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EsteLivro"/>
  <mc:AlternateContent xmlns:mc="http://schemas.openxmlformats.org/markup-compatibility/2006">
    <mc:Choice Requires="x15">
      <x15ac:absPath xmlns:x15ac="http://schemas.microsoft.com/office/spreadsheetml/2010/11/ac" url="\\clustershare\DEE\ESTATÍSTICA DO SITE\novos quadros\PARA PUBLICAÇÃO\INTERNET\2026\9.Setembro\Boletim de Estatísticas\Julho\"/>
    </mc:Choice>
  </mc:AlternateContent>
  <xr:revisionPtr revIDLastSave="0" documentId="13_ncr:1_{8504B747-4F78-4934-9E73-4BBAE8CBF041}" xr6:coauthVersionLast="47" xr6:coauthVersionMax="47" xr10:uidLastSave="{00000000-0000-0000-0000-000000000000}"/>
  <bookViews>
    <workbookView xWindow="30" yWindow="30" windowWidth="38370" windowHeight="15450" firstSheet="21" activeTab="22" xr2:uid="{00000000-000D-0000-FFFF-FFFF00000000}"/>
  </bookViews>
  <sheets>
    <sheet name="Indice" sheetId="3" r:id="rId1"/>
    <sheet name=" A.1.1._A.1.2" sheetId="5" r:id="rId2"/>
    <sheet name="A.1.3._A.1.4" sheetId="6" r:id="rId3"/>
    <sheet name=" A.1.5." sheetId="7" r:id="rId4"/>
    <sheet name="A.2.1._A.2.2." sheetId="8" r:id="rId5"/>
    <sheet name=" A.2.3._A.2.4." sheetId="9" r:id="rId6"/>
    <sheet name=" A.2.5." sheetId="10" r:id="rId7"/>
    <sheet name=" A3.3.1 A.3.2" sheetId="11" r:id="rId8"/>
    <sheet name=" A3.3. A.3.4" sheetId="12" r:id="rId9"/>
    <sheet name=" A3.3.5 " sheetId="13" r:id="rId10"/>
    <sheet name="A4.4.1" sheetId="14" r:id="rId11"/>
    <sheet name="A4.4.2" sheetId="15" r:id="rId12"/>
    <sheet name=" A4.4.3" sheetId="16" r:id="rId13"/>
    <sheet name=" A4.4.4" sheetId="17" r:id="rId14"/>
    <sheet name=" B.1" sheetId="19" r:id="rId15"/>
    <sheet name=" B.2" sheetId="20" r:id="rId16"/>
    <sheet name=" B.3" sheetId="21" r:id="rId17"/>
    <sheet name="C.1." sheetId="23" r:id="rId18"/>
    <sheet name=" C.2." sheetId="24" r:id="rId19"/>
    <sheet name="C.3." sheetId="25" r:id="rId20"/>
    <sheet name="C.4." sheetId="26" r:id="rId21"/>
    <sheet name=" C.5." sheetId="27" r:id="rId22"/>
    <sheet name="D.1." sheetId="65" r:id="rId23"/>
    <sheet name="D.2." sheetId="30" r:id="rId24"/>
    <sheet name=" D.3." sheetId="31" r:id="rId25"/>
    <sheet name="D.4." sheetId="32" r:id="rId26"/>
    <sheet name=" D.5." sheetId="33" r:id="rId27"/>
    <sheet name=" D.6." sheetId="34" r:id="rId28"/>
    <sheet name="D.7." sheetId="35" r:id="rId29"/>
    <sheet name="D.8." sheetId="36" r:id="rId30"/>
    <sheet name=" D.9" sheetId="37" r:id="rId31"/>
    <sheet name=" D.10." sheetId="38" r:id="rId32"/>
    <sheet name=" D.11." sheetId="39" r:id="rId33"/>
    <sheet name=" D.12." sheetId="40" r:id="rId34"/>
    <sheet name=" D.13." sheetId="41" r:id="rId35"/>
    <sheet name="D.14." sheetId="42" r:id="rId36"/>
    <sheet name="D.15._D.16." sheetId="43" r:id="rId37"/>
    <sheet name=" D.17." sheetId="44" r:id="rId38"/>
    <sheet name=" D.18." sheetId="45" r:id="rId39"/>
    <sheet name="E.1." sheetId="47" r:id="rId40"/>
    <sheet name="E.2" sheetId="48" r:id="rId41"/>
    <sheet name=" E.3" sheetId="49" r:id="rId42"/>
    <sheet name=" E.4." sheetId="50" r:id="rId43"/>
    <sheet name="E.5 " sheetId="51" r:id="rId44"/>
    <sheet name="E.6." sheetId="52" r:id="rId45"/>
    <sheet name=" E.07._E.08._E09." sheetId="53" r:id="rId46"/>
    <sheet name="E.10." sheetId="54" r:id="rId47"/>
    <sheet name=" E.11." sheetId="55" r:id="rId48"/>
    <sheet name="E.12." sheetId="56" r:id="rId49"/>
    <sheet name="F.1." sheetId="58" r:id="rId50"/>
    <sheet name=" F.2." sheetId="59" r:id="rId51"/>
    <sheet name="F.3." sheetId="60" r:id="rId52"/>
    <sheet name=" F.4." sheetId="61" r:id="rId53"/>
    <sheet name="F.5." sheetId="62" r:id="rId54"/>
    <sheet name="F.6." sheetId="63" r:id="rId55"/>
    <sheet name=" F.7." sheetId="64" r:id="rId56"/>
  </sheets>
  <externalReferences>
    <externalReference r:id="rId57"/>
    <externalReference r:id="rId58"/>
    <externalReference r:id="rId59"/>
    <externalReference r:id="rId60"/>
    <externalReference r:id="rId61"/>
    <externalReference r:id="rId62"/>
    <externalReference r:id="rId63"/>
  </externalReferences>
  <definedNames>
    <definedName name="__123Graph_A" localSheetId="8" hidden="1">[1]despesas!#REF!</definedName>
    <definedName name="__123Graph_A" localSheetId="7" hidden="1">[1]despesas!#REF!</definedName>
    <definedName name="__123Graph_A" localSheetId="9" hidden="1">[1]despesas!#REF!</definedName>
    <definedName name="__123Graph_A" localSheetId="30" hidden="1">[2]despesas!#REF!</definedName>
    <definedName name="__123Graph_A" localSheetId="22" hidden="1">[1]despesas!#REF!</definedName>
    <definedName name="__123Graph_A" localSheetId="48" hidden="1">[1]despesas!#REF!</definedName>
    <definedName name="__123Graph_A" hidden="1">[1]despesas!#REF!</definedName>
    <definedName name="__123Graph_ACurrent" hidden="1">[3]CPIINDEX!$O$263:$O$310</definedName>
    <definedName name="__123Graph_B" localSheetId="8" hidden="1">[1]despesas!#REF!</definedName>
    <definedName name="__123Graph_B" localSheetId="7" hidden="1">[1]despesas!#REF!</definedName>
    <definedName name="__123Graph_B" localSheetId="9" hidden="1">[1]despesas!#REF!</definedName>
    <definedName name="__123Graph_B" localSheetId="30" hidden="1">[2]despesas!#REF!</definedName>
    <definedName name="__123Graph_B" localSheetId="22" hidden="1">[1]despesas!#REF!</definedName>
    <definedName name="__123Graph_B" localSheetId="48" hidden="1">[1]despesas!#REF!</definedName>
    <definedName name="__123Graph_B" hidden="1">[1]despesas!#REF!</definedName>
    <definedName name="__123Graph_BCurrent" hidden="1">[3]CPIINDEX!$S$263:$S$310</definedName>
    <definedName name="__123Graph_C" localSheetId="8" hidden="1">[1]despesas!#REF!</definedName>
    <definedName name="__123Graph_C" localSheetId="7" hidden="1">[1]despesas!#REF!</definedName>
    <definedName name="__123Graph_C" localSheetId="9" hidden="1">[1]despesas!#REF!</definedName>
    <definedName name="__123Graph_C" localSheetId="30" hidden="1">[2]despesas!#REF!</definedName>
    <definedName name="__123Graph_C" localSheetId="22" hidden="1">[1]despesas!#REF!</definedName>
    <definedName name="__123Graph_C" localSheetId="48" hidden="1">[1]despesas!#REF!</definedName>
    <definedName name="__123Graph_C" hidden="1">[1]despesas!#REF!</definedName>
    <definedName name="__123Graph_D" localSheetId="8" hidden="1">[1]despesas!#REF!</definedName>
    <definedName name="__123Graph_D" localSheetId="7" hidden="1">[1]despesas!#REF!</definedName>
    <definedName name="__123Graph_D" localSheetId="9" hidden="1">[1]despesas!#REF!</definedName>
    <definedName name="__123Graph_D" localSheetId="30" hidden="1">[2]despesas!#REF!</definedName>
    <definedName name="__123Graph_D" localSheetId="22" hidden="1">[1]despesas!#REF!</definedName>
    <definedName name="__123Graph_D" localSheetId="48" hidden="1">[1]despesas!#REF!</definedName>
    <definedName name="__123Graph_D" hidden="1">[1]despesas!#REF!</definedName>
    <definedName name="__123Graph_E" localSheetId="8" hidden="1">[1]despesas!#REF!</definedName>
    <definedName name="__123Graph_E" localSheetId="7" hidden="1">[1]despesas!#REF!</definedName>
    <definedName name="__123Graph_E" localSheetId="9" hidden="1">[1]despesas!#REF!</definedName>
    <definedName name="__123Graph_E" localSheetId="30" hidden="1">[2]despesas!#REF!</definedName>
    <definedName name="__123Graph_E" localSheetId="22" hidden="1">[1]despesas!#REF!</definedName>
    <definedName name="__123Graph_E" localSheetId="48" hidden="1">[1]despesas!#REF!</definedName>
    <definedName name="__123Graph_E" hidden="1">[1]despesas!#REF!</definedName>
    <definedName name="__123Graph_F" localSheetId="8" hidden="1">[1]despesas!#REF!</definedName>
    <definedName name="__123Graph_F" localSheetId="7" hidden="1">[1]despesas!#REF!</definedName>
    <definedName name="__123Graph_F" localSheetId="9" hidden="1">[1]despesas!#REF!</definedName>
    <definedName name="__123Graph_F" localSheetId="30" hidden="1">[2]despesas!#REF!</definedName>
    <definedName name="__123Graph_F" localSheetId="22" hidden="1">[1]despesas!#REF!</definedName>
    <definedName name="__123Graph_F" localSheetId="48" hidden="1">[1]despesas!#REF!</definedName>
    <definedName name="__123Graph_F" hidden="1">[1]despesas!#REF!</definedName>
    <definedName name="__123Graph_X" localSheetId="8" hidden="1">[1]despesas!#REF!</definedName>
    <definedName name="__123Graph_X" localSheetId="7" hidden="1">[1]despesas!#REF!</definedName>
    <definedName name="__123Graph_X" localSheetId="9" hidden="1">[1]despesas!#REF!</definedName>
    <definedName name="__123Graph_X" localSheetId="30" hidden="1">[2]despesas!#REF!</definedName>
    <definedName name="__123Graph_X" localSheetId="22" hidden="1">[1]despesas!#REF!</definedName>
    <definedName name="__123Graph_X" localSheetId="48" hidden="1">[1]despesas!#REF!</definedName>
    <definedName name="__123Graph_X" hidden="1">[1]despesas!#REF!</definedName>
    <definedName name="__123Graph_XCurrent" hidden="1">[3]CPIINDEX!$B$263:$B$310</definedName>
    <definedName name="_xlnm._FilterDatabase" hidden="1">[4]C!$P$428:$T$428</definedName>
    <definedName name="_Order2" hidden="1">255</definedName>
    <definedName name="_Regression_Out" hidden="1">[4]C!$AK$18:$AK$18</definedName>
    <definedName name="_Regression_X" hidden="1">[4]C!$AK$11:$AU$11</definedName>
    <definedName name="_Regression_Y" hidden="1">[4]C!$AK$10:$AU$10</definedName>
    <definedName name="anscount" hidden="1">1</definedName>
    <definedName name="AS2DocOpenMode" hidden="1">"AS2DocumentEdit"</definedName>
    <definedName name="AS2HasNoAutoHeaderFooter" hidden="1">" "</definedName>
    <definedName name="AS2NamedRange" hidden="1">24</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LPH1" hidden="1">'[5]Ex rate bloom'!$A$4</definedName>
    <definedName name="BLPH2" hidden="1">'[5]Ex rate bloom'!$D$4</definedName>
    <definedName name="BLPH3" hidden="1">'[5]Ex rate bloom'!$G$4</definedName>
    <definedName name="BLPH4" hidden="1">'[5]Ex rate bloom'!$J$4</definedName>
    <definedName name="BLPH5" hidden="1">'[5]Ex rate bloom'!$M$4</definedName>
    <definedName name="BLPH6" hidden="1">'[5]Ex rate bloom'!$P$4</definedName>
    <definedName name="BLPH7" hidden="1">'[5]Ex rate bloom'!$S$4</definedName>
    <definedName name="BLPH8" hidden="1">'[5]Ex rate bloom'!$V$4</definedName>
    <definedName name="SAPBEXsysID" hidden="1">"BWP"</definedName>
    <definedName name="SAPBEXwbID" hidden="1">"3JWNKPJPDI66MGYD92LLP8GMR"</definedName>
    <definedName name="TextRefCopyRangeCount" hidden="1">1</definedName>
    <definedName name="x" localSheetId="8" hidden="1">[1]despesas!#REF!</definedName>
    <definedName name="x" localSheetId="7" hidden="1">[1]despesas!#REF!</definedName>
    <definedName name="x" localSheetId="9" hidden="1">[1]despesas!#REF!</definedName>
    <definedName name="x" localSheetId="30" hidden="1">[2]despesas!#REF!</definedName>
    <definedName name="x" localSheetId="22" hidden="1">[1]despesas!#REF!</definedName>
    <definedName name="x" localSheetId="48" hidden="1">[1]despesas!#REF!</definedName>
    <definedName name="x" hidden="1">[1]despesas!#REF!</definedName>
    <definedName name="XRefColumnsCount" hidden="1">11</definedName>
    <definedName name="XRefCopyRangeCount" hidden="1">38</definedName>
    <definedName name="XRefPasteRangeCount" hidden="1">38</definedName>
    <definedName name="Z_112B833B_2081_11D2_BFD2_00A02466506E_.wvu.PrintTitles" hidden="1">[6]SUMMARY!$B$1:$D$65536,[6]SUMMARY!$A$3:$IV$5</definedName>
    <definedName name="Z_BC2BFA12_1C91_11D2_BFD2_00A02466506E_.wvu.PrintTitles" hidden="1">[6]SUMMARY!$B$1:$D$65536,[6]SUMMARY!$A$3:$IV$5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U35" i="32" l="1"/>
  <c r="EU33" i="32"/>
  <c r="EU31" i="32"/>
  <c r="EU30" i="32"/>
  <c r="EU29" i="32"/>
  <c r="EU27" i="32"/>
  <c r="EU26" i="32"/>
  <c r="EU25" i="32"/>
  <c r="EU24" i="32"/>
  <c r="EU23" i="32"/>
  <c r="EU22" i="32"/>
  <c r="Q26" i="6"/>
  <c r="Q27" i="6"/>
  <c r="Q28" i="6"/>
  <c r="Q29" i="6"/>
  <c r="Q30" i="6"/>
  <c r="Q31" i="6"/>
  <c r="Q32" i="6"/>
  <c r="Q33" i="6"/>
  <c r="Q34" i="6"/>
  <c r="Q35" i="6"/>
  <c r="Q25" i="6"/>
  <c r="K28" i="34" l="1"/>
  <c r="K27" i="34"/>
  <c r="K6" i="34"/>
  <c r="K7" i="34"/>
  <c r="K8" i="34"/>
  <c r="K9" i="34"/>
  <c r="K10" i="34"/>
  <c r="K11" i="34"/>
  <c r="K12" i="34"/>
  <c r="K13" i="34"/>
  <c r="K14" i="34"/>
  <c r="K15" i="34"/>
  <c r="K16" i="34"/>
  <c r="K17" i="34"/>
  <c r="K19" i="34"/>
  <c r="K20" i="34"/>
  <c r="K21" i="34"/>
  <c r="K22" i="34"/>
  <c r="K23" i="34"/>
  <c r="K24" i="34"/>
  <c r="K26" i="34"/>
  <c r="K5" i="34"/>
  <c r="P35" i="6" l="1"/>
  <c r="O35" i="6"/>
  <c r="N35" i="6"/>
  <c r="M35" i="6"/>
  <c r="L35" i="6"/>
  <c r="K35" i="6"/>
  <c r="J35" i="6"/>
  <c r="I35" i="6"/>
  <c r="P34" i="6"/>
  <c r="O34" i="6"/>
  <c r="N34" i="6"/>
  <c r="M34" i="6"/>
  <c r="L34" i="6"/>
  <c r="K34" i="6"/>
  <c r="J34" i="6"/>
  <c r="I34" i="6"/>
  <c r="P33" i="6"/>
  <c r="O33" i="6"/>
  <c r="N33" i="6"/>
  <c r="M33" i="6"/>
  <c r="L33" i="6"/>
  <c r="K33" i="6"/>
  <c r="J33" i="6"/>
  <c r="I33" i="6"/>
  <c r="P32" i="6"/>
  <c r="O32" i="6"/>
  <c r="N32" i="6"/>
  <c r="M32" i="6"/>
  <c r="L32" i="6"/>
  <c r="K32" i="6"/>
  <c r="J32" i="6"/>
  <c r="I32" i="6"/>
  <c r="P31" i="6"/>
  <c r="O31" i="6"/>
  <c r="N31" i="6"/>
  <c r="M31" i="6"/>
  <c r="L31" i="6"/>
  <c r="K31" i="6"/>
  <c r="J31" i="6"/>
  <c r="I31" i="6"/>
  <c r="P30" i="6"/>
  <c r="O30" i="6"/>
  <c r="N30" i="6"/>
  <c r="M30" i="6"/>
  <c r="L30" i="6"/>
  <c r="K30" i="6"/>
  <c r="J30" i="6"/>
  <c r="I30" i="6"/>
  <c r="P29" i="6"/>
  <c r="O29" i="6"/>
  <c r="N29" i="6"/>
  <c r="M29" i="6"/>
  <c r="L29" i="6"/>
  <c r="K29" i="6"/>
  <c r="J29" i="6"/>
  <c r="I29" i="6"/>
  <c r="P28" i="6"/>
  <c r="O28" i="6"/>
  <c r="N28" i="6"/>
  <c r="M28" i="6"/>
  <c r="L28" i="6"/>
  <c r="K28" i="6"/>
  <c r="J28" i="6"/>
  <c r="I28" i="6"/>
  <c r="P27" i="6"/>
  <c r="O27" i="6"/>
  <c r="N27" i="6"/>
  <c r="M27" i="6"/>
  <c r="L27" i="6"/>
  <c r="K27" i="6"/>
  <c r="J27" i="6"/>
  <c r="I27" i="6"/>
  <c r="P26" i="6"/>
  <c r="O26" i="6"/>
  <c r="N26" i="6"/>
  <c r="M26" i="6"/>
  <c r="L26" i="6"/>
  <c r="K26" i="6"/>
  <c r="J26" i="6"/>
  <c r="I26" i="6"/>
  <c r="P25" i="6"/>
  <c r="O25" i="6"/>
  <c r="N25" i="6"/>
  <c r="M25" i="6"/>
  <c r="L25" i="6"/>
  <c r="K25" i="6"/>
  <c r="J25" i="6"/>
  <c r="I25" i="6"/>
  <c r="L11" i="5"/>
  <c r="K11" i="5"/>
  <c r="J11" i="5"/>
  <c r="L10" i="5"/>
  <c r="K10" i="5"/>
  <c r="J10" i="5"/>
  <c r="L7" i="5"/>
  <c r="L17" i="5" s="1"/>
  <c r="K7" i="5"/>
  <c r="K17" i="5" s="1"/>
  <c r="J7" i="5"/>
  <c r="J17" i="5" s="1"/>
  <c r="M27" i="56" l="1"/>
  <c r="H13" i="9" l="1"/>
  <c r="H25" i="9" s="1"/>
  <c r="H27" i="9" s="1"/>
  <c r="G13" i="9"/>
  <c r="G25" i="9" s="1"/>
  <c r="G27" i="9" s="1"/>
  <c r="F13" i="9"/>
  <c r="F25" i="9" s="1"/>
  <c r="F27" i="9" s="1"/>
  <c r="E13" i="9"/>
  <c r="E25" i="9" s="1"/>
  <c r="E27" i="9" s="1"/>
  <c r="D13" i="9"/>
  <c r="D25" i="9" s="1"/>
  <c r="D27" i="9" s="1"/>
  <c r="C13" i="9"/>
  <c r="C25" i="9" s="1"/>
  <c r="C27" i="9" s="1"/>
  <c r="B13" i="9"/>
  <c r="B25" i="9" s="1"/>
  <c r="B27" i="9" s="1"/>
  <c r="I13" i="8"/>
  <c r="I25" i="8" s="1"/>
  <c r="I27" i="8" s="1"/>
  <c r="H13" i="8"/>
  <c r="H25" i="8" s="1"/>
  <c r="H27" i="8" s="1"/>
  <c r="G13" i="8"/>
  <c r="G25" i="8" s="1"/>
  <c r="G27" i="8" s="1"/>
  <c r="F13" i="8"/>
  <c r="F25" i="8" s="1"/>
  <c r="F27" i="8" s="1"/>
  <c r="E13" i="8"/>
  <c r="E25" i="8" s="1"/>
  <c r="E27" i="8" s="1"/>
  <c r="D13" i="8"/>
  <c r="D25" i="8" s="1"/>
  <c r="D27" i="8" s="1"/>
  <c r="C13" i="8"/>
  <c r="C25" i="8" s="1"/>
  <c r="C27" i="8" s="1"/>
  <c r="B13" i="8"/>
  <c r="B25" i="8" s="1"/>
  <c r="B27" i="8" s="1"/>
  <c r="H11" i="6"/>
  <c r="H10" i="6" s="1"/>
  <c r="G11" i="6"/>
  <c r="G10" i="6" s="1"/>
  <c r="F11" i="6"/>
  <c r="F10" i="6" s="1"/>
  <c r="E11" i="6"/>
  <c r="D11" i="6"/>
  <c r="D10" i="6" s="1"/>
  <c r="C11" i="6"/>
  <c r="C10" i="6" s="1"/>
  <c r="B11" i="6"/>
  <c r="B10" i="6" s="1"/>
  <c r="E10" i="6"/>
  <c r="H7" i="6"/>
  <c r="G7" i="6"/>
  <c r="F7" i="6"/>
  <c r="E7" i="6"/>
  <c r="E17" i="6" s="1"/>
  <c r="D7" i="6"/>
  <c r="C7" i="6"/>
  <c r="B7" i="6"/>
  <c r="I11" i="5"/>
  <c r="I10" i="5" s="1"/>
  <c r="H11" i="5"/>
  <c r="H10" i="5" s="1"/>
  <c r="G11" i="5"/>
  <c r="G10" i="5" s="1"/>
  <c r="F11" i="5"/>
  <c r="F10" i="5" s="1"/>
  <c r="E11" i="5"/>
  <c r="E10" i="5" s="1"/>
  <c r="D11" i="5"/>
  <c r="D10" i="5" s="1"/>
  <c r="C11" i="5"/>
  <c r="C10" i="5" s="1"/>
  <c r="B11" i="5"/>
  <c r="B10" i="5" s="1"/>
  <c r="I7" i="5"/>
  <c r="H7" i="5"/>
  <c r="G7" i="5"/>
  <c r="F7" i="5"/>
  <c r="E7" i="5"/>
  <c r="D7" i="5"/>
  <c r="C7" i="5"/>
  <c r="B7" i="5"/>
  <c r="C17" i="5" l="1"/>
  <c r="H17" i="6"/>
  <c r="E17" i="5"/>
  <c r="F17" i="5"/>
  <c r="G17" i="5"/>
  <c r="I17" i="5"/>
  <c r="B17" i="6"/>
  <c r="F17" i="6"/>
  <c r="H17" i="5"/>
  <c r="D17" i="5"/>
  <c r="D17" i="6"/>
  <c r="G17" i="6"/>
  <c r="B17" i="5"/>
  <c r="C17" i="6"/>
  <c r="B7" i="61" l="1"/>
  <c r="B8" i="61"/>
  <c r="B9" i="61"/>
  <c r="B10" i="61"/>
  <c r="B11" i="61"/>
  <c r="B12" i="61"/>
  <c r="B13" i="61"/>
  <c r="B14" i="61"/>
  <c r="B15" i="61"/>
  <c r="B6" i="61"/>
  <c r="F6" i="52" l="1"/>
  <c r="F7" i="52"/>
  <c r="F10" i="52"/>
  <c r="F11" i="52"/>
  <c r="F5" i="52"/>
  <c r="E6" i="52"/>
  <c r="E7" i="52"/>
  <c r="E10" i="52"/>
  <c r="E11" i="52"/>
  <c r="E5" i="52"/>
  <c r="D6" i="52"/>
  <c r="D7" i="52"/>
  <c r="D10" i="52"/>
  <c r="D11" i="52"/>
  <c r="D5" i="52"/>
  <c r="C6" i="52"/>
  <c r="C7" i="52"/>
  <c r="C10" i="52"/>
  <c r="C11" i="52"/>
  <c r="C5" i="52"/>
  <c r="B6" i="52"/>
  <c r="B7" i="52"/>
  <c r="B10" i="52"/>
  <c r="B11" i="52"/>
  <c r="B5"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sandratavares</author>
  </authors>
  <commentList>
    <comment ref="Y3" authorId="0" shapeId="0" xr:uid="{00000000-0006-0000-2300-000001000000}">
      <text>
        <r>
          <rPr>
            <b/>
            <sz val="9"/>
            <color indexed="81"/>
            <rFont val="Tahoma"/>
            <family val="2"/>
          </rPr>
          <t>sandratavares:</t>
        </r>
        <r>
          <rPr>
            <sz val="9"/>
            <color indexed="81"/>
            <rFont val="Tahoma"/>
            <family val="2"/>
          </rPr>
          <t xml:space="preserve">
Stock inicial diferente do stock final devido a mudança para BPM6 - IDE </t>
        </r>
      </text>
    </comment>
  </commentList>
</comments>
</file>

<file path=xl/sharedStrings.xml><?xml version="1.0" encoding="utf-8"?>
<sst xmlns="http://schemas.openxmlformats.org/spreadsheetml/2006/main" count="7128" uniqueCount="996">
  <si>
    <t>ÍNDICE</t>
  </si>
  <si>
    <t xml:space="preserve">A. Estatísticas das Contas Nacionais </t>
  </si>
  <si>
    <t>A.1. Contas Nacionais Anuais - Ótica da Despesa</t>
  </si>
  <si>
    <t xml:space="preserve">A.1.1. Produto Interno Bruto a preços correntes  </t>
  </si>
  <si>
    <t>A.1.2. Produto Interno Bruto a preços correntes (variação em percentagem)</t>
  </si>
  <si>
    <t xml:space="preserve">A.1.3. Produto Interno Bruto a preços do ano anterior </t>
  </si>
  <si>
    <t>A.1.4. Variação em Volume do Produto Interno Bruto (em percentagem)</t>
  </si>
  <si>
    <t xml:space="preserve">A.1.5. Deflatores Implícitos </t>
  </si>
  <si>
    <t>A.2. Contas Nacionais Anuais - Ótica da Oferta</t>
  </si>
  <si>
    <t xml:space="preserve">A.2.1. Produto Interno Bruto a preços correntes </t>
  </si>
  <si>
    <t>A.2.2. Produto Interno Bruto a preços correntes  (variação em percentagem)</t>
  </si>
  <si>
    <t xml:space="preserve">A.2.3. Produto Interno Bruto a preços do ano anterior </t>
  </si>
  <si>
    <t>A.2.4. Variação em Volume do Produto Interno Bruto (em percentagem)</t>
  </si>
  <si>
    <t xml:space="preserve">A.2.5. Deflatores Implícitos </t>
  </si>
  <si>
    <t>A.3. Estimativa das Contas Nacionais Trimestrais - Ótica da Despesa</t>
  </si>
  <si>
    <t xml:space="preserve">A.3.1. Produto Interno Bruto a preços correntes </t>
  </si>
  <si>
    <t>A.3.2. Produto Interno Bruto a preços correntes (variação homóloga em percentagem)</t>
  </si>
  <si>
    <t xml:space="preserve">A.3.3. Produto Interno Bruto a preços encadeados </t>
  </si>
  <si>
    <t>A.3.4. Produto Interno Bruto a preços encadeados (variação em cadeia em percentagem)</t>
  </si>
  <si>
    <t>A.3.5. Produto Interno Bruto a preços encadeados (variação homóloga em percentagem)</t>
  </si>
  <si>
    <t>A.4. Estimativa das Contas Nacionais Trimestrais - Ótica da Oferta</t>
  </si>
  <si>
    <t xml:space="preserve">A.4.1. Produto Interno Bruto a preços correntes </t>
  </si>
  <si>
    <t xml:space="preserve">A.4.2. Produto Interno Bruto a preços correntes (variação homóloga em percentagem) </t>
  </si>
  <si>
    <t>A.4.3. Produto Interno Bruto a preços encadeados (variação em cadeia em percentagem)</t>
  </si>
  <si>
    <t>A.4.4. Produto Interno Bruto a preços encadeados (variação homóloga em percentagem)</t>
  </si>
  <si>
    <t>B. Estatísticas do Mercado de Trabalho</t>
  </si>
  <si>
    <t>B.1. Situação da População em Idade Ativa perante a Atividade Económica</t>
  </si>
  <si>
    <t>B.2. Indicadores de Ocupação</t>
  </si>
  <si>
    <t>B.3. Indicadores de Desemprego</t>
  </si>
  <si>
    <t>C. Inflação</t>
  </si>
  <si>
    <t>C.1. Índice de Preços no Consumidor por Grupo de Produtos (variação mensal)</t>
  </si>
  <si>
    <t>C.2. Índice de Preços no Consumidor por Grupo de Produtos (variação homóloga)</t>
  </si>
  <si>
    <t>C.3. Índice de Preços no Consumidor por Grupo de Produtos (variação média 12 meses)</t>
  </si>
  <si>
    <t>C.4. Índice de Preços no Consumidor de Agregados Especiais (variação homóloga)</t>
  </si>
  <si>
    <t>C.5. Índice de Preços no Consumidor por Regiões</t>
  </si>
  <si>
    <t>D. Estatísticas do Sector Externo</t>
  </si>
  <si>
    <t xml:space="preserve">D.1. Balança de Pagamentos </t>
  </si>
  <si>
    <t xml:space="preserve">D.2. Importação de Mercadorias por Categoria Económica </t>
  </si>
  <si>
    <t>D.3. Importação de Mercadorias por Categoria Económica (estrutura em percentagem)</t>
  </si>
  <si>
    <t>D.4. Exportação de Mercadorias por Tipo de Produtos</t>
  </si>
  <si>
    <t>D.5. Distribuição Geográfica do Comércio Externo de Mercadorias</t>
  </si>
  <si>
    <t>D.6. Procura Turística Internacional</t>
  </si>
  <si>
    <t>D.7. Ajuda Externa ao Governo de Cabo Verde</t>
  </si>
  <si>
    <t>D.8. Remessas de Emigrantes em Divisas</t>
  </si>
  <si>
    <t>D.9. Remessas de Imigrantes em Divisas</t>
  </si>
  <si>
    <t>D.10. Investimento Direto Estrangeiro em Cabo Verde, por País de Origem e Sector</t>
  </si>
  <si>
    <t>D.11. Investimento Direto Estrangeiro em Cabo Verde, por Ilha de Destino e Sector</t>
  </si>
  <si>
    <t xml:space="preserve">D.12. Investimento Direto Estrangeiro em Cabo Verde, por País de Origem e Ilha de Destino </t>
  </si>
  <si>
    <t>D.13. Posição do Investimento Internacional Líquida</t>
  </si>
  <si>
    <t>D.14. Posição de Investimento Internacional Líquida por Sector Institucional</t>
  </si>
  <si>
    <t>D.15. Posição da Dívida Externa Líquida</t>
  </si>
  <si>
    <t>D.16. Posição Monetária Externa Líquida</t>
  </si>
  <si>
    <t>D.17 Taxas de Câmbio do Escudo Cabo-Verdiano</t>
  </si>
  <si>
    <t>D.18. Índices de Câmbios Efetivos Nominal e Real do Escudo Cabo-Verdiano</t>
  </si>
  <si>
    <t>E. Sector Monetário e Financeiro</t>
  </si>
  <si>
    <t>E.1. Balanço Monetário do Banco de Cabo Verde</t>
  </si>
  <si>
    <t>E.2. Balanço Consolidado dos Bancos de Depósitos</t>
  </si>
  <si>
    <t>E.3. Síntese Monetária</t>
  </si>
  <si>
    <t xml:space="preserve">E.4. Componentes dos Agregados Monetários </t>
  </si>
  <si>
    <t>E.5. Síntese das Sociedades Seguradoras</t>
  </si>
  <si>
    <t>E.6. Crédito à Economia</t>
  </si>
  <si>
    <t>E.7. Taxas de Referência do Banco de Cabo Verde</t>
  </si>
  <si>
    <t>E.8. Taxas de Rentabilidade dos Bilhetes do Tesouro</t>
  </si>
  <si>
    <t>E.9. Taxas de Rentabilidade das Obrigações do Tesouro</t>
  </si>
  <si>
    <t>E.10. Taxas de Juro Médias Efetivas de Empréstimos Bancários</t>
  </si>
  <si>
    <t>E.11. Taxas de Juro Médias Efetivas de Depósitos Bancários</t>
  </si>
  <si>
    <t>E.12. Transações com Cartões Eletrónicos</t>
  </si>
  <si>
    <t>F. Estatísticas das Finanças Públicas</t>
  </si>
  <si>
    <t>F.1. Receitas do Governo Central</t>
  </si>
  <si>
    <t xml:space="preserve">F.2. Despesas do Governo Central </t>
  </si>
  <si>
    <t>F.3. Financiamento do Governo Central</t>
  </si>
  <si>
    <t>F.4. Dívida  Interna do Governo Central por Tomador</t>
  </si>
  <si>
    <t>F.5. Dívida Externa do Governo Central por Credor</t>
  </si>
  <si>
    <t>F.6. Desembolsos da Dívida Externa do Governo Central por Credor</t>
  </si>
  <si>
    <t>F.7. Pagamentos da Dívida Externa do Governo Central por Credor</t>
  </si>
  <si>
    <t xml:space="preserve">A.1.1. Produto Interno Bruto a preços correntes </t>
  </si>
  <si>
    <t>Em milhões de escudos.</t>
  </si>
  <si>
    <t xml:space="preserve">Formação Bruta de Capital Fixo </t>
  </si>
  <si>
    <t>Exportações</t>
  </si>
  <si>
    <t>Importações</t>
  </si>
  <si>
    <t>Total</t>
  </si>
  <si>
    <t xml:space="preserve">Privado </t>
  </si>
  <si>
    <t>Fonte: Instituto Nacional de Estatística.</t>
  </si>
  <si>
    <t xml:space="preserve">A.1.2. Produto Interno Bruto a preços correntes </t>
  </si>
  <si>
    <t>Taxa de variação em percentagem.</t>
  </si>
  <si>
    <t>A.1.3. Produto Interno Bruto a preços do ano anterior</t>
  </si>
  <si>
    <t>A.1.4. Variação em volume do Produto Interno Bruto</t>
  </si>
  <si>
    <t>Em percentagem.</t>
  </si>
  <si>
    <t>Pesca e aquacultura</t>
  </si>
  <si>
    <t>Indústria</t>
  </si>
  <si>
    <t>Construção</t>
  </si>
  <si>
    <t>Serviços</t>
  </si>
  <si>
    <t>Comércio</t>
  </si>
  <si>
    <t>Alojamento e restauração</t>
  </si>
  <si>
    <t xml:space="preserve">A.2.2. Produto Interno Bruto a preços correntes </t>
  </si>
  <si>
    <t xml:space="preserve">A.2.4. Variação em volume do Produto Interno Bruto </t>
  </si>
  <si>
    <t>A.3.1. Produto Interno Bruto a preços correntes</t>
  </si>
  <si>
    <t>1º Trim</t>
  </si>
  <si>
    <t>2º Trim</t>
  </si>
  <si>
    <t>3º Trim</t>
  </si>
  <si>
    <t>4º Trim</t>
  </si>
  <si>
    <t>Consumo</t>
  </si>
  <si>
    <t>Consumo Privado</t>
  </si>
  <si>
    <t>Consumo Público</t>
  </si>
  <si>
    <t>Investimento</t>
  </si>
  <si>
    <t>Produto Interno Bruto</t>
  </si>
  <si>
    <t>A.3.2. Produto Interno Bruto a preços correntes</t>
  </si>
  <si>
    <t>Taxa de variação homóloga, em percentagem.</t>
  </si>
  <si>
    <t>A.3.3. Produto Interno Bruto a preços encadeados</t>
  </si>
  <si>
    <t>A.3.4. Produto Interno Bruto a preços encadeados</t>
  </si>
  <si>
    <t>Taxa de variação em cadeia, em percentagem.</t>
  </si>
  <si>
    <t>A.3.5. Produto Interno Bruto a preços encadeados</t>
  </si>
  <si>
    <t>Ramos de Atividade</t>
  </si>
  <si>
    <t>Transportes</t>
  </si>
  <si>
    <t>Serviços Financeiros</t>
  </si>
  <si>
    <t xml:space="preserve">A.4.2. Produto Interno Bruto a preços encadeados </t>
  </si>
  <si>
    <t xml:space="preserve">A.4.3. Produto Interno Bruto a preços encadeados </t>
  </si>
  <si>
    <t>A.4.4. Produto Interno Bruto a preços encadeados</t>
  </si>
  <si>
    <t>População em Idade Ativa Total</t>
  </si>
  <si>
    <t>População Ativa</t>
  </si>
  <si>
    <t xml:space="preserve">Empregada </t>
  </si>
  <si>
    <t>Desempregada</t>
  </si>
  <si>
    <t>População Inativa</t>
  </si>
  <si>
    <t>Por Meio:</t>
  </si>
  <si>
    <t>Urbano</t>
  </si>
  <si>
    <t>-</t>
  </si>
  <si>
    <t>Rural</t>
  </si>
  <si>
    <t>Por Sexo:</t>
  </si>
  <si>
    <t>Homens</t>
  </si>
  <si>
    <t>Mulheres</t>
  </si>
  <si>
    <t>Por Faixa Etária:</t>
  </si>
  <si>
    <t>15-24 anos</t>
  </si>
  <si>
    <t>15-34 anos</t>
  </si>
  <si>
    <t>25-34 anos</t>
  </si>
  <si>
    <t>35-64 anos</t>
  </si>
  <si>
    <t>65 &amp; +</t>
  </si>
  <si>
    <t>População Ocupada</t>
  </si>
  <si>
    <t>65+</t>
  </si>
  <si>
    <t>Por Sector de Atividade:</t>
  </si>
  <si>
    <t>Primário</t>
  </si>
  <si>
    <t>Secundário</t>
  </si>
  <si>
    <t>Terciário</t>
  </si>
  <si>
    <t>Por Nível de Instrução:</t>
  </si>
  <si>
    <t>Sem qualificação</t>
  </si>
  <si>
    <t>Alfabetização e Ensino Básico</t>
  </si>
  <si>
    <t>Ensino Secundário</t>
  </si>
  <si>
    <t>Ensino Médio e Superior</t>
  </si>
  <si>
    <t>34-64 anos</t>
  </si>
  <si>
    <t>Outras Características dos Desempregados</t>
  </si>
  <si>
    <t>Idade média (anos)</t>
  </si>
  <si>
    <t>Número médio de anos de estudo (anos)</t>
  </si>
  <si>
    <t>Percentagem dos que procuram o primeiro emprego</t>
  </si>
  <si>
    <t>Percentagem dos que já trabalharam</t>
  </si>
  <si>
    <t>Duração no desemprego (meses)</t>
  </si>
  <si>
    <t>Percentagem dos que já estão há mais de 1 ano no desemprego</t>
  </si>
  <si>
    <t>C.1. Índice de Preços no Consumidor por Grupo de Produtos</t>
  </si>
  <si>
    <t>Taxa de variação mensal, em percentagem.</t>
  </si>
  <si>
    <t>NACIONAL</t>
  </si>
  <si>
    <t>Jan</t>
  </si>
  <si>
    <t>Fev</t>
  </si>
  <si>
    <t>Mar</t>
  </si>
  <si>
    <t>Abr</t>
  </si>
  <si>
    <t>Mai</t>
  </si>
  <si>
    <t>Jun</t>
  </si>
  <si>
    <t>Jul</t>
  </si>
  <si>
    <t>Ago</t>
  </si>
  <si>
    <t>Set</t>
  </si>
  <si>
    <t>Out</t>
  </si>
  <si>
    <t>Nov</t>
  </si>
  <si>
    <t>Dez</t>
  </si>
  <si>
    <t>Produtos Alimentares e Bebidas Não Alcoólicas</t>
  </si>
  <si>
    <t>Bebidas Alcoólicas, Tabaco e Narcóticos</t>
  </si>
  <si>
    <t>Vestuário e Calçado</t>
  </si>
  <si>
    <t>Habitação, Água, Eletricidade, Gás e Outros Combustíveis</t>
  </si>
  <si>
    <t xml:space="preserve">Acessórios p/ Lar, Equipa. Doméstico e Manutenção Corrente da Habitação </t>
  </si>
  <si>
    <t>Saúde</t>
  </si>
  <si>
    <t>Comunicação</t>
  </si>
  <si>
    <t>Lazer, Recreação e Cultura</t>
  </si>
  <si>
    <t>Educação</t>
  </si>
  <si>
    <t>Restaurantes e Hotéis</t>
  </si>
  <si>
    <t>Bens e Serviços Diversos</t>
  </si>
  <si>
    <t>C.2. Índice de Preços no Consumidor por Grupo de Produtos</t>
  </si>
  <si>
    <t xml:space="preserve"> Vestuário e Calçado</t>
  </si>
  <si>
    <t>C.3. Índice de Preços no Consumidor por Grupo de Produtos</t>
  </si>
  <si>
    <t>Taxa de variação dos 12 meses, em percentagem.</t>
  </si>
  <si>
    <t>C.4. Índice de Preços no Consumidor de Agregados Especiais</t>
  </si>
  <si>
    <t>Bens</t>
  </si>
  <si>
    <t>Energias</t>
  </si>
  <si>
    <t>Produtos alimentares não transformados</t>
  </si>
  <si>
    <t>Serviços relacionados com a Habitação</t>
  </si>
  <si>
    <t>TOTAL excluindo Produtos Sazonais</t>
  </si>
  <si>
    <t>TOTAL excluindo Energia</t>
  </si>
  <si>
    <t>TOTAL excluindo Energia, Aliment. e Bebidas Alcoólicas e Tabaco</t>
  </si>
  <si>
    <t>TOTAL excluindo Energia e Alimentares não transformados</t>
  </si>
  <si>
    <t>TOTAL excluindo Educação, Saúde e Proteção social</t>
  </si>
  <si>
    <t>Índices e taxas de variação (em percentagem).</t>
  </si>
  <si>
    <t>Santo Antão</t>
  </si>
  <si>
    <t>Índice</t>
  </si>
  <si>
    <t>Variação Mensal</t>
  </si>
  <si>
    <t>Variação Homóloga</t>
  </si>
  <si>
    <t>Variação Média 12 Meses</t>
  </si>
  <si>
    <t>São Vicente</t>
  </si>
  <si>
    <t>Santiago</t>
  </si>
  <si>
    <r>
      <t>2018</t>
    </r>
    <r>
      <rPr>
        <b/>
        <vertAlign val="superscript"/>
        <sz val="10"/>
        <color indexed="9"/>
        <rFont val="Calibri"/>
        <family val="2"/>
      </rPr>
      <t>P</t>
    </r>
  </si>
  <si>
    <r>
      <t>2019</t>
    </r>
    <r>
      <rPr>
        <b/>
        <vertAlign val="superscript"/>
        <sz val="10"/>
        <color indexed="9"/>
        <rFont val="Calibri"/>
        <family val="2"/>
      </rPr>
      <t>P</t>
    </r>
  </si>
  <si>
    <r>
      <t>2020</t>
    </r>
    <r>
      <rPr>
        <b/>
        <vertAlign val="superscript"/>
        <sz val="10"/>
        <color indexed="9"/>
        <rFont val="Calibri"/>
        <family val="2"/>
      </rPr>
      <t>P</t>
    </r>
  </si>
  <si>
    <r>
      <t>2021</t>
    </r>
    <r>
      <rPr>
        <b/>
        <vertAlign val="superscript"/>
        <sz val="10"/>
        <color indexed="9"/>
        <rFont val="Calibri"/>
        <family val="2"/>
      </rPr>
      <t>P</t>
    </r>
  </si>
  <si>
    <t>Balança Corrente</t>
  </si>
  <si>
    <t xml:space="preserve">Bens </t>
  </si>
  <si>
    <t xml:space="preserve">Transporte </t>
  </si>
  <si>
    <t>Viagens</t>
  </si>
  <si>
    <t>Outros Serviços</t>
  </si>
  <si>
    <t>Rendimento Primário</t>
  </si>
  <si>
    <t>Rendimentos de Trabalho</t>
  </si>
  <si>
    <t>Rendimentos de Investimento</t>
  </si>
  <si>
    <t>Outros Investimentos</t>
  </si>
  <si>
    <t>Rendimento Secundário</t>
  </si>
  <si>
    <t>Transferências Oficiais</t>
  </si>
  <si>
    <t>Remessas de Migrantes</t>
  </si>
  <si>
    <t>Balança de Capital</t>
  </si>
  <si>
    <t>Remessas dos Emigrantes</t>
  </si>
  <si>
    <t>Balança Financeira *</t>
  </si>
  <si>
    <t>Investimento Direto</t>
  </si>
  <si>
    <t>IDE em Cabo Verde (Participações) **</t>
  </si>
  <si>
    <t>Investimento de Carteira</t>
  </si>
  <si>
    <t xml:space="preserve">Outros Investimentos </t>
  </si>
  <si>
    <t>Moeda e Depósitos</t>
  </si>
  <si>
    <t>Empréstimos</t>
  </si>
  <si>
    <t>Dívida Externa Pública (Governo Central)</t>
  </si>
  <si>
    <t>Desembolsos</t>
  </si>
  <si>
    <t>Curto Prazo</t>
  </si>
  <si>
    <t>Dívida Externa Privada (bancos e outros sectores)</t>
  </si>
  <si>
    <t>Bancos</t>
  </si>
  <si>
    <t>Outros Ativos Líquidos</t>
  </si>
  <si>
    <t>Ativos de Reserva</t>
  </si>
  <si>
    <t>Erros e Omissões</t>
  </si>
  <si>
    <t>D.2. Importação de Mercadorias por Categoria Económica</t>
  </si>
  <si>
    <t>Bens de Consumo</t>
  </si>
  <si>
    <t xml:space="preserve">  Produtos alimentares primários</t>
  </si>
  <si>
    <t xml:space="preserve">  Produtos alimentares transformados</t>
  </si>
  <si>
    <t xml:space="preserve">  Material de transporte</t>
  </si>
  <si>
    <t xml:space="preserve">  Outros bens consumo duradouros</t>
  </si>
  <si>
    <t xml:space="preserve">  Outros bens consumo semi-duradouros</t>
  </si>
  <si>
    <t xml:space="preserve">  Outros bens consumo não duradouros</t>
  </si>
  <si>
    <t>Bens Intermédios</t>
  </si>
  <si>
    <t xml:space="preserve">  Produtos primários não especificados</t>
  </si>
  <si>
    <t xml:space="preserve">  Produtos transformados p/ agricultura</t>
  </si>
  <si>
    <t xml:space="preserve">  Prod. transf. p/ indústria alimentar</t>
  </si>
  <si>
    <t xml:space="preserve">  Prod. transf. p/ confeção e calçado</t>
  </si>
  <si>
    <t xml:space="preserve">  Prod. transf. p/ indústrias várias</t>
  </si>
  <si>
    <t xml:space="preserve">  Prod. transformados p/ construção</t>
  </si>
  <si>
    <t>Cimento</t>
  </si>
  <si>
    <t>Ferro</t>
  </si>
  <si>
    <t xml:space="preserve">  Produtos transformados p/carpintaria</t>
  </si>
  <si>
    <t xml:space="preserve">  Material elétrico</t>
  </si>
  <si>
    <t xml:space="preserve">  Produtos transformados não especificados</t>
  </si>
  <si>
    <t xml:space="preserve">  Peças e acessórios p/mat. transporte</t>
  </si>
  <si>
    <t>Bens de Capital</t>
  </si>
  <si>
    <t xml:space="preserve">  Máquinas</t>
  </si>
  <si>
    <t>Máquinas agrícolas</t>
  </si>
  <si>
    <t>Máquinas industriais</t>
  </si>
  <si>
    <t>Máquinas para construção</t>
  </si>
  <si>
    <t>Instrumento de telecomunicações</t>
  </si>
  <si>
    <t>Outras Máquinas e Instrumentos</t>
  </si>
  <si>
    <t xml:space="preserve">  Meios de transporte</t>
  </si>
  <si>
    <t>Autocarros</t>
  </si>
  <si>
    <t>Aviões</t>
  </si>
  <si>
    <t>Barcos</t>
  </si>
  <si>
    <t>Tratores e veículos p/transp. carga</t>
  </si>
  <si>
    <t xml:space="preserve">  Motores</t>
  </si>
  <si>
    <t>Combustíveis</t>
  </si>
  <si>
    <t xml:space="preserve">  Diesel oil</t>
  </si>
  <si>
    <t xml:space="preserve">  Fuel-oil</t>
  </si>
  <si>
    <t xml:space="preserve">  Gasolina</t>
  </si>
  <si>
    <t xml:space="preserve">  Petróleo</t>
  </si>
  <si>
    <t xml:space="preserve"> Artigos diversos não especificados</t>
  </si>
  <si>
    <t>Total Geral</t>
  </si>
  <si>
    <t>D.3. Importação de Mercadorias por Categoria Económica</t>
  </si>
  <si>
    <t>Estrutura em percentagem.</t>
  </si>
  <si>
    <t>Produtos alimentares primários</t>
  </si>
  <si>
    <t>Produtos alimentares transformados</t>
  </si>
  <si>
    <t>Material de transporte</t>
  </si>
  <si>
    <t>Outros bens de consumo duradouros</t>
  </si>
  <si>
    <t>Outros bens de consumo semi-duradouros</t>
  </si>
  <si>
    <t>Outros bens de consumo não duradouros</t>
  </si>
  <si>
    <t>Produtos primários não especificados</t>
  </si>
  <si>
    <t>Produtos transformados p/ agricultura</t>
  </si>
  <si>
    <t>Prod. transf. p/ indústria alimentar</t>
  </si>
  <si>
    <t>Prod. transf. p/ confeção e calçado</t>
  </si>
  <si>
    <t>Prod. transf. p/ indústrias várias</t>
  </si>
  <si>
    <t>Prod. transformados p/ construção</t>
  </si>
  <si>
    <t>Produtos transformados p/carpintaria</t>
  </si>
  <si>
    <t>Material elétrico</t>
  </si>
  <si>
    <t>Produtos transformados não especificados</t>
  </si>
  <si>
    <t>Peças e acessórios p/mat. transporte</t>
  </si>
  <si>
    <t>Máquinas</t>
  </si>
  <si>
    <t>Meios de transporte</t>
  </si>
  <si>
    <t>Motores</t>
  </si>
  <si>
    <t>Diesel oil</t>
  </si>
  <si>
    <t>Fuel-oil</t>
  </si>
  <si>
    <t>Gasolina</t>
  </si>
  <si>
    <t>Petróleo</t>
  </si>
  <si>
    <t>Artigos diversos não especificados</t>
  </si>
  <si>
    <t>Produtos Tradicionais</t>
  </si>
  <si>
    <t>Produtos do Mar</t>
  </si>
  <si>
    <t>Peixe Enlatado</t>
  </si>
  <si>
    <t>Peixe Congelado</t>
  </si>
  <si>
    <t>Peixe Fresco</t>
  </si>
  <si>
    <t>Crustáceos</t>
  </si>
  <si>
    <t>Produtos Transformados</t>
  </si>
  <si>
    <t>Calçado</t>
  </si>
  <si>
    <t>Vestuário</t>
  </si>
  <si>
    <t xml:space="preserve">Outros Produtos </t>
  </si>
  <si>
    <t>D.5. Distribuição Geografica de Comércio Externo de Mercadorias</t>
  </si>
  <si>
    <t>EUA</t>
  </si>
  <si>
    <t>Área do Euro</t>
  </si>
  <si>
    <t>dos quais:</t>
  </si>
  <si>
    <t>Alemanha</t>
  </si>
  <si>
    <t>Espanha</t>
  </si>
  <si>
    <t>França</t>
  </si>
  <si>
    <t>Países Baixos</t>
  </si>
  <si>
    <t>Portugal</t>
  </si>
  <si>
    <t>CEDEAO</t>
  </si>
  <si>
    <t>Benin</t>
  </si>
  <si>
    <t>Costa do Marfim</t>
  </si>
  <si>
    <t>Gana</t>
  </si>
  <si>
    <t>Guiné-Bissau</t>
  </si>
  <si>
    <t>Nigéria</t>
  </si>
  <si>
    <t>Senegal</t>
  </si>
  <si>
    <t>Togo</t>
  </si>
  <si>
    <t>Outros Países</t>
  </si>
  <si>
    <t>Importação de Mercadorias</t>
  </si>
  <si>
    <t>Itália</t>
  </si>
  <si>
    <t>Reino Unido</t>
  </si>
  <si>
    <t>Suécia</t>
  </si>
  <si>
    <t>Brasil</t>
  </si>
  <si>
    <t>D.6. Procura Turística  Internacional</t>
  </si>
  <si>
    <t xml:space="preserve">Procura Turística Internacional </t>
  </si>
  <si>
    <t>África do Sul</t>
  </si>
  <si>
    <t>Áustria</t>
  </si>
  <si>
    <t>Bélgica e Holanda</t>
  </si>
  <si>
    <t>Estados Unidos</t>
  </si>
  <si>
    <t>Suíça</t>
  </si>
  <si>
    <t>Outros</t>
  </si>
  <si>
    <t>Procura Turística  por Ilha (Total) *</t>
  </si>
  <si>
    <t>Sal</t>
  </si>
  <si>
    <t>Boa Vista</t>
  </si>
  <si>
    <t>Restantes ilhas</t>
  </si>
  <si>
    <t xml:space="preserve">Hóspedes </t>
  </si>
  <si>
    <t>Estadia média (nº de noites)</t>
  </si>
  <si>
    <t>Taxa de ocupação (em %)</t>
  </si>
  <si>
    <t>D.7. Ajuda Externa ao Estado de Cabo Verde</t>
  </si>
  <si>
    <t>Beneficiário Direto</t>
  </si>
  <si>
    <t>Governo Central</t>
  </si>
  <si>
    <t>Câmaras Municipais</t>
  </si>
  <si>
    <t>Doador</t>
  </si>
  <si>
    <t>Organizações Supranacionais</t>
  </si>
  <si>
    <t xml:space="preserve">Organizações Não Governamentais </t>
  </si>
  <si>
    <t>Governos Parceiros</t>
  </si>
  <si>
    <t xml:space="preserve">Millennium Challenge Account </t>
  </si>
  <si>
    <t>Instituições Privadas</t>
  </si>
  <si>
    <t>Tipo de Donativo</t>
  </si>
  <si>
    <t>Donativos em Divisas</t>
  </si>
  <si>
    <t>Divisas</t>
  </si>
  <si>
    <t>Ajuda Orçamental</t>
  </si>
  <si>
    <t>Donativos em Bens</t>
  </si>
  <si>
    <t>Ajuda Alimentar</t>
  </si>
  <si>
    <t>Bens Correntes</t>
  </si>
  <si>
    <t>Bens de Equipamentos</t>
  </si>
  <si>
    <r>
      <t>2020</t>
    </r>
    <r>
      <rPr>
        <b/>
        <vertAlign val="superscript"/>
        <sz val="10"/>
        <color indexed="9"/>
        <rFont val="Calibri"/>
        <family val="2"/>
      </rPr>
      <t>P</t>
    </r>
  </si>
  <si>
    <r>
      <t>2021</t>
    </r>
    <r>
      <rPr>
        <b/>
        <vertAlign val="superscript"/>
        <sz val="10"/>
        <color indexed="9"/>
        <rFont val="Calibri"/>
        <family val="2"/>
      </rPr>
      <t>P</t>
    </r>
  </si>
  <si>
    <t>Total de Remessas</t>
  </si>
  <si>
    <t>Países de Origem</t>
  </si>
  <si>
    <t>Angola</t>
  </si>
  <si>
    <t>Luxemburgo</t>
  </si>
  <si>
    <t>Concelho/Ilhas de Destino</t>
  </si>
  <si>
    <t>Ribeira Grande</t>
  </si>
  <si>
    <t>Porto Novo</t>
  </si>
  <si>
    <t>Paúl</t>
  </si>
  <si>
    <t>n.d.</t>
  </si>
  <si>
    <t>São Nicolau</t>
  </si>
  <si>
    <t>Maio</t>
  </si>
  <si>
    <t>Praia</t>
  </si>
  <si>
    <t>Santa Catarina</t>
  </si>
  <si>
    <t>Santa Cruz</t>
  </si>
  <si>
    <t>São Domingos</t>
  </si>
  <si>
    <t xml:space="preserve">Calheta São Miguel </t>
  </si>
  <si>
    <t>Tarrafal</t>
  </si>
  <si>
    <t>São Lourenço dos Orgãos</t>
  </si>
  <si>
    <t>São Salvador do Mundo</t>
  </si>
  <si>
    <t>Ribeira Grande de Santiago</t>
  </si>
  <si>
    <t>Fogo</t>
  </si>
  <si>
    <t>Mosteiros</t>
  </si>
  <si>
    <t>São Filipe</t>
  </si>
  <si>
    <t>Santa Catarina do Fogo</t>
  </si>
  <si>
    <t>Brava</t>
  </si>
  <si>
    <t>Países de Destino</t>
  </si>
  <si>
    <t>China</t>
  </si>
  <si>
    <t>República da Guiné</t>
  </si>
  <si>
    <t>Holanda</t>
  </si>
  <si>
    <t xml:space="preserve">Outros </t>
  </si>
  <si>
    <t>Concelho/Ilhas de Origem</t>
  </si>
  <si>
    <t>D.10. Investimento Direto Estrangeiro em Cabo Verde, por país de origem e sector</t>
  </si>
  <si>
    <t>País de origem/ sector</t>
  </si>
  <si>
    <t>Turismo e Imobiliária Turística</t>
  </si>
  <si>
    <t>Outros Sectores</t>
  </si>
  <si>
    <t>Irlanda</t>
  </si>
  <si>
    <t>República Popular da China</t>
  </si>
  <si>
    <t>Total de IDE*</t>
  </si>
  <si>
    <t xml:space="preserve">* Total de IDE em Cabo Verde, inclui Participações e Lucros Reinvestidos e Outro Capital. Os valores negativos correspondem a desinvestimentos. </t>
  </si>
  <si>
    <t>D.11. Investimento Direto Estrangeiro em Cabo Verde, por ilha de destino e sector</t>
  </si>
  <si>
    <t>Ilha de destino/ sector</t>
  </si>
  <si>
    <t>Boavista</t>
  </si>
  <si>
    <t>Outras</t>
  </si>
  <si>
    <t xml:space="preserve">D.12. Investimento Direto Estrangeiro em Cabo Verde, por país de origem e ilha de destino </t>
  </si>
  <si>
    <t>País de origem/ ilha de destino</t>
  </si>
  <si>
    <t>D.13. Posição de Investimento Internacional Líquida</t>
  </si>
  <si>
    <t>Posição de Investimento Internacional Líquida</t>
  </si>
  <si>
    <t>Ativos</t>
  </si>
  <si>
    <t>Investimento Direto no Estrangeiro</t>
  </si>
  <si>
    <t>Ações e outras Partic. de Capital e Lucros Reinvestidos</t>
  </si>
  <si>
    <t>Outro Capital</t>
  </si>
  <si>
    <t>Títulos de Participação no Capital</t>
  </si>
  <si>
    <t>Títulos de Dívida</t>
  </si>
  <si>
    <t>Créditos Comerciais</t>
  </si>
  <si>
    <t>Outros Ativos</t>
  </si>
  <si>
    <t>Passivos</t>
  </si>
  <si>
    <t>Investimento Direto na Economia Declarante</t>
  </si>
  <si>
    <t>Outros Passivos</t>
  </si>
  <si>
    <t>Variação de Posição devido a:</t>
  </si>
  <si>
    <r>
      <t>1º Trim     2019</t>
    </r>
    <r>
      <rPr>
        <b/>
        <vertAlign val="superscript"/>
        <sz val="10"/>
        <color indexed="9"/>
        <rFont val="Calibri"/>
        <family val="2"/>
      </rPr>
      <t>P</t>
    </r>
  </si>
  <si>
    <r>
      <t>2º Trim     2019</t>
    </r>
    <r>
      <rPr>
        <b/>
        <vertAlign val="superscript"/>
        <sz val="10"/>
        <color indexed="9"/>
        <rFont val="Calibri"/>
        <family val="2"/>
      </rPr>
      <t>P</t>
    </r>
  </si>
  <si>
    <r>
      <t>3º Trim     2019</t>
    </r>
    <r>
      <rPr>
        <b/>
        <vertAlign val="superscript"/>
        <sz val="10"/>
        <color indexed="9"/>
        <rFont val="Calibri"/>
        <family val="2"/>
      </rPr>
      <t>P</t>
    </r>
  </si>
  <si>
    <r>
      <t>4º Trim     2019</t>
    </r>
    <r>
      <rPr>
        <b/>
        <vertAlign val="superscript"/>
        <sz val="10"/>
        <color indexed="9"/>
        <rFont val="Calibri"/>
        <family val="2"/>
      </rPr>
      <t>P</t>
    </r>
  </si>
  <si>
    <r>
      <t>1º Trim     2020</t>
    </r>
    <r>
      <rPr>
        <b/>
        <vertAlign val="superscript"/>
        <sz val="10"/>
        <color indexed="9"/>
        <rFont val="Calibri"/>
        <family val="2"/>
      </rPr>
      <t>P</t>
    </r>
  </si>
  <si>
    <r>
      <t>2º Trim     2020</t>
    </r>
    <r>
      <rPr>
        <b/>
        <vertAlign val="superscript"/>
        <sz val="10"/>
        <color indexed="9"/>
        <rFont val="Calibri"/>
        <family val="2"/>
      </rPr>
      <t>P</t>
    </r>
  </si>
  <si>
    <r>
      <t>3º Trim     2020</t>
    </r>
    <r>
      <rPr>
        <b/>
        <vertAlign val="superscript"/>
        <sz val="10"/>
        <color indexed="9"/>
        <rFont val="Calibri"/>
        <family val="2"/>
      </rPr>
      <t>P</t>
    </r>
  </si>
  <si>
    <r>
      <t>4º Trim     2020</t>
    </r>
    <r>
      <rPr>
        <b/>
        <vertAlign val="superscript"/>
        <sz val="10"/>
        <color indexed="9"/>
        <rFont val="Calibri"/>
        <family val="2"/>
      </rPr>
      <t>P</t>
    </r>
  </si>
  <si>
    <t>Transações*</t>
  </si>
  <si>
    <t>Outros**</t>
  </si>
  <si>
    <t>Transacções*</t>
  </si>
  <si>
    <t>Transações</t>
  </si>
  <si>
    <t>Outros*</t>
  </si>
  <si>
    <t xml:space="preserve">Ativos </t>
  </si>
  <si>
    <t>Autoridade Monetária</t>
  </si>
  <si>
    <t>Governo</t>
  </si>
  <si>
    <t xml:space="preserve">Outros Sectores </t>
  </si>
  <si>
    <t>Posição Internacional Líquida*</t>
  </si>
  <si>
    <t xml:space="preserve">Posição da Dívida Externa Líquida </t>
  </si>
  <si>
    <t>Empréstimos Financeiros</t>
  </si>
  <si>
    <t>Dos quais:</t>
  </si>
  <si>
    <r>
      <t>1º Trim      2021</t>
    </r>
    <r>
      <rPr>
        <b/>
        <vertAlign val="superscript"/>
        <sz val="10"/>
        <color indexed="9"/>
        <rFont val="Calibri"/>
        <family val="2"/>
      </rPr>
      <t>P</t>
    </r>
  </si>
  <si>
    <r>
      <t>2º Trim      2021</t>
    </r>
    <r>
      <rPr>
        <b/>
        <vertAlign val="superscript"/>
        <sz val="10"/>
        <color indexed="9"/>
        <rFont val="Calibri"/>
        <family val="2"/>
      </rPr>
      <t>P</t>
    </r>
  </si>
  <si>
    <r>
      <t>3º Trim      2021</t>
    </r>
    <r>
      <rPr>
        <b/>
        <vertAlign val="superscript"/>
        <sz val="10"/>
        <color indexed="9"/>
        <rFont val="Calibri"/>
        <family val="2"/>
      </rPr>
      <t>P</t>
    </r>
  </si>
  <si>
    <t>Posição Monetária Externa Líquida</t>
  </si>
  <si>
    <t>Ativos de Reservas</t>
  </si>
  <si>
    <t>D.17. Taxas de Câmbio do Escudo Cabo-Verdiano</t>
  </si>
  <si>
    <t>Moeda estrangeira por escudo cabo-verdiano.</t>
  </si>
  <si>
    <t>Yen (100)</t>
  </si>
  <si>
    <t>Rand</t>
  </si>
  <si>
    <t>Valores Médios</t>
  </si>
  <si>
    <t>Coroas Dinamarquesas</t>
  </si>
  <si>
    <t>Coroas Suecas</t>
  </si>
  <si>
    <t>Coroas Norueguesas</t>
  </si>
  <si>
    <t>Franco Suíço</t>
  </si>
  <si>
    <t>Libra Esterlina</t>
  </si>
  <si>
    <t>Dólar dos EUA</t>
  </si>
  <si>
    <t>Dólar Canadiano</t>
  </si>
  <si>
    <t>Euro</t>
  </si>
  <si>
    <t>Valores em Fim do Período</t>
  </si>
  <si>
    <t>D.18. Índices  de Câmbios Efetivos do Escudo Cabo-Verdiano</t>
  </si>
  <si>
    <t>https://www.bcv.cv/pt/Estatisticas/Quadros%20Estatisticos/taxasdecambio/Paginas/TaxasdeC%C3%A2mbio.aspx.</t>
  </si>
  <si>
    <t>Saldos de fim de período, em milhões de escudos.</t>
  </si>
  <si>
    <t>Ativos Externos</t>
  </si>
  <si>
    <t>Ativos Externos  Líquidos</t>
  </si>
  <si>
    <t>Reservas  Internacionais Líquidas</t>
  </si>
  <si>
    <t>Passivos Externos</t>
  </si>
  <si>
    <t>Médio e Longo Prazos</t>
  </si>
  <si>
    <t>Ativos Internos Líquidos</t>
  </si>
  <si>
    <t>Crédito Bruto ao Governo Central</t>
  </si>
  <si>
    <t>Depósitos do Governo Central</t>
  </si>
  <si>
    <t>Conta Corrente do Tesouro</t>
  </si>
  <si>
    <t>Crédito às OIM</t>
  </si>
  <si>
    <t>Crédito ao Sector Privado</t>
  </si>
  <si>
    <t>Outros  Ativos Líquidos</t>
  </si>
  <si>
    <t>Passivo Interno</t>
  </si>
  <si>
    <t>Base Monetária</t>
  </si>
  <si>
    <t>Emissão Monetária</t>
  </si>
  <si>
    <t>Depósitos de OIM</t>
  </si>
  <si>
    <t>Depósitos de IFnM</t>
  </si>
  <si>
    <t>Contas de Capital</t>
  </si>
  <si>
    <t>Ativos Externos Líquidos</t>
  </si>
  <si>
    <t>Ativos Externos de Curto Prazo</t>
  </si>
  <si>
    <t>Outros Ativos Externos</t>
  </si>
  <si>
    <t>Ativo Interno</t>
  </si>
  <si>
    <t>Reservas Bancárias</t>
  </si>
  <si>
    <t>Crédito ao Governo Central</t>
  </si>
  <si>
    <t>Crédito aos Governos Locais</t>
  </si>
  <si>
    <t>Crédito às EPnF</t>
  </si>
  <si>
    <t>Outros Ativos Internos Líquidos</t>
  </si>
  <si>
    <t>Depósitos do SPA</t>
  </si>
  <si>
    <t>Empréstimos do SPA</t>
  </si>
  <si>
    <t>Depósitos a Ordem Moeda Nacional</t>
  </si>
  <si>
    <t>Depósitos de Poupança</t>
  </si>
  <si>
    <t>Depósitos a Prazo em Moeda Nacional</t>
  </si>
  <si>
    <t>Depósitos em Divisas de Residentes</t>
  </si>
  <si>
    <t>Depósito de Emigrantes</t>
  </si>
  <si>
    <t>Cheques e Ordens a pagar</t>
  </si>
  <si>
    <t>Depósitos de Caução</t>
  </si>
  <si>
    <t>Acordos de Recompra de Títulos</t>
  </si>
  <si>
    <t>Outras Responsabilidades</t>
  </si>
  <si>
    <t>Banco de Cabo Verde</t>
  </si>
  <si>
    <t>Bancos Comerciais</t>
  </si>
  <si>
    <t>Crédito Interno Líquido</t>
  </si>
  <si>
    <t>Crédito Líquido ao SPA*</t>
  </si>
  <si>
    <t>Empréstimos Bancários à Economia*</t>
  </si>
  <si>
    <t>Massa Monetária (M2)</t>
  </si>
  <si>
    <t>Moeda (M1)</t>
  </si>
  <si>
    <t>Quase-Moeda</t>
  </si>
  <si>
    <t>* O crédito Líquido ao SPA exclui as Empresas Públicas Não Financeiras. Os empréstimos  Bancários à Economia incluem EPnF.</t>
  </si>
  <si>
    <t xml:space="preserve"> </t>
  </si>
  <si>
    <t>E.4. Componentes dos Agregados Monetários</t>
  </si>
  <si>
    <t>Massa Monetária</t>
  </si>
  <si>
    <t>Circulação Monetária</t>
  </si>
  <si>
    <t>Depósitos a Prazo da Moeda Nacional</t>
  </si>
  <si>
    <t>Depósitos de Emigrantes</t>
  </si>
  <si>
    <t>Cheques e Ordens a Pagar</t>
  </si>
  <si>
    <t xml:space="preserve">Depósitos de Caução      </t>
  </si>
  <si>
    <t>Outros  Quase-Moeda</t>
  </si>
  <si>
    <t xml:space="preserve">Passivos </t>
  </si>
  <si>
    <t>Ativos a Sociedades de Depósitos</t>
  </si>
  <si>
    <t>Ativos Líquidos face ao Governo Central</t>
  </si>
  <si>
    <t>Ativos face a Outros Sectores</t>
  </si>
  <si>
    <t>Reservas Técnicas de Seguros (passivos face a Outros Sectores)</t>
  </si>
  <si>
    <t>Participação Líquida das Famílias em Reservas de Seguros</t>
  </si>
  <si>
    <t>Participação Líquida das Famílias em Fundos de Pensões</t>
  </si>
  <si>
    <t>Pagamentos Antecipados de Prémios</t>
  </si>
  <si>
    <t>Ações e Outras Participações de Capital</t>
  </si>
  <si>
    <t>Total do Crédito à Economia</t>
  </si>
  <si>
    <t>Stock da Dívida Titulada (Mercado Primário)</t>
  </si>
  <si>
    <t>Empréstimos Bancários à Economia</t>
  </si>
  <si>
    <t xml:space="preserve">Por memória: </t>
  </si>
  <si>
    <t>Dívida Titulada / Crédito à Economia Total</t>
  </si>
  <si>
    <t>Empréstimos Bancários / Crédito à Economia Total</t>
  </si>
  <si>
    <t>E.7. Taxas de Juro de Referência do Banco de Cabo Verde</t>
  </si>
  <si>
    <t>Taxa de fim de período, em percentagem.</t>
  </si>
  <si>
    <t>Taxa Diretora</t>
  </si>
  <si>
    <t>Taxa de Facilidade Permanente de Cedência de Liquidez</t>
  </si>
  <si>
    <t>Taxa de Facilidade Permanente de Absorção de Liquidez</t>
  </si>
  <si>
    <t>Taxa de Operação Monetária de Financiamento</t>
  </si>
  <si>
    <t>Taxa de Redesconto</t>
  </si>
  <si>
    <t>Médias ponderadas, em percentagem.</t>
  </si>
  <si>
    <t>Prazos</t>
  </si>
  <si>
    <t>91 dias</t>
  </si>
  <si>
    <t>182 dias</t>
  </si>
  <si>
    <t>364 dias</t>
  </si>
  <si>
    <t>3 anos</t>
  </si>
  <si>
    <t>4 anos</t>
  </si>
  <si>
    <t>5 anos</t>
  </si>
  <si>
    <t>6 anos</t>
  </si>
  <si>
    <t>7 anos</t>
  </si>
  <si>
    <t>8 anos</t>
  </si>
  <si>
    <t>9 anos</t>
  </si>
  <si>
    <t>10 anos</t>
  </si>
  <si>
    <t>12 anos</t>
  </si>
  <si>
    <t>De 7 a 30 dias</t>
  </si>
  <si>
    <t>De 31 a 90 dias</t>
  </si>
  <si>
    <t>De 91 a 180 dias</t>
  </si>
  <si>
    <t>De 181 dias a 1 ano</t>
  </si>
  <si>
    <t>De  1 a 2 anos</t>
  </si>
  <si>
    <t>De 2 a 5 anos</t>
  </si>
  <si>
    <t>De 5 a 10 anos</t>
  </si>
  <si>
    <t>Superior a 10 anos</t>
  </si>
  <si>
    <t>Descoberto</t>
  </si>
  <si>
    <t>Residentes</t>
  </si>
  <si>
    <t>De 7 dias a 30 dias</t>
  </si>
  <si>
    <t>De  31 a 90 dias</t>
  </si>
  <si>
    <t>De 1 a 2 anos</t>
  </si>
  <si>
    <t>Não Residentes</t>
  </si>
  <si>
    <t>Emigrantes</t>
  </si>
  <si>
    <t xml:space="preserve">
</t>
  </si>
  <si>
    <t>valor em milhões de escudos</t>
  </si>
  <si>
    <t>Com Cartão Vinti4</t>
  </si>
  <si>
    <t>Levantamentos</t>
  </si>
  <si>
    <t>Transferências</t>
  </si>
  <si>
    <t>Carregamento móvel</t>
  </si>
  <si>
    <t>Pagamentos de serviços</t>
  </si>
  <si>
    <t>Pagamento nos POS</t>
  </si>
  <si>
    <t>Com Cartão Internacional</t>
  </si>
  <si>
    <t>em volume</t>
  </si>
  <si>
    <t>Valores acumulados intra-anuais, em milhões de escudos.</t>
  </si>
  <si>
    <t>Receitas Correntes</t>
  </si>
  <si>
    <t>Receitas Totais</t>
  </si>
  <si>
    <t>Impostos</t>
  </si>
  <si>
    <t>Segurança social</t>
  </si>
  <si>
    <t>Outras receitas</t>
  </si>
  <si>
    <t>Imposto s/ rendimentos</t>
  </si>
  <si>
    <t>IVA</t>
  </si>
  <si>
    <t>Imposto s/  consumo</t>
  </si>
  <si>
    <t>Imposto s/  transações internacionais</t>
  </si>
  <si>
    <t>Outros impostos</t>
  </si>
  <si>
    <t>Total*</t>
  </si>
  <si>
    <t>1º Trim 15</t>
  </si>
  <si>
    <t>2º Trim 15</t>
  </si>
  <si>
    <t>3º Trim 15</t>
  </si>
  <si>
    <t>4º Trim 15</t>
  </si>
  <si>
    <t>1º Trim 16</t>
  </si>
  <si>
    <t>2º Trim 16</t>
  </si>
  <si>
    <t>3º Trim 16</t>
  </si>
  <si>
    <t>4º Trim 16</t>
  </si>
  <si>
    <t>1º Trim 17</t>
  </si>
  <si>
    <t>2º Trim 17</t>
  </si>
  <si>
    <t>3º Trim 17</t>
  </si>
  <si>
    <t>4º Trim 17</t>
  </si>
  <si>
    <t>* O total de impostos a partir do 1º trimeste de 2021 passa a incluir o Tributo Especial Unificado (TEU) que é um regime tributario diferenciado para as micro e pequenas empresas enquadradas no Regime Simplificado para Micro e pequenas Empresas (REMPE); O Tributo Especial Unificado abrange o imposto sobre o rendimento das pessoas singulares (IRPS), o imposto sobre o rendimento das pessoas colectivas (IRPC), o imposto sobre o valor acrescentado (IVA), o imposto de incêndio e a contribuição para a segurança social devida pela entidade patronal.</t>
  </si>
  <si>
    <t>Despesas Correntes</t>
  </si>
  <si>
    <t>Ativos não Financeiros</t>
  </si>
  <si>
    <t>Despesas Totais</t>
  </si>
  <si>
    <t>Pessoal</t>
  </si>
  <si>
    <t>Bens e serviços</t>
  </si>
  <si>
    <t xml:space="preserve">Juros </t>
  </si>
  <si>
    <t>Subsídios</t>
  </si>
  <si>
    <t>Transferências correntes</t>
  </si>
  <si>
    <t>Beneficios sociais</t>
  </si>
  <si>
    <t>Outras desp. correntes</t>
  </si>
  <si>
    <t>Saldo Global</t>
  </si>
  <si>
    <t>Ativos Financeiros</t>
  </si>
  <si>
    <t>Passivos Financeiros</t>
  </si>
  <si>
    <t>Gap de Financiamento</t>
  </si>
  <si>
    <t>Reembolso de empréstimos de retrocessão</t>
  </si>
  <si>
    <t>Concessão de empréstimos de retrocessão</t>
  </si>
  <si>
    <t>Ações e outras participações</t>
  </si>
  <si>
    <t>Crédito interno líquido</t>
  </si>
  <si>
    <t>Crédito externo líquido</t>
  </si>
  <si>
    <t>Bancário</t>
  </si>
  <si>
    <t>Não bancário</t>
  </si>
  <si>
    <t>Amortizações</t>
  </si>
  <si>
    <t xml:space="preserve">F.4. Dívida Interna do Governo Central por Tomador </t>
  </si>
  <si>
    <t>Saldos em fim de período, em milhões de escudos.</t>
  </si>
  <si>
    <t>Dívida do Governo Central</t>
  </si>
  <si>
    <t>Sistema Bancário</t>
  </si>
  <si>
    <t xml:space="preserve">Bilhetes de Tesouro </t>
  </si>
  <si>
    <t>Obrigações de Tesouro</t>
  </si>
  <si>
    <t>Outros Créditos</t>
  </si>
  <si>
    <t>Outras Entidades</t>
  </si>
  <si>
    <t xml:space="preserve">Obrigações de Tesouro </t>
  </si>
  <si>
    <t xml:space="preserve">F.5. Dívida Externa do Governo Central por Credor </t>
  </si>
  <si>
    <t>Multilateral</t>
  </si>
  <si>
    <t>Bilateral</t>
  </si>
  <si>
    <t>Comercial*</t>
  </si>
  <si>
    <t>Dívida total</t>
  </si>
  <si>
    <t>Stock inicial</t>
  </si>
  <si>
    <t>Pagamentos</t>
  </si>
  <si>
    <t>Stock final**</t>
  </si>
  <si>
    <t>Tratando-se de valores acumulados, os valores referentes aos anos correspondem aos do 4º trimestre.</t>
  </si>
  <si>
    <t>4ºTrim</t>
  </si>
  <si>
    <t>Multilaterais</t>
  </si>
  <si>
    <t>Banco Árabe para o Desenvolvimento Económico em África (BADEA)</t>
  </si>
  <si>
    <t>Banco Africano  de Desenvolvimento (BAD)</t>
  </si>
  <si>
    <t>Banco Europeu de Investimento (BEI)</t>
  </si>
  <si>
    <t>Associação Internacional de Desenvolvimento (IDA)</t>
  </si>
  <si>
    <t>Banco Internacional de Reconstrução e Desenvolvimento (BIRD)</t>
  </si>
  <si>
    <t>Comunidade Económica dos Estados da África Ocidental (CEDEAO)</t>
  </si>
  <si>
    <t>Fundo Africano para o Desenvolvimento (FAD)</t>
  </si>
  <si>
    <t>Fundo Internacional de Desenvolvimento Agrícola (FIDA)</t>
  </si>
  <si>
    <t>Organização dos Países Exportadores de Petróleo (OPEC)</t>
  </si>
  <si>
    <t>Fundo Monetário Internacional (IMF)</t>
  </si>
  <si>
    <t>Bilaterais</t>
  </si>
  <si>
    <t xml:space="preserve">  Governo</t>
  </si>
  <si>
    <t>Arábia Saudita (Fundo Saudita)</t>
  </si>
  <si>
    <t>Kuwait (Fundo Kuwait)</t>
  </si>
  <si>
    <t>Bélgica</t>
  </si>
  <si>
    <t xml:space="preserve">  Agência de Crédito de Exportação</t>
  </si>
  <si>
    <t>Agência Francesa de Desenvolvimento (AFD)</t>
  </si>
  <si>
    <t>Instituto de Crédito Oficial (ICO)</t>
  </si>
  <si>
    <t>Agência Japonesa de Cooperação Internacional (JICA)</t>
  </si>
  <si>
    <t>Banco Português de Investimentos (BPI)</t>
  </si>
  <si>
    <t>Caixa Geral de Depósitos (CGD)</t>
  </si>
  <si>
    <t>KBC</t>
  </si>
  <si>
    <t>Total Dívida Externa</t>
  </si>
  <si>
    <t>Banco Africano de Desenvolvimento (BAD)</t>
  </si>
  <si>
    <t>Fundo de Desenvolvimento Nórdico (FDN)</t>
  </si>
  <si>
    <t>n.a</t>
  </si>
  <si>
    <t>Belgica</t>
  </si>
  <si>
    <t>Brasil (CACEX)</t>
  </si>
  <si>
    <t xml:space="preserve">Kreditanstalt Fur Wiederaufbau Bankengruppe (KFW) </t>
  </si>
  <si>
    <t>Agência Japonesa de Cooperação Internacional (AJCI)</t>
  </si>
  <si>
    <t>Ecowas Bank for Investment and Development  (BIDC)</t>
  </si>
  <si>
    <t>Taxa de Atividade (em percentagem)</t>
  </si>
  <si>
    <t>Taxa de Ocupação (em percentagem)</t>
  </si>
  <si>
    <t>Taxa de Desemprego (em percentagem da população ativa)</t>
  </si>
  <si>
    <t>Outros Setores (3)</t>
  </si>
  <si>
    <t xml:space="preserve">Exportação de Mercadorias </t>
  </si>
  <si>
    <t>Por memória:*</t>
  </si>
  <si>
    <t>Índice de Câmbio Efetivo Nominal (TEN)*</t>
  </si>
  <si>
    <t>Índice de Câmbio Efetivo Real (TER)**</t>
  </si>
  <si>
    <t xml:space="preserve">O Banco de Cabo Verde passa a publicar, a partir de 4 de junho, novas séries de índices de taxas de câmbio efetivas nominais e reais. Os novos índices têm como ano de referência 2015, ano da realização do último inquérito às receitas e despesas das famílias residentes no país, cujos resultados serviram para atualizar o cabaz do índice de preços no consumidor nacional. De notar ainda, que 2015 é o ano base dos índices harmonizados de preços no consumidor da Área do Euro e de preços no consumidor do Reino Unido, que correntemente estão em vigor. Sendo a Área do Euro, o Reino Unido e os EUA os principais parceiros económicos do país, a sua inflação é utilizada no cálculo do índice de taxa de câmbio efetiva real, que sinaliza a evolução da competitividade-preço do país. Informações mais detalhadas sobre os cálculos dos novos índices podem ser consultados no Suplemento Estatístico ITEN e ITER, publicado na página de internet do Banco de Cabo Verde:                                                                                                                                                                                                                                                                                                                   </t>
  </si>
  <si>
    <t>Comercial(*)</t>
  </si>
  <si>
    <r>
      <t>2018</t>
    </r>
    <r>
      <rPr>
        <b/>
        <vertAlign val="superscript"/>
        <sz val="10"/>
        <color indexed="9"/>
        <rFont val="Calibri"/>
        <family val="2"/>
      </rPr>
      <t>P</t>
    </r>
  </si>
  <si>
    <r>
      <t>2019</t>
    </r>
    <r>
      <rPr>
        <b/>
        <vertAlign val="superscript"/>
        <sz val="10"/>
        <color indexed="9"/>
        <rFont val="Calibri"/>
        <family val="2"/>
      </rPr>
      <t>P</t>
    </r>
  </si>
  <si>
    <t>1ºTrim 2015</t>
  </si>
  <si>
    <t>3ºTrim 2015</t>
  </si>
  <si>
    <t>4ºTrim 2015</t>
  </si>
  <si>
    <t xml:space="preserve">3º Trim     2017 </t>
  </si>
  <si>
    <t xml:space="preserve">4º Trim     2017 </t>
  </si>
  <si>
    <r>
      <t>1º Trim     2018</t>
    </r>
    <r>
      <rPr>
        <b/>
        <vertAlign val="superscript"/>
        <sz val="10"/>
        <color indexed="9"/>
        <rFont val="Calibri"/>
        <family val="2"/>
      </rPr>
      <t>P</t>
    </r>
  </si>
  <si>
    <r>
      <t>2º Trim     2018</t>
    </r>
    <r>
      <rPr>
        <b/>
        <vertAlign val="superscript"/>
        <sz val="10"/>
        <color indexed="9"/>
        <rFont val="Calibri"/>
        <family val="2"/>
      </rPr>
      <t>P</t>
    </r>
  </si>
  <si>
    <r>
      <t>3º Trim     2018</t>
    </r>
    <r>
      <rPr>
        <b/>
        <vertAlign val="superscript"/>
        <sz val="10"/>
        <color indexed="9"/>
        <rFont val="Calibri"/>
        <family val="2"/>
      </rPr>
      <t>P</t>
    </r>
  </si>
  <si>
    <r>
      <t>4º Trim     2018</t>
    </r>
    <r>
      <rPr>
        <b/>
        <vertAlign val="superscript"/>
        <sz val="10"/>
        <color indexed="9"/>
        <rFont val="Calibri"/>
        <family val="2"/>
      </rPr>
      <t>P</t>
    </r>
  </si>
  <si>
    <t>2ºTrim 2015</t>
  </si>
  <si>
    <t xml:space="preserve">1º Trim       2016 </t>
  </si>
  <si>
    <t xml:space="preserve">2º Trim           2016 </t>
  </si>
  <si>
    <t xml:space="preserve">3º Trim         2016 </t>
  </si>
  <si>
    <t xml:space="preserve">4º Trim      2016 </t>
  </si>
  <si>
    <t xml:space="preserve">1º Trim      2017 </t>
  </si>
  <si>
    <t>2º Trim      2017</t>
  </si>
  <si>
    <r>
      <t>2021</t>
    </r>
    <r>
      <rPr>
        <b/>
        <vertAlign val="superscript"/>
        <sz val="10"/>
        <color indexed="9"/>
        <rFont val="Calibri"/>
        <family val="2"/>
      </rPr>
      <t>P</t>
    </r>
  </si>
  <si>
    <r>
      <t>2020</t>
    </r>
    <r>
      <rPr>
        <b/>
        <vertAlign val="superscript"/>
        <sz val="10"/>
        <color indexed="9"/>
        <rFont val="Calibri"/>
        <family val="2"/>
      </rPr>
      <t>P</t>
    </r>
  </si>
  <si>
    <r>
      <t>1º Trim 18</t>
    </r>
    <r>
      <rPr>
        <vertAlign val="superscript"/>
        <sz val="9"/>
        <color indexed="8"/>
        <rFont val="Calibri"/>
        <family val="2"/>
      </rPr>
      <t>P</t>
    </r>
  </si>
  <si>
    <r>
      <t>2º Trim 18</t>
    </r>
    <r>
      <rPr>
        <vertAlign val="superscript"/>
        <sz val="9"/>
        <color indexed="8"/>
        <rFont val="Calibri"/>
        <family val="2"/>
      </rPr>
      <t>P</t>
    </r>
  </si>
  <si>
    <r>
      <t>3º Trim 18</t>
    </r>
    <r>
      <rPr>
        <vertAlign val="superscript"/>
        <sz val="9"/>
        <color indexed="8"/>
        <rFont val="Calibri"/>
        <family val="2"/>
      </rPr>
      <t>P</t>
    </r>
  </si>
  <si>
    <r>
      <t>4º Trim 18</t>
    </r>
    <r>
      <rPr>
        <vertAlign val="superscript"/>
        <sz val="9"/>
        <color indexed="8"/>
        <rFont val="Calibri"/>
        <family val="2"/>
      </rPr>
      <t>P</t>
    </r>
  </si>
  <si>
    <r>
      <t>1º Trim 19</t>
    </r>
    <r>
      <rPr>
        <vertAlign val="superscript"/>
        <sz val="9"/>
        <color indexed="8"/>
        <rFont val="Calibri"/>
        <family val="2"/>
      </rPr>
      <t>P</t>
    </r>
  </si>
  <si>
    <r>
      <t>2º Trim 19</t>
    </r>
    <r>
      <rPr>
        <vertAlign val="superscript"/>
        <sz val="9"/>
        <color indexed="8"/>
        <rFont val="Calibri"/>
        <family val="2"/>
      </rPr>
      <t>P</t>
    </r>
  </si>
  <si>
    <r>
      <t>3º Trim 19</t>
    </r>
    <r>
      <rPr>
        <vertAlign val="superscript"/>
        <sz val="9"/>
        <color indexed="8"/>
        <rFont val="Calibri"/>
        <family val="2"/>
      </rPr>
      <t>P</t>
    </r>
  </si>
  <si>
    <r>
      <t>4º Trim 19</t>
    </r>
    <r>
      <rPr>
        <vertAlign val="superscript"/>
        <sz val="9"/>
        <color indexed="8"/>
        <rFont val="Calibri"/>
        <family val="2"/>
      </rPr>
      <t>P</t>
    </r>
  </si>
  <si>
    <r>
      <t>1º Trim 20</t>
    </r>
    <r>
      <rPr>
        <vertAlign val="superscript"/>
        <sz val="9"/>
        <color indexed="8"/>
        <rFont val="Calibri"/>
        <family val="2"/>
      </rPr>
      <t>P</t>
    </r>
  </si>
  <si>
    <r>
      <t>2º Trim 20</t>
    </r>
    <r>
      <rPr>
        <vertAlign val="superscript"/>
        <sz val="9"/>
        <color indexed="8"/>
        <rFont val="Calibri"/>
        <family val="2"/>
      </rPr>
      <t>P</t>
    </r>
  </si>
  <si>
    <r>
      <t>3º Trim 20</t>
    </r>
    <r>
      <rPr>
        <vertAlign val="superscript"/>
        <sz val="9"/>
        <color indexed="8"/>
        <rFont val="Calibri"/>
        <family val="2"/>
      </rPr>
      <t>P</t>
    </r>
  </si>
  <si>
    <r>
      <t>4º Trim 20</t>
    </r>
    <r>
      <rPr>
        <vertAlign val="superscript"/>
        <sz val="9"/>
        <color indexed="8"/>
        <rFont val="Calibri"/>
        <family val="2"/>
      </rPr>
      <t>P</t>
    </r>
  </si>
  <si>
    <r>
      <t>1º Trim 21</t>
    </r>
    <r>
      <rPr>
        <vertAlign val="superscript"/>
        <sz val="9"/>
        <color indexed="8"/>
        <rFont val="Calibri"/>
        <family val="2"/>
      </rPr>
      <t>P</t>
    </r>
  </si>
  <si>
    <r>
      <t>2º Trim 21</t>
    </r>
    <r>
      <rPr>
        <vertAlign val="superscript"/>
        <sz val="9"/>
        <color indexed="8"/>
        <rFont val="Calibri"/>
        <family val="2"/>
      </rPr>
      <t>P</t>
    </r>
  </si>
  <si>
    <r>
      <t>3º Trim 21</t>
    </r>
    <r>
      <rPr>
        <vertAlign val="superscript"/>
        <sz val="9"/>
        <color indexed="8"/>
        <rFont val="Calibri"/>
        <family val="2"/>
      </rPr>
      <t>P</t>
    </r>
  </si>
  <si>
    <r>
      <t>2018</t>
    </r>
    <r>
      <rPr>
        <b/>
        <vertAlign val="superscript"/>
        <sz val="10"/>
        <color indexed="9"/>
        <rFont val="Calibri"/>
        <family val="2"/>
      </rPr>
      <t>P</t>
    </r>
  </si>
  <si>
    <r>
      <t>2019</t>
    </r>
    <r>
      <rPr>
        <b/>
        <vertAlign val="superscript"/>
        <sz val="10"/>
        <color indexed="9"/>
        <rFont val="Calibri"/>
        <family val="2"/>
      </rPr>
      <t>P</t>
    </r>
  </si>
  <si>
    <r>
      <t>2022</t>
    </r>
    <r>
      <rPr>
        <b/>
        <vertAlign val="superscript"/>
        <sz val="10"/>
        <color indexed="9"/>
        <rFont val="Calibri"/>
        <family val="2"/>
      </rPr>
      <t>P</t>
    </r>
  </si>
  <si>
    <r>
      <t>4º Trim      2021</t>
    </r>
    <r>
      <rPr>
        <b/>
        <vertAlign val="superscript"/>
        <sz val="10"/>
        <color indexed="9"/>
        <rFont val="Calibri"/>
        <family val="2"/>
      </rPr>
      <t>P</t>
    </r>
  </si>
  <si>
    <r>
      <t>4º Trim 21</t>
    </r>
    <r>
      <rPr>
        <vertAlign val="superscript"/>
        <sz val="9"/>
        <color indexed="8"/>
        <rFont val="Calibri"/>
        <family val="2"/>
      </rPr>
      <t>P</t>
    </r>
  </si>
  <si>
    <r>
      <t>4º Trim 21</t>
    </r>
    <r>
      <rPr>
        <vertAlign val="superscript"/>
        <sz val="9"/>
        <color theme="1"/>
        <rFont val="Calibri"/>
        <family val="2"/>
        <scheme val="minor"/>
      </rPr>
      <t>P</t>
    </r>
  </si>
  <si>
    <r>
      <t>2022</t>
    </r>
    <r>
      <rPr>
        <b/>
        <vertAlign val="superscript"/>
        <sz val="10"/>
        <color theme="0"/>
        <rFont val="Calibri"/>
        <family val="2"/>
        <scheme val="minor"/>
      </rPr>
      <t>P</t>
    </r>
  </si>
  <si>
    <r>
      <t>1º Trim 22</t>
    </r>
    <r>
      <rPr>
        <vertAlign val="superscript"/>
        <sz val="9"/>
        <color indexed="8"/>
        <rFont val="Calibri"/>
        <family val="2"/>
      </rPr>
      <t>P</t>
    </r>
  </si>
  <si>
    <t>2015 P</t>
  </si>
  <si>
    <r>
      <t xml:space="preserve">2015 </t>
    </r>
    <r>
      <rPr>
        <b/>
        <vertAlign val="superscript"/>
        <sz val="10"/>
        <color theme="0"/>
        <rFont val="Calibri"/>
        <family val="2"/>
        <scheme val="minor"/>
      </rPr>
      <t>P</t>
    </r>
  </si>
  <si>
    <r>
      <t xml:space="preserve">2016 </t>
    </r>
    <r>
      <rPr>
        <b/>
        <vertAlign val="superscript"/>
        <sz val="10"/>
        <color theme="0"/>
        <rFont val="Calibri"/>
        <family val="2"/>
        <scheme val="minor"/>
      </rPr>
      <t>P</t>
    </r>
  </si>
  <si>
    <r>
      <t xml:space="preserve">2017 </t>
    </r>
    <r>
      <rPr>
        <b/>
        <vertAlign val="superscript"/>
        <sz val="10"/>
        <color theme="0"/>
        <rFont val="Calibri"/>
        <family val="2"/>
        <scheme val="minor"/>
      </rPr>
      <t>P</t>
    </r>
  </si>
  <si>
    <r>
      <t xml:space="preserve">2018 </t>
    </r>
    <r>
      <rPr>
        <b/>
        <vertAlign val="superscript"/>
        <sz val="10"/>
        <color theme="0"/>
        <rFont val="Calibri"/>
        <family val="2"/>
        <scheme val="minor"/>
      </rPr>
      <t>P</t>
    </r>
  </si>
  <si>
    <r>
      <t xml:space="preserve">2019 </t>
    </r>
    <r>
      <rPr>
        <b/>
        <vertAlign val="superscript"/>
        <sz val="10"/>
        <color theme="0"/>
        <rFont val="Calibri"/>
        <family val="2"/>
        <scheme val="minor"/>
      </rPr>
      <t>P</t>
    </r>
  </si>
  <si>
    <r>
      <t xml:space="preserve">2020 </t>
    </r>
    <r>
      <rPr>
        <b/>
        <vertAlign val="superscript"/>
        <sz val="10"/>
        <color theme="0"/>
        <rFont val="Calibri"/>
        <family val="2"/>
        <scheme val="minor"/>
      </rPr>
      <t>P</t>
    </r>
  </si>
  <si>
    <r>
      <t xml:space="preserve">2021 </t>
    </r>
    <r>
      <rPr>
        <b/>
        <vertAlign val="superscript"/>
        <sz val="10"/>
        <color theme="0"/>
        <rFont val="Calibri"/>
        <family val="2"/>
        <scheme val="minor"/>
      </rPr>
      <t>P</t>
    </r>
  </si>
  <si>
    <r>
      <t xml:space="preserve">2022 </t>
    </r>
    <r>
      <rPr>
        <b/>
        <vertAlign val="superscript"/>
        <sz val="10"/>
        <color theme="0"/>
        <rFont val="Calibri"/>
        <family val="2"/>
        <scheme val="minor"/>
      </rPr>
      <t>P</t>
    </r>
  </si>
  <si>
    <t>1ºT 2015</t>
  </si>
  <si>
    <t>2ºT 2015</t>
  </si>
  <si>
    <t>3ºT 2015</t>
  </si>
  <si>
    <t>4ºT 2015</t>
  </si>
  <si>
    <t>1º Trim     2016 P</t>
  </si>
  <si>
    <t>2º Trim     2016 P</t>
  </si>
  <si>
    <t>3º Trim     2016 P</t>
  </si>
  <si>
    <t>4º Trim     2016 P</t>
  </si>
  <si>
    <t>1º Trim     2017 P</t>
  </si>
  <si>
    <t>2º Trim     2017 P</t>
  </si>
  <si>
    <t>3º Trim     2017 P</t>
  </si>
  <si>
    <t>4º Trim     2017 P</t>
  </si>
  <si>
    <t>1º Trim     2018 P</t>
  </si>
  <si>
    <t>2º Trim     2018 P</t>
  </si>
  <si>
    <t>3º Trim     2018 P</t>
  </si>
  <si>
    <t>4º Trim     2018 P</t>
  </si>
  <si>
    <t>1º Trim     2019P</t>
  </si>
  <si>
    <t>2º Trim     2019P</t>
  </si>
  <si>
    <t>3º Trim     2019P</t>
  </si>
  <si>
    <t>4º Trim     2019P</t>
  </si>
  <si>
    <t>1º Trim     2020P</t>
  </si>
  <si>
    <t>2º Trim     2020P</t>
  </si>
  <si>
    <t>3º Trim     2020P</t>
  </si>
  <si>
    <t>4º Trim 2021P</t>
  </si>
  <si>
    <t>1º Trim 2022P</t>
  </si>
  <si>
    <r>
      <t>1º Trim     2022</t>
    </r>
    <r>
      <rPr>
        <b/>
        <vertAlign val="superscript"/>
        <sz val="10"/>
        <color theme="0"/>
        <rFont val="Calibri"/>
        <family val="2"/>
        <scheme val="minor"/>
      </rPr>
      <t>P</t>
    </r>
  </si>
  <si>
    <t>TRMC/TCMF</t>
  </si>
  <si>
    <r>
      <t>2º Trim 22</t>
    </r>
    <r>
      <rPr>
        <vertAlign val="superscript"/>
        <sz val="9"/>
        <color indexed="8"/>
        <rFont val="Calibri"/>
        <family val="2"/>
      </rPr>
      <t>P</t>
    </r>
  </si>
  <si>
    <t>Banco Português de Investimento (BPI)</t>
  </si>
  <si>
    <r>
      <t>2º Trim 22</t>
    </r>
    <r>
      <rPr>
        <vertAlign val="superscript"/>
        <sz val="11"/>
        <color theme="1"/>
        <rFont val="Calibri"/>
        <family val="2"/>
        <scheme val="minor"/>
      </rPr>
      <t>P</t>
    </r>
  </si>
  <si>
    <r>
      <t>2º Trim 22</t>
    </r>
    <r>
      <rPr>
        <vertAlign val="superscript"/>
        <sz val="9"/>
        <color theme="1"/>
        <rFont val="Calibri"/>
        <family val="2"/>
        <scheme val="minor"/>
      </rPr>
      <t>P</t>
    </r>
  </si>
  <si>
    <r>
      <t>2019</t>
    </r>
    <r>
      <rPr>
        <b/>
        <vertAlign val="superscript"/>
        <sz val="10"/>
        <color theme="0"/>
        <rFont val="Calibri"/>
        <family val="2"/>
        <scheme val="minor"/>
      </rPr>
      <t>P</t>
    </r>
  </si>
  <si>
    <r>
      <t>2020</t>
    </r>
    <r>
      <rPr>
        <b/>
        <vertAlign val="superscript"/>
        <sz val="10"/>
        <color theme="0"/>
        <rFont val="Calibri"/>
        <family val="2"/>
        <scheme val="minor"/>
      </rPr>
      <t>P</t>
    </r>
  </si>
  <si>
    <r>
      <t>2021</t>
    </r>
    <r>
      <rPr>
        <b/>
        <vertAlign val="superscript"/>
        <sz val="10"/>
        <color theme="0"/>
        <rFont val="Calibri"/>
        <family val="2"/>
        <scheme val="minor"/>
      </rPr>
      <t>P</t>
    </r>
  </si>
  <si>
    <r>
      <t>2018</t>
    </r>
    <r>
      <rPr>
        <b/>
        <vertAlign val="superscript"/>
        <sz val="10"/>
        <color theme="0"/>
        <rFont val="Calibri"/>
        <family val="2"/>
        <scheme val="minor"/>
      </rPr>
      <t>P</t>
    </r>
  </si>
  <si>
    <r>
      <t>2º Trim     2022</t>
    </r>
    <r>
      <rPr>
        <b/>
        <vertAlign val="superscript"/>
        <sz val="10"/>
        <color theme="0"/>
        <rFont val="Calibri"/>
        <family val="2"/>
        <scheme val="minor"/>
      </rPr>
      <t>P</t>
    </r>
  </si>
  <si>
    <r>
      <t>2º Trim 2022</t>
    </r>
    <r>
      <rPr>
        <b/>
        <vertAlign val="superscript"/>
        <sz val="10"/>
        <color theme="0"/>
        <rFont val="Calibri"/>
        <family val="2"/>
        <scheme val="minor"/>
      </rPr>
      <t>P</t>
    </r>
  </si>
  <si>
    <r>
      <t>2º Trim 2021</t>
    </r>
    <r>
      <rPr>
        <b/>
        <vertAlign val="superscript"/>
        <sz val="10"/>
        <color theme="0"/>
        <rFont val="Calibri"/>
        <family val="2"/>
        <scheme val="minor"/>
      </rPr>
      <t>P</t>
    </r>
  </si>
  <si>
    <r>
      <t>3º Trim 2021</t>
    </r>
    <r>
      <rPr>
        <b/>
        <vertAlign val="superscript"/>
        <sz val="10"/>
        <color theme="0"/>
        <rFont val="Calibri"/>
        <family val="2"/>
        <scheme val="minor"/>
      </rPr>
      <t>P</t>
    </r>
  </si>
  <si>
    <r>
      <t>1º Trim 2021</t>
    </r>
    <r>
      <rPr>
        <b/>
        <vertAlign val="superscript"/>
        <sz val="10"/>
        <color theme="0"/>
        <rFont val="Calibri"/>
        <family val="2"/>
        <scheme val="minor"/>
      </rPr>
      <t>P</t>
    </r>
  </si>
  <si>
    <r>
      <t>4º Trim     2020</t>
    </r>
    <r>
      <rPr>
        <b/>
        <vertAlign val="superscript"/>
        <sz val="10"/>
        <color theme="0"/>
        <rFont val="Calibri"/>
        <family val="2"/>
        <scheme val="minor"/>
      </rPr>
      <t>P</t>
    </r>
  </si>
  <si>
    <r>
      <t>3º Trim 2022</t>
    </r>
    <r>
      <rPr>
        <b/>
        <vertAlign val="superscript"/>
        <sz val="10"/>
        <color theme="0"/>
        <rFont val="Calibri"/>
        <family val="2"/>
        <scheme val="minor"/>
      </rPr>
      <t>P</t>
    </r>
  </si>
  <si>
    <r>
      <t>3º Trim 22</t>
    </r>
    <r>
      <rPr>
        <vertAlign val="superscript"/>
        <sz val="9"/>
        <color indexed="8"/>
        <rFont val="Calibri"/>
        <family val="2"/>
      </rPr>
      <t>P</t>
    </r>
  </si>
  <si>
    <r>
      <t>3º Trim 22</t>
    </r>
    <r>
      <rPr>
        <vertAlign val="superscript"/>
        <sz val="11"/>
        <color theme="1"/>
        <rFont val="Calibri"/>
        <family val="2"/>
        <scheme val="minor"/>
      </rPr>
      <t>P</t>
    </r>
  </si>
  <si>
    <r>
      <t>4º Trim 22</t>
    </r>
    <r>
      <rPr>
        <vertAlign val="superscript"/>
        <sz val="11"/>
        <color theme="1"/>
        <rFont val="Calibri"/>
        <family val="2"/>
        <scheme val="minor"/>
      </rPr>
      <t>P</t>
    </r>
  </si>
  <si>
    <r>
      <t>3º Trim 22</t>
    </r>
    <r>
      <rPr>
        <vertAlign val="superscript"/>
        <sz val="9"/>
        <color theme="1"/>
        <rFont val="Calibri"/>
        <family val="2"/>
        <scheme val="minor"/>
      </rPr>
      <t>P</t>
    </r>
  </si>
  <si>
    <r>
      <t>4º Trim 22</t>
    </r>
    <r>
      <rPr>
        <vertAlign val="superscript"/>
        <sz val="9"/>
        <color theme="1"/>
        <rFont val="Calibri"/>
        <family val="2"/>
        <scheme val="minor"/>
      </rPr>
      <t>P</t>
    </r>
  </si>
  <si>
    <t>O valor do ano corresponde ao valor do mês de dezembro do respetivo ano.</t>
  </si>
  <si>
    <t>Depósitos</t>
  </si>
  <si>
    <r>
      <t>2023</t>
    </r>
    <r>
      <rPr>
        <b/>
        <vertAlign val="superscript"/>
        <sz val="10"/>
        <color theme="0"/>
        <rFont val="Calibri"/>
        <family val="2"/>
        <scheme val="minor"/>
      </rPr>
      <t>P</t>
    </r>
  </si>
  <si>
    <r>
      <t>4º Trim 2022</t>
    </r>
    <r>
      <rPr>
        <b/>
        <vertAlign val="superscript"/>
        <sz val="10"/>
        <color theme="0"/>
        <rFont val="Calibri"/>
        <family val="2"/>
        <scheme val="minor"/>
      </rPr>
      <t>P</t>
    </r>
  </si>
  <si>
    <t>Exportações de Bens</t>
  </si>
  <si>
    <t>Exportações de Serviços</t>
  </si>
  <si>
    <t>Importações de Bens</t>
  </si>
  <si>
    <t xml:space="preserve">Importações de Serviços </t>
  </si>
  <si>
    <t>Agricultura, pecuária e silvicultura</t>
  </si>
  <si>
    <t>Indústrias extrativas</t>
  </si>
  <si>
    <t>Indústrias transformadoras</t>
  </si>
  <si>
    <t>Eletricidade e água</t>
  </si>
  <si>
    <t>Comércio e reparação</t>
  </si>
  <si>
    <t>Transporte e armazenagem</t>
  </si>
  <si>
    <t>Atividade de Informação e de comunicação</t>
  </si>
  <si>
    <t>Atividades financeiras e de seguros</t>
  </si>
  <si>
    <t>Atividades imobiliárias</t>
  </si>
  <si>
    <t>Atividades de serviços às empresas</t>
  </si>
  <si>
    <t>Administração pública e segurança social</t>
  </si>
  <si>
    <t xml:space="preserve">Outras atividades de serviços  </t>
  </si>
  <si>
    <t>VALOR ACRESCENTADO</t>
  </si>
  <si>
    <t>Impostos líquidos de subsídios sobre produtos</t>
  </si>
  <si>
    <t>PRODUTO INTERNO BRUTO</t>
  </si>
  <si>
    <t>Saúde e ação social</t>
  </si>
  <si>
    <r>
      <t>2023</t>
    </r>
    <r>
      <rPr>
        <b/>
        <vertAlign val="superscript"/>
        <sz val="10"/>
        <color indexed="9"/>
        <rFont val="Calibri"/>
        <family val="2"/>
      </rPr>
      <t>P</t>
    </r>
  </si>
  <si>
    <t>Ano Base = 2015</t>
  </si>
  <si>
    <t xml:space="preserve"> Privado</t>
  </si>
  <si>
    <t xml:space="preserve"> Público</t>
  </si>
  <si>
    <t xml:space="preserve">Investimento </t>
  </si>
  <si>
    <t xml:space="preserve">Público </t>
  </si>
  <si>
    <t xml:space="preserve">Variação de existências </t>
  </si>
  <si>
    <t xml:space="preserve">Exportações </t>
  </si>
  <si>
    <t xml:space="preserve">Importações </t>
  </si>
  <si>
    <t xml:space="preserve">Agricultura, pecuária e sivicultura </t>
  </si>
  <si>
    <t xml:space="preserve">Pesca e aquacultura </t>
  </si>
  <si>
    <t xml:space="preserve">Indústrias extrativas </t>
  </si>
  <si>
    <t xml:space="preserve">Indústrias transformadoras </t>
  </si>
  <si>
    <t xml:space="preserve">Eletricidade água  </t>
  </si>
  <si>
    <t xml:space="preserve">Construção </t>
  </si>
  <si>
    <t xml:space="preserve">Serviços </t>
  </si>
  <si>
    <t xml:space="preserve">Transporte e armazenagem </t>
  </si>
  <si>
    <t xml:space="preserve">Alojamento e restauração </t>
  </si>
  <si>
    <t xml:space="preserve">Atividade de informação e de Comunicação </t>
  </si>
  <si>
    <t xml:space="preserve">Atividades financeiras e de seguros </t>
  </si>
  <si>
    <t xml:space="preserve">Atividades imobiliárias </t>
  </si>
  <si>
    <t xml:space="preserve">Atividades de serviços ás empresas </t>
  </si>
  <si>
    <t xml:space="preserve">Administração pública e segurança </t>
  </si>
  <si>
    <t xml:space="preserve">Outras atividades e serviços </t>
  </si>
  <si>
    <t xml:space="preserve">VAB </t>
  </si>
  <si>
    <t xml:space="preserve">Impostos líquidos de subsídios </t>
  </si>
  <si>
    <r>
      <t>2015</t>
    </r>
    <r>
      <rPr>
        <b/>
        <vertAlign val="superscript"/>
        <sz val="10"/>
        <color theme="0"/>
        <rFont val="Calibri"/>
        <family val="2"/>
        <scheme val="minor"/>
      </rPr>
      <t>P</t>
    </r>
  </si>
  <si>
    <r>
      <t>2016</t>
    </r>
    <r>
      <rPr>
        <b/>
        <vertAlign val="superscript"/>
        <sz val="10"/>
        <color theme="0"/>
        <rFont val="Calibri"/>
        <family val="2"/>
        <scheme val="minor"/>
      </rPr>
      <t>P</t>
    </r>
  </si>
  <si>
    <r>
      <t>2017</t>
    </r>
    <r>
      <rPr>
        <b/>
        <vertAlign val="superscript"/>
        <sz val="10"/>
        <color theme="0"/>
        <rFont val="Calibri"/>
        <family val="2"/>
        <scheme val="minor"/>
      </rPr>
      <t>P</t>
    </r>
  </si>
  <si>
    <r>
      <t>4º Trim 22</t>
    </r>
    <r>
      <rPr>
        <vertAlign val="superscript"/>
        <sz val="9"/>
        <color indexed="8"/>
        <rFont val="Calibri"/>
        <family val="2"/>
      </rPr>
      <t>P</t>
    </r>
  </si>
  <si>
    <r>
      <t>1º Trim 23</t>
    </r>
    <r>
      <rPr>
        <vertAlign val="superscript"/>
        <sz val="9"/>
        <color indexed="8"/>
        <rFont val="Calibri"/>
        <family val="2"/>
      </rPr>
      <t>P</t>
    </r>
  </si>
  <si>
    <r>
      <t>1º Trim 2023</t>
    </r>
    <r>
      <rPr>
        <b/>
        <vertAlign val="superscript"/>
        <sz val="10"/>
        <color theme="0"/>
        <rFont val="Calibri"/>
        <family val="2"/>
        <scheme val="minor"/>
      </rPr>
      <t>P</t>
    </r>
  </si>
  <si>
    <t>Alteração de Preço e de Câmbio **</t>
  </si>
  <si>
    <t>Variação de Posição  devido a:</t>
  </si>
  <si>
    <r>
      <t>1º Trim     2023</t>
    </r>
    <r>
      <rPr>
        <b/>
        <vertAlign val="superscript"/>
        <sz val="10"/>
        <color theme="0"/>
        <rFont val="Calibri"/>
        <family val="2"/>
        <scheme val="minor"/>
      </rPr>
      <t>P</t>
    </r>
  </si>
  <si>
    <t>2023P</t>
  </si>
  <si>
    <t>Agricultura, produção animal, caça e floresta</t>
  </si>
  <si>
    <r>
      <t>2º Trim 2023</t>
    </r>
    <r>
      <rPr>
        <b/>
        <vertAlign val="superscript"/>
        <sz val="10"/>
        <color theme="0"/>
        <rFont val="Calibri"/>
        <family val="2"/>
        <scheme val="minor"/>
      </rPr>
      <t>P</t>
    </r>
  </si>
  <si>
    <r>
      <t>2º Trim     2023</t>
    </r>
    <r>
      <rPr>
        <b/>
        <vertAlign val="superscript"/>
        <sz val="10"/>
        <color theme="0"/>
        <rFont val="Calibri"/>
        <family val="2"/>
        <scheme val="minor"/>
      </rPr>
      <t>P</t>
    </r>
  </si>
  <si>
    <r>
      <t>2º Trim 23</t>
    </r>
    <r>
      <rPr>
        <vertAlign val="superscript"/>
        <sz val="9"/>
        <color indexed="8"/>
        <rFont val="Calibri"/>
        <family val="2"/>
      </rPr>
      <t>P</t>
    </r>
  </si>
  <si>
    <r>
      <t>1º Trim 23</t>
    </r>
    <r>
      <rPr>
        <vertAlign val="superscript"/>
        <sz val="10"/>
        <color theme="1"/>
        <rFont val="Calibri"/>
        <family val="2"/>
        <scheme val="minor"/>
      </rPr>
      <t>P</t>
    </r>
  </si>
  <si>
    <r>
      <t>2º Trim 23</t>
    </r>
    <r>
      <rPr>
        <vertAlign val="superscript"/>
        <sz val="10"/>
        <color theme="1"/>
        <rFont val="Calibri"/>
        <family val="2"/>
        <scheme val="minor"/>
      </rPr>
      <t>P</t>
    </r>
  </si>
  <si>
    <r>
      <t>3º Trim 23</t>
    </r>
    <r>
      <rPr>
        <vertAlign val="superscript"/>
        <sz val="10"/>
        <color theme="1"/>
        <rFont val="Calibri"/>
        <family val="2"/>
        <scheme val="minor"/>
      </rPr>
      <t>P</t>
    </r>
  </si>
  <si>
    <r>
      <t>1º Trim 23</t>
    </r>
    <r>
      <rPr>
        <vertAlign val="superscript"/>
        <sz val="9"/>
        <rFont val="Calibri"/>
        <family val="2"/>
        <scheme val="minor"/>
      </rPr>
      <t>P</t>
    </r>
  </si>
  <si>
    <r>
      <t>2º Trim 23</t>
    </r>
    <r>
      <rPr>
        <vertAlign val="superscript"/>
        <sz val="10"/>
        <rFont val="Calibri"/>
        <family val="2"/>
        <scheme val="minor"/>
      </rPr>
      <t>P</t>
    </r>
  </si>
  <si>
    <r>
      <t>3º Trim 23</t>
    </r>
    <r>
      <rPr>
        <vertAlign val="superscript"/>
        <sz val="10"/>
        <rFont val="Calibri"/>
        <family val="2"/>
        <scheme val="minor"/>
      </rPr>
      <t>P</t>
    </r>
  </si>
  <si>
    <r>
      <t>3º Trim 2023</t>
    </r>
    <r>
      <rPr>
        <b/>
        <vertAlign val="superscript"/>
        <sz val="10"/>
        <color theme="0"/>
        <rFont val="Calibri"/>
        <family val="2"/>
        <scheme val="minor"/>
      </rPr>
      <t>P</t>
    </r>
  </si>
  <si>
    <r>
      <t>3º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</si>
  <si>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</si>
  <si>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</si>
  <si>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23</t>
    </r>
    <r>
      <rPr>
        <vertAlign val="superscript"/>
        <sz val="10"/>
        <color theme="1"/>
        <rFont val="Calibri"/>
        <family val="2"/>
        <scheme val="minor"/>
      </rPr>
      <t>P</t>
    </r>
  </si>
  <si>
    <r>
      <t>4º Trim 23</t>
    </r>
    <r>
      <rPr>
        <vertAlign val="superscript"/>
        <sz val="10"/>
        <rFont val="Calibri"/>
        <family val="2"/>
        <scheme val="minor"/>
      </rPr>
      <t>P</t>
    </r>
  </si>
  <si>
    <r>
      <t>3º Trim 23</t>
    </r>
    <r>
      <rPr>
        <vertAlign val="superscript"/>
        <sz val="9"/>
        <color indexed="8"/>
        <rFont val="Calibri"/>
        <family val="2"/>
      </rPr>
      <t>P</t>
    </r>
  </si>
  <si>
    <r>
      <t>4º Trim 23</t>
    </r>
    <r>
      <rPr>
        <vertAlign val="superscript"/>
        <sz val="9"/>
        <color indexed="8"/>
        <rFont val="Calibri"/>
        <family val="2"/>
      </rPr>
      <t>P</t>
    </r>
  </si>
  <si>
    <r>
      <t>2024</t>
    </r>
    <r>
      <rPr>
        <b/>
        <vertAlign val="superscript"/>
        <sz val="10"/>
        <color theme="0"/>
        <rFont val="Calibri"/>
        <family val="2"/>
        <scheme val="minor"/>
      </rPr>
      <t>P</t>
    </r>
  </si>
  <si>
    <t>Cash-advance nacional (levantamento em POS)</t>
  </si>
  <si>
    <t xml:space="preserve">   Cash-advance nacional (levantamento em POS)</t>
  </si>
  <si>
    <r>
      <t>2024</t>
    </r>
    <r>
      <rPr>
        <b/>
        <vertAlign val="superscript"/>
        <sz val="10"/>
        <color indexed="9"/>
        <rFont val="Calibri"/>
        <family val="2"/>
      </rPr>
      <t>P</t>
    </r>
  </si>
  <si>
    <r>
      <t>1º Trim 24</t>
    </r>
    <r>
      <rPr>
        <vertAlign val="superscript"/>
        <sz val="9"/>
        <color indexed="8"/>
        <rFont val="Calibri"/>
        <family val="2"/>
      </rPr>
      <t>P</t>
    </r>
  </si>
  <si>
    <r>
      <t>1º Trim 24</t>
    </r>
    <r>
      <rPr>
        <vertAlign val="superscript"/>
        <sz val="10"/>
        <rFont val="Calibri"/>
        <family val="2"/>
        <scheme val="minor"/>
      </rPr>
      <t>P</t>
    </r>
  </si>
  <si>
    <r>
      <t>1º Trim 24</t>
    </r>
    <r>
      <rPr>
        <vertAlign val="superscript"/>
        <sz val="10"/>
        <color theme="1"/>
        <rFont val="Calibri"/>
        <family val="2"/>
        <scheme val="minor"/>
      </rPr>
      <t>P</t>
    </r>
  </si>
  <si>
    <r>
      <t>1º Trim     2024</t>
    </r>
    <r>
      <rPr>
        <b/>
        <vertAlign val="superscript"/>
        <sz val="10"/>
        <color theme="0"/>
        <rFont val="Calibri"/>
        <family val="2"/>
        <scheme val="minor"/>
      </rPr>
      <t>P</t>
    </r>
  </si>
  <si>
    <r>
      <t>1º Trim 2024</t>
    </r>
    <r>
      <rPr>
        <b/>
        <vertAlign val="superscript"/>
        <sz val="10"/>
        <color theme="0"/>
        <rFont val="Calibri"/>
        <family val="2"/>
        <scheme val="minor"/>
      </rPr>
      <t>P</t>
    </r>
  </si>
  <si>
    <r>
      <t>2º Trim 24</t>
    </r>
    <r>
      <rPr>
        <vertAlign val="superscript"/>
        <sz val="9"/>
        <color indexed="8"/>
        <rFont val="Calibri"/>
        <family val="2"/>
      </rPr>
      <t>P</t>
    </r>
  </si>
  <si>
    <r>
      <t>2º Trim 2024</t>
    </r>
    <r>
      <rPr>
        <b/>
        <vertAlign val="superscript"/>
        <sz val="10"/>
        <color theme="0"/>
        <rFont val="Calibri"/>
        <family val="2"/>
        <scheme val="minor"/>
      </rPr>
      <t>P</t>
    </r>
  </si>
  <si>
    <r>
      <t>2º Trim     2024</t>
    </r>
    <r>
      <rPr>
        <b/>
        <vertAlign val="superscript"/>
        <sz val="10"/>
        <color theme="0"/>
        <rFont val="Calibri"/>
        <family val="2"/>
        <scheme val="minor"/>
      </rPr>
      <t>P</t>
    </r>
  </si>
  <si>
    <r>
      <t>2º Trim 24</t>
    </r>
    <r>
      <rPr>
        <vertAlign val="superscript"/>
        <sz val="10"/>
        <color theme="1"/>
        <rFont val="Calibri"/>
        <family val="2"/>
        <scheme val="minor"/>
      </rPr>
      <t>P</t>
    </r>
  </si>
  <si>
    <r>
      <t>2º Trim 24</t>
    </r>
    <r>
      <rPr>
        <vertAlign val="superscript"/>
        <sz val="10"/>
        <rFont val="Calibri"/>
        <family val="2"/>
        <scheme val="minor"/>
      </rPr>
      <t>P</t>
    </r>
  </si>
  <si>
    <r>
      <t>3º Trim 2024</t>
    </r>
    <r>
      <rPr>
        <b/>
        <vertAlign val="superscript"/>
        <sz val="10"/>
        <color theme="0"/>
        <rFont val="Calibri"/>
        <family val="2"/>
        <scheme val="minor"/>
      </rPr>
      <t>P</t>
    </r>
  </si>
  <si>
    <r>
      <t>3º Trim     2024</t>
    </r>
    <r>
      <rPr>
        <b/>
        <vertAlign val="superscript"/>
        <sz val="10"/>
        <color theme="0"/>
        <rFont val="Calibri"/>
        <family val="2"/>
        <scheme val="minor"/>
      </rPr>
      <t>P</t>
    </r>
  </si>
  <si>
    <r>
      <t>3º Trim 24</t>
    </r>
    <r>
      <rPr>
        <vertAlign val="superscript"/>
        <sz val="10"/>
        <color theme="1"/>
        <rFont val="Calibri"/>
        <family val="2"/>
        <scheme val="minor"/>
      </rPr>
      <t>P</t>
    </r>
  </si>
  <si>
    <r>
      <t>3º Trim 24</t>
    </r>
    <r>
      <rPr>
        <vertAlign val="superscript"/>
        <sz val="10"/>
        <rFont val="Calibri"/>
        <family val="2"/>
        <scheme val="minor"/>
      </rPr>
      <t>P</t>
    </r>
  </si>
  <si>
    <r>
      <t>3º Trim 24</t>
    </r>
    <r>
      <rPr>
        <vertAlign val="superscript"/>
        <sz val="9"/>
        <color indexed="8"/>
        <rFont val="Calibri"/>
        <family val="2"/>
      </rPr>
      <t>P</t>
    </r>
  </si>
  <si>
    <t xml:space="preserve"> Consumo</t>
  </si>
  <si>
    <t xml:space="preserve"> Consumo </t>
  </si>
  <si>
    <r>
      <t>4º Trim 2024</t>
    </r>
    <r>
      <rPr>
        <b/>
        <vertAlign val="superscript"/>
        <sz val="10"/>
        <color theme="0"/>
        <rFont val="Calibri"/>
        <family val="2"/>
        <scheme val="minor"/>
      </rPr>
      <t>P</t>
    </r>
  </si>
  <si>
    <r>
      <t>4º Trim     2024</t>
    </r>
    <r>
      <rPr>
        <b/>
        <vertAlign val="superscript"/>
        <sz val="10"/>
        <color theme="0"/>
        <rFont val="Calibri"/>
        <family val="2"/>
        <scheme val="minor"/>
      </rPr>
      <t>P</t>
    </r>
  </si>
  <si>
    <r>
      <t>4º Trim 24</t>
    </r>
    <r>
      <rPr>
        <vertAlign val="superscript"/>
        <sz val="10"/>
        <color theme="1"/>
        <rFont val="Calibri"/>
        <family val="2"/>
        <scheme val="minor"/>
      </rPr>
      <t>P</t>
    </r>
  </si>
  <si>
    <r>
      <t>4º Trim 24</t>
    </r>
    <r>
      <rPr>
        <vertAlign val="superscript"/>
        <sz val="10"/>
        <rFont val="Calibri"/>
        <family val="2"/>
        <scheme val="minor"/>
      </rPr>
      <t>P</t>
    </r>
  </si>
  <si>
    <r>
      <t>4º Trim 24</t>
    </r>
    <r>
      <rPr>
        <vertAlign val="superscript"/>
        <sz val="9"/>
        <color indexed="8"/>
        <rFont val="Calibri"/>
        <family val="2"/>
      </rPr>
      <t>P</t>
    </r>
  </si>
  <si>
    <r>
      <t>2025</t>
    </r>
    <r>
      <rPr>
        <b/>
        <vertAlign val="superscript"/>
        <sz val="10"/>
        <color theme="0"/>
        <rFont val="Calibri"/>
        <family val="2"/>
        <scheme val="minor"/>
      </rPr>
      <t>P</t>
    </r>
  </si>
  <si>
    <r>
      <t>2025</t>
    </r>
    <r>
      <rPr>
        <b/>
        <vertAlign val="superscript"/>
        <sz val="10"/>
        <color indexed="9"/>
        <rFont val="Calibri"/>
        <family val="2"/>
      </rPr>
      <t>P</t>
    </r>
  </si>
  <si>
    <r>
      <t>1º Trim 2025</t>
    </r>
    <r>
      <rPr>
        <b/>
        <vertAlign val="superscript"/>
        <sz val="10"/>
        <color theme="0"/>
        <rFont val="Calibri"/>
        <family val="2"/>
        <scheme val="minor"/>
      </rPr>
      <t>P</t>
    </r>
  </si>
  <si>
    <r>
      <t>1º Trim     2025</t>
    </r>
    <r>
      <rPr>
        <b/>
        <vertAlign val="superscript"/>
        <sz val="10"/>
        <color theme="0"/>
        <rFont val="Calibri"/>
        <family val="2"/>
        <scheme val="minor"/>
      </rPr>
      <t>P</t>
    </r>
  </si>
  <si>
    <r>
      <t>1º Trim 25</t>
    </r>
    <r>
      <rPr>
        <vertAlign val="superscript"/>
        <sz val="10"/>
        <color theme="1"/>
        <rFont val="Calibri"/>
        <family val="2"/>
        <scheme val="minor"/>
      </rPr>
      <t>P</t>
    </r>
  </si>
  <si>
    <r>
      <t>1º Trim 25</t>
    </r>
    <r>
      <rPr>
        <vertAlign val="superscript"/>
        <sz val="10"/>
        <rFont val="Calibri"/>
        <family val="2"/>
        <scheme val="minor"/>
      </rPr>
      <t>P</t>
    </r>
  </si>
  <si>
    <r>
      <t>1º Trim 25</t>
    </r>
    <r>
      <rPr>
        <vertAlign val="superscript"/>
        <sz val="9"/>
        <color indexed="8"/>
        <rFont val="Calibri"/>
        <family val="2"/>
      </rPr>
      <t>P</t>
    </r>
  </si>
  <si>
    <r>
      <t>N.D.</t>
    </r>
    <r>
      <rPr>
        <vertAlign val="superscript"/>
        <sz val="9"/>
        <color theme="1"/>
        <rFont val="Calibri"/>
        <family val="2"/>
        <scheme val="minor"/>
      </rPr>
      <t>1</t>
    </r>
  </si>
  <si>
    <t>N.D. Não disponível</t>
  </si>
  <si>
    <r>
      <rPr>
        <vertAlign val="superscript"/>
        <sz val="9"/>
        <color theme="1"/>
        <rFont val="Calibri"/>
        <family val="2"/>
        <scheme val="minor"/>
      </rPr>
      <t>1</t>
    </r>
    <r>
      <rPr>
        <sz val="9"/>
        <color theme="1"/>
        <rFont val="Calibri"/>
        <family val="2"/>
        <scheme val="minor"/>
      </rPr>
      <t xml:space="preserve"> A aguardar a publicação do Harmonized Index of Consumer Prices (HICP) dos EUA atualmente suspenso.</t>
    </r>
  </si>
  <si>
    <r>
      <t>2º Trim 2025</t>
    </r>
    <r>
      <rPr>
        <b/>
        <vertAlign val="superscript"/>
        <sz val="10"/>
        <color theme="0"/>
        <rFont val="Calibri"/>
        <family val="2"/>
        <scheme val="minor"/>
      </rPr>
      <t>P</t>
    </r>
  </si>
  <si>
    <r>
      <t>2º Trim     2025</t>
    </r>
    <r>
      <rPr>
        <b/>
        <vertAlign val="superscript"/>
        <sz val="10"/>
        <color theme="0"/>
        <rFont val="Calibri"/>
        <family val="2"/>
        <scheme val="minor"/>
      </rPr>
      <t>P</t>
    </r>
  </si>
  <si>
    <r>
      <t>2º Trim 25</t>
    </r>
    <r>
      <rPr>
        <vertAlign val="superscript"/>
        <sz val="10"/>
        <color theme="1"/>
        <rFont val="Calibri"/>
        <family val="2"/>
        <scheme val="minor"/>
      </rPr>
      <t>P</t>
    </r>
  </si>
  <si>
    <r>
      <t>2º Trim 25</t>
    </r>
    <r>
      <rPr>
        <vertAlign val="superscript"/>
        <sz val="10"/>
        <rFont val="Calibri"/>
        <family val="2"/>
        <scheme val="minor"/>
      </rPr>
      <t>P</t>
    </r>
  </si>
  <si>
    <r>
      <t>2º Trim 25</t>
    </r>
    <r>
      <rPr>
        <vertAlign val="superscript"/>
        <sz val="9"/>
        <color indexed="8"/>
        <rFont val="Calibri"/>
        <family val="2"/>
      </rPr>
      <t>P</t>
    </r>
  </si>
  <si>
    <r>
      <t>3º Trim 2025</t>
    </r>
    <r>
      <rPr>
        <b/>
        <vertAlign val="superscript"/>
        <sz val="10"/>
        <color theme="0"/>
        <rFont val="Calibri"/>
        <family val="2"/>
        <scheme val="minor"/>
      </rPr>
      <t>P</t>
    </r>
  </si>
  <si>
    <r>
      <t>3º Trim     2025</t>
    </r>
    <r>
      <rPr>
        <b/>
        <vertAlign val="superscript"/>
        <sz val="10"/>
        <color theme="0"/>
        <rFont val="Calibri"/>
        <family val="2"/>
        <scheme val="minor"/>
      </rPr>
      <t>P</t>
    </r>
  </si>
  <si>
    <r>
      <t>3º Trim 25</t>
    </r>
    <r>
      <rPr>
        <vertAlign val="superscript"/>
        <sz val="10"/>
        <color theme="1"/>
        <rFont val="Calibri"/>
        <family val="2"/>
        <scheme val="minor"/>
      </rPr>
      <t>P</t>
    </r>
  </si>
  <si>
    <r>
      <t>3º Trim 25</t>
    </r>
    <r>
      <rPr>
        <vertAlign val="superscript"/>
        <sz val="10"/>
        <rFont val="Calibri"/>
        <family val="2"/>
        <scheme val="minor"/>
      </rPr>
      <t>P</t>
    </r>
  </si>
  <si>
    <r>
      <t>3º Trim 25</t>
    </r>
    <r>
      <rPr>
        <vertAlign val="superscript"/>
        <sz val="9"/>
        <color indexed="8"/>
        <rFont val="Calibri"/>
        <family val="2"/>
      </rPr>
      <t>P</t>
    </r>
  </si>
  <si>
    <t>em milhões de escudos</t>
  </si>
  <si>
    <t>estrutura em percentagem</t>
  </si>
  <si>
    <r>
      <t>4º Trim 25</t>
    </r>
    <r>
      <rPr>
        <vertAlign val="superscript"/>
        <sz val="9"/>
        <color indexed="8"/>
        <rFont val="Calibri"/>
        <family val="2"/>
      </rPr>
      <t>P</t>
    </r>
  </si>
  <si>
    <r>
      <t>4º Trim 2025</t>
    </r>
    <r>
      <rPr>
        <b/>
        <vertAlign val="superscript"/>
        <sz val="10"/>
        <color theme="0"/>
        <rFont val="Calibri"/>
        <family val="2"/>
        <scheme val="minor"/>
      </rPr>
      <t>P</t>
    </r>
  </si>
  <si>
    <r>
      <t>4º Trim     2025</t>
    </r>
    <r>
      <rPr>
        <b/>
        <vertAlign val="superscript"/>
        <sz val="10"/>
        <color theme="0"/>
        <rFont val="Calibri"/>
        <family val="2"/>
        <scheme val="minor"/>
      </rPr>
      <t>P</t>
    </r>
  </si>
  <si>
    <r>
      <t>N.D.</t>
    </r>
    <r>
      <rPr>
        <vertAlign val="superscript"/>
        <sz val="9"/>
        <rFont val="Calibri"/>
        <family val="2"/>
        <scheme val="minor"/>
      </rPr>
      <t xml:space="preserve">1 </t>
    </r>
  </si>
  <si>
    <r>
      <t>4º Trim 25</t>
    </r>
    <r>
      <rPr>
        <vertAlign val="superscript"/>
        <sz val="10"/>
        <color theme="1"/>
        <rFont val="Calibri"/>
        <family val="2"/>
        <scheme val="minor"/>
      </rPr>
      <t>P</t>
    </r>
  </si>
  <si>
    <r>
      <t>4º Trim 25</t>
    </r>
    <r>
      <rPr>
        <vertAlign val="superscript"/>
        <sz val="10"/>
        <rFont val="Calibri"/>
        <family val="2"/>
        <scheme val="minor"/>
      </rPr>
      <t>P</t>
    </r>
  </si>
  <si>
    <r>
      <t>2026</t>
    </r>
    <r>
      <rPr>
        <b/>
        <vertAlign val="superscript"/>
        <sz val="10"/>
        <color theme="0"/>
        <rFont val="Calibri"/>
        <family val="2"/>
        <scheme val="minor"/>
      </rPr>
      <t>P</t>
    </r>
  </si>
  <si>
    <r>
      <t>2026</t>
    </r>
    <r>
      <rPr>
        <b/>
        <vertAlign val="superscript"/>
        <sz val="10"/>
        <color indexed="9"/>
        <rFont val="Calibri"/>
        <family val="2"/>
      </rPr>
      <t>P</t>
    </r>
  </si>
  <si>
    <r>
      <t>1º Trim 26</t>
    </r>
    <r>
      <rPr>
        <vertAlign val="superscript"/>
        <sz val="9"/>
        <color indexed="8"/>
        <rFont val="Calibri"/>
        <family val="2"/>
      </rPr>
      <t>P</t>
    </r>
  </si>
  <si>
    <r>
      <t>1º Trim 26</t>
    </r>
    <r>
      <rPr>
        <vertAlign val="superscript"/>
        <sz val="10"/>
        <rFont val="Calibri"/>
        <family val="2"/>
        <scheme val="minor"/>
      </rPr>
      <t>P</t>
    </r>
  </si>
  <si>
    <r>
      <t>1º Trim 26</t>
    </r>
    <r>
      <rPr>
        <vertAlign val="superscript"/>
        <sz val="10"/>
        <color theme="1"/>
        <rFont val="Calibri"/>
        <family val="2"/>
        <scheme val="minor"/>
      </rPr>
      <t>P</t>
    </r>
  </si>
  <si>
    <r>
      <t>1º Trim     2026</t>
    </r>
    <r>
      <rPr>
        <b/>
        <vertAlign val="superscript"/>
        <sz val="10"/>
        <color theme="0"/>
        <rFont val="Calibri"/>
        <family val="2"/>
        <scheme val="minor"/>
      </rPr>
      <t>P</t>
    </r>
  </si>
  <si>
    <r>
      <t>1º Trim 2026</t>
    </r>
    <r>
      <rPr>
        <b/>
        <vertAlign val="superscript"/>
        <sz val="10"/>
        <color theme="0"/>
        <rFont val="Calibri"/>
        <family val="2"/>
        <scheme val="minor"/>
      </rPr>
      <t>P</t>
    </r>
  </si>
  <si>
    <r>
      <rPr>
        <b/>
        <sz val="9"/>
        <color theme="1"/>
        <rFont val="Calibri"/>
        <family val="2"/>
        <scheme val="minor"/>
      </rPr>
      <t>Fonte</t>
    </r>
    <r>
      <rPr>
        <sz val="9"/>
        <color theme="1"/>
        <rFont val="Calibri"/>
        <family val="2"/>
        <scheme val="minor"/>
      </rPr>
      <t>: Instituto Nacional de Estatística.</t>
    </r>
  </si>
  <si>
    <r>
      <rPr>
        <b/>
        <sz val="9"/>
        <color theme="1"/>
        <rFont val="Calibri"/>
        <family val="2"/>
        <scheme val="minor"/>
      </rPr>
      <t>Fonte:</t>
    </r>
    <r>
      <rPr>
        <sz val="9"/>
        <color theme="1"/>
        <rFont val="Calibri"/>
        <family val="2"/>
        <scheme val="minor"/>
      </rPr>
      <t xml:space="preserve"> Instituto Nacional de Estatística.</t>
    </r>
  </si>
  <si>
    <r>
      <rPr>
        <b/>
        <sz val="9"/>
        <color theme="1"/>
        <rFont val="Calibri"/>
        <family val="2"/>
        <scheme val="minor"/>
      </rPr>
      <t xml:space="preserve">Fonte: </t>
    </r>
    <r>
      <rPr>
        <sz val="9"/>
        <color theme="1"/>
        <rFont val="Calibri"/>
        <family val="2"/>
        <scheme val="minor"/>
      </rPr>
      <t>Instituto Nacional de Estatística.</t>
    </r>
  </si>
  <si>
    <r>
      <rPr>
        <b/>
        <sz val="9"/>
        <color theme="1"/>
        <rFont val="Calibri"/>
        <family val="2"/>
        <scheme val="minor"/>
      </rPr>
      <t>Nota:</t>
    </r>
    <r>
      <rPr>
        <sz val="9"/>
        <color theme="1"/>
        <rFont val="Calibri"/>
        <family val="2"/>
        <scheme val="minor"/>
      </rPr>
      <t xml:space="preserve"> A população em idade ativa é aquela com idade mínima de 15 anos.  A população ativa é a população em idade ativa que está efetivamente empregada ou está à procura ativamente de emprego. A taxa de atividade indica o nível geral de participação da população em idade ativa no mercado de trabalho. A população inativa é a parcela da população em idade ativa que não está empregada e não procura emprego.</t>
    </r>
  </si>
  <si>
    <r>
      <rPr>
        <b/>
        <sz val="9"/>
        <color theme="1"/>
        <rFont val="Calibri"/>
        <family val="2"/>
        <scheme val="minor"/>
      </rPr>
      <t xml:space="preserve">Nota: </t>
    </r>
    <r>
      <rPr>
        <sz val="9"/>
        <color theme="1"/>
        <rFont val="Calibri"/>
        <family val="2"/>
        <scheme val="minor"/>
      </rPr>
      <t xml:space="preserve">A população ocupada é a população com 15 anos ou mais anos efetivamente empregada. A taxa de ocupação representa a relação entre a população ativa ocupada e a população em idade de trabalhar. </t>
    </r>
  </si>
  <si>
    <r>
      <rPr>
        <b/>
        <sz val="9"/>
        <color theme="1"/>
        <rFont val="Calibri"/>
        <family val="2"/>
        <scheme val="minor"/>
      </rPr>
      <t>Nota:</t>
    </r>
    <r>
      <rPr>
        <sz val="9"/>
        <color theme="1"/>
        <rFont val="Calibri"/>
        <family val="2"/>
        <scheme val="minor"/>
      </rPr>
      <t xml:space="preserve"> A taxa de desemprego é o rácio entre o valor total de desempregados e a população ativa, enquanto a taxa de emprego é o número total de empregados em relação à população ativa.</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</si>
  <si>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</si>
  <si>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</si>
  <si>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color theme="1"/>
        <rFont val="Calibri"/>
        <family val="2"/>
        <scheme val="minor"/>
      </rPr>
      <t>Nota:</t>
    </r>
    <r>
      <rPr>
        <sz val="9"/>
        <color theme="1"/>
        <rFont val="Calibri"/>
        <family val="2"/>
        <scheme val="minor"/>
      </rPr>
      <t xml:space="preserve"> A estrutura de consumo da atual série do IPC foi inferida com base no Inquérito às Receitas e Despesas das Famílias (IDRF) realizado durante o ano de 2015. </t>
    </r>
  </si>
  <si>
    <r>
      <rPr>
        <b/>
        <sz val="9"/>
        <rFont val="Calibri"/>
        <family val="2"/>
        <scheme val="minor"/>
      </rPr>
      <t xml:space="preserve">Fonte: </t>
    </r>
    <r>
      <rPr>
        <sz val="9"/>
        <rFont val="Calibri"/>
        <family val="2"/>
        <scheme val="minor"/>
      </rPr>
      <t>Banco de Cabo Verde.</t>
    </r>
  </si>
  <si>
    <r>
      <rPr>
        <b/>
        <sz val="9"/>
        <rFont val="Calibri"/>
        <family val="2"/>
        <scheme val="minor"/>
      </rPr>
      <t xml:space="preserve">Nota: </t>
    </r>
    <r>
      <rPr>
        <sz val="9"/>
        <rFont val="Calibri"/>
        <family val="2"/>
        <scheme val="minor"/>
      </rPr>
      <t xml:space="preserve"> Estatísticas da Balança de Pagamentos,  compiladas de acordo com a metodologia da 6ª edição do Manual de Balança de Pagamentos e da Posição de Investimento Internacional do Fundo Monetário Internacional; (*) ativos - passivos; (**) Inclui Ações e Outras Participações de Capital e Investimento Imobiliário; (P) - Provisório.</t>
    </r>
  </si>
  <si>
    <r>
      <rPr>
        <b/>
        <sz val="9"/>
        <rFont val="Calibri"/>
        <family val="2"/>
      </rPr>
      <t>Fonte:</t>
    </r>
    <r>
      <rPr>
        <sz val="9"/>
        <rFont val="Calibri"/>
        <family val="2"/>
      </rPr>
      <t xml:space="preserve"> Direcção Geral das Alfândegas e Instituto Nacional de Estatística.</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</si>
  <si>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</si>
  <si>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Direção Geral das Alfândegas e Instituto Nacional de Estatística; Cálculos do Banco de Cabo Verde.</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</si>
  <si>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</si>
  <si>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xml:space="preserve"> Direção Geral das Alfândegas e Instituto Nacional de Estatística; Cálculos do Banco de Cabo Verde.</t>
    </r>
  </si>
  <si>
    <r>
      <rPr>
        <b/>
        <sz val="9"/>
        <rFont val="Calibri"/>
        <family val="2"/>
        <scheme val="minor"/>
      </rPr>
      <t>Nota:</t>
    </r>
    <r>
      <rPr>
        <sz val="9"/>
        <rFont val="Calibri"/>
        <family val="2"/>
        <scheme val="minor"/>
      </rPr>
      <t xml:space="preserve"> Dados das exportações de mercadorias de acordo com as estatísticas de comércio externo. </t>
    </r>
  </si>
  <si>
    <r>
      <rPr>
        <b/>
        <sz val="9"/>
        <color theme="1"/>
        <rFont val="Calibri"/>
        <family val="2"/>
        <scheme val="minor"/>
      </rPr>
      <t>Fonte</t>
    </r>
    <r>
      <rPr>
        <sz val="9"/>
        <color theme="1"/>
        <rFont val="Calibri"/>
        <family val="2"/>
        <scheme val="minor"/>
      </rPr>
      <t>: Direção Geral das Alfândegas e Instituto Nacional de Estatística.</t>
    </r>
  </si>
  <si>
    <r>
      <rPr>
        <b/>
        <sz val="9"/>
        <rFont val="Calibri"/>
        <family val="2"/>
        <scheme val="minor"/>
      </rPr>
      <t xml:space="preserve">Nota: </t>
    </r>
    <r>
      <rPr>
        <sz val="9"/>
        <rFont val="Calibri"/>
        <family val="2"/>
        <scheme val="minor"/>
      </rPr>
      <t>* Inclui turismo interno. Procura Turística definida pelo número de dormidas.</t>
    </r>
  </si>
  <si>
    <r>
      <rPr>
        <b/>
        <sz val="9"/>
        <color theme="1"/>
        <rFont val="Calibri"/>
        <family val="2"/>
        <scheme val="minor"/>
      </rPr>
      <t>Fonte</t>
    </r>
    <r>
      <rPr>
        <sz val="9"/>
        <color theme="1"/>
        <rFont val="Calibri"/>
        <family val="2"/>
        <scheme val="minor"/>
      </rPr>
      <t>: Bancos Comerciais, Ministério das Finanças e Direção Geral das Alfândegas; Cálculos do Banco de Cabo Verde.</t>
    </r>
  </si>
  <si>
    <r>
      <rPr>
        <b/>
        <sz val="9"/>
        <color theme="1"/>
        <rFont val="Calibri"/>
        <family val="2"/>
        <scheme val="minor"/>
      </rPr>
      <t>Nota:</t>
    </r>
    <r>
      <rPr>
        <sz val="9"/>
        <color theme="1"/>
        <rFont val="Calibri"/>
        <family val="2"/>
        <scheme val="minor"/>
      </rPr>
      <t xml:space="preserve"> Apesar do término da execução do segundo compacto do Millenium Chalenge Account ter sido em Novembro de 2017, houve ainda, no primeiro trimestre de 2018, desembolsos para pagamentos remanescentes.</t>
    </r>
  </si>
  <si>
    <r>
      <rPr>
        <b/>
        <sz val="9"/>
        <color theme="1"/>
        <rFont val="Calibri"/>
        <family val="2"/>
        <scheme val="minor"/>
      </rPr>
      <t xml:space="preserve">Fonte: </t>
    </r>
    <r>
      <rPr>
        <sz val="9"/>
        <color theme="1"/>
        <rFont val="Calibri"/>
        <family val="2"/>
        <scheme val="minor"/>
      </rPr>
      <t>Banco de Cabo Verde.</t>
    </r>
  </si>
  <si>
    <r>
      <rPr>
        <b/>
        <sz val="9"/>
        <color theme="1"/>
        <rFont val="Calibri"/>
        <family val="2"/>
        <scheme val="minor"/>
      </rPr>
      <t>Fonte:</t>
    </r>
    <r>
      <rPr>
        <sz val="9"/>
        <color theme="1"/>
        <rFont val="Calibri"/>
        <family val="2"/>
        <scheme val="minor"/>
      </rPr>
      <t xml:space="preserve"> Banco de Cabo Verde.</t>
    </r>
  </si>
  <si>
    <r>
      <rPr>
        <b/>
        <sz val="9"/>
        <color theme="1"/>
        <rFont val="Calibri"/>
        <family val="2"/>
        <scheme val="minor"/>
      </rPr>
      <t>Nota</t>
    </r>
    <r>
      <rPr>
        <sz val="9"/>
        <color theme="1"/>
        <rFont val="Calibri"/>
        <family val="2"/>
        <scheme val="minor"/>
      </rPr>
      <t>: P - Provisório.</t>
    </r>
  </si>
  <si>
    <r>
      <rPr>
        <b/>
        <sz val="9"/>
        <color theme="1"/>
        <rFont val="Calibri"/>
        <family val="2"/>
        <scheme val="minor"/>
      </rPr>
      <t>Nota:</t>
    </r>
    <r>
      <rPr>
        <sz val="9"/>
        <color theme="1"/>
        <rFont val="Calibri"/>
        <family val="2"/>
        <scheme val="minor"/>
      </rPr>
      <t xml:space="preserve"> P - Provisório.</t>
    </r>
  </si>
  <si>
    <r>
      <rPr>
        <b/>
        <sz val="9"/>
        <rFont val="Calibri"/>
        <family val="2"/>
        <scheme val="minor"/>
      </rPr>
      <t>Fonte:</t>
    </r>
    <r>
      <rPr>
        <sz val="9"/>
        <rFont val="Calibri"/>
        <family val="2"/>
        <scheme val="minor"/>
      </rPr>
      <t xml:space="preserve"> Banco de Cabo Verde.</t>
    </r>
  </si>
  <si>
    <r>
      <rPr>
        <b/>
        <sz val="9"/>
        <rFont val="Calibri"/>
        <family val="2"/>
        <scheme val="minor"/>
      </rPr>
      <t>Nota:</t>
    </r>
    <r>
      <rPr>
        <sz val="9"/>
        <rFont val="Calibri"/>
        <family val="2"/>
        <scheme val="minor"/>
      </rPr>
      <t xml:space="preserve"> Tratando-se de saldos, os valores referentes ao final do ano correspondem aos do 4º trimestre. P - Provisório.</t>
    </r>
  </si>
  <si>
    <r>
      <rPr>
        <b/>
        <sz val="9"/>
        <rFont val="Calibri"/>
        <family val="2"/>
        <scheme val="minor"/>
      </rPr>
      <t>Notas:</t>
    </r>
    <r>
      <rPr>
        <sz val="9"/>
        <rFont val="Calibri"/>
        <family val="2"/>
        <scheme val="minor"/>
      </rPr>
      <t xml:space="preserve"> Tratando-se de saldos, os valores referentes ao final do ano correspondem aos do 4º trimestre. * Alterações de preços, de câmbios e outros ajustes. P- Provisório.</t>
    </r>
  </si>
  <si>
    <r>
      <rPr>
        <b/>
        <sz val="9"/>
        <rFont val="Calibri"/>
        <family val="2"/>
        <scheme val="minor"/>
      </rPr>
      <t>Fonte</t>
    </r>
    <r>
      <rPr>
        <sz val="9"/>
        <rFont val="Calibri"/>
        <family val="2"/>
        <scheme val="minor"/>
      </rPr>
      <t>: Banco de Cabo Verde.</t>
    </r>
  </si>
  <si>
    <r>
      <rPr>
        <b/>
        <sz val="9"/>
        <rFont val="Calibri"/>
        <family val="2"/>
        <scheme val="minor"/>
      </rPr>
      <t>Notas:</t>
    </r>
    <r>
      <rPr>
        <sz val="9"/>
        <rFont val="Calibri"/>
        <family val="2"/>
        <scheme val="minor"/>
      </rPr>
      <t xml:space="preserve"> Tratando-se de saldos, os valores referentes ao final do ano correspondem aos do 4º trimestre. P-Provisório.</t>
    </r>
  </si>
  <si>
    <r>
      <rPr>
        <b/>
        <sz val="9"/>
        <rFont val="Calibri"/>
        <family val="2"/>
        <scheme val="minor"/>
      </rPr>
      <t>Notas</t>
    </r>
    <r>
      <rPr>
        <sz val="9"/>
        <rFont val="Calibri"/>
        <family val="2"/>
        <scheme val="minor"/>
      </rPr>
      <t>: Tratando-se de saldos, os valores referentes ao final do ano correspondem aos do 4º trimestre. P-Provisório.</t>
    </r>
  </si>
  <si>
    <r>
      <rPr>
        <b/>
        <sz val="9"/>
        <color theme="1"/>
        <rFont val="Calibri"/>
        <family val="2"/>
        <scheme val="minor"/>
      </rPr>
      <t>Fonte:</t>
    </r>
    <r>
      <rPr>
        <sz val="9"/>
        <color theme="1"/>
        <rFont val="Calibri"/>
        <family val="2"/>
        <scheme val="minor"/>
      </rPr>
      <t xml:space="preserve"> Banco de Cabo Verde, Instituto Nacional de Estatística, https://appsso.eurostat.ec.europa.eu e https://www.ons.gov.uk.</t>
    </r>
  </si>
  <si>
    <r>
      <rPr>
        <b/>
        <sz val="9"/>
        <color theme="1"/>
        <rFont val="Calibri"/>
        <family val="2"/>
        <scheme val="minor"/>
      </rPr>
      <t>Notas</t>
    </r>
    <r>
      <rPr>
        <sz val="9"/>
        <color theme="1"/>
        <rFont val="Calibri"/>
        <family val="2"/>
        <scheme val="minor"/>
      </rPr>
      <t>: * Índice de Câmbio Efetivo Nominal (TEN) está definido como média geométrica das taxas de câmbio nominais bilaterais da moeda doméstica relativamente à moeda dos países parceiros. **A Taxa de Câmbio Efetiva Real (TER) é calculada deflacionando a TEN, utilizando a inflação nacional e a dos principais parceiros.</t>
    </r>
  </si>
  <si>
    <r>
      <rPr>
        <b/>
        <sz val="9"/>
        <rFont val="Calibri"/>
        <family val="2"/>
        <scheme val="minor"/>
      </rPr>
      <t>Notas</t>
    </r>
    <r>
      <rPr>
        <sz val="9"/>
        <rFont val="Calibri"/>
        <family val="2"/>
        <scheme val="minor"/>
      </rPr>
      <t>: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OIM - Outras Instituições Monetárias; IFnM - Instituições Financeiras não Monetárias.Tratando-se de saldos, os valores referentes aos anos são iguais aos de dezembro.</t>
    </r>
  </si>
  <si>
    <r>
      <rPr>
        <b/>
        <sz val="9"/>
        <rFont val="Calibri"/>
        <family val="2"/>
        <scheme val="minor"/>
      </rPr>
      <t>Notas:</t>
    </r>
    <r>
      <rPr>
        <sz val="9"/>
        <rFont val="Calibri"/>
        <family val="2"/>
        <scheme val="minor"/>
      </rPr>
      <t xml:space="preserve">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Administrativo; EPnF - Empresas Públicas não Financeiras. Tratando-se de saldos, os valores referentes aos anos são iguais aos de dezembro.</t>
    </r>
  </si>
  <si>
    <r>
      <rPr>
        <b/>
        <sz val="9"/>
        <rFont val="Calibri"/>
        <family val="2"/>
        <scheme val="minor"/>
      </rPr>
      <t xml:space="preserve">Notas: </t>
    </r>
    <r>
      <rPr>
        <sz val="9"/>
        <rFont val="Calibri"/>
        <family val="2"/>
        <scheme val="minor"/>
      </rPr>
      <t>P - Provisório; SPA - Sector Público Administrativo. EPnF-Empresas Públicas Não Financeiras.Tratando-se de saldos, os valores referentes aos anos são iguais aos de dezembro.</t>
    </r>
  </si>
  <si>
    <r>
      <rPr>
        <b/>
        <sz val="9"/>
        <color theme="1"/>
        <rFont val="Calibri"/>
        <family val="2"/>
        <scheme val="minor"/>
      </rPr>
      <t>Nota:</t>
    </r>
    <r>
      <rPr>
        <sz val="9"/>
        <color theme="1"/>
        <rFont val="Calibri"/>
        <family val="2"/>
        <scheme val="minor"/>
      </rPr>
      <t xml:space="preserve"> P - Provisório.Tratando-se de saldos, os valores referentes aos anos são iguais aos de dezembro.</t>
    </r>
  </si>
  <si>
    <r>
      <rPr>
        <b/>
        <sz val="9"/>
        <color theme="1"/>
        <rFont val="Calibri"/>
        <family val="2"/>
        <scheme val="minor"/>
      </rPr>
      <t>Fonte:</t>
    </r>
    <r>
      <rPr>
        <sz val="9"/>
        <color theme="1"/>
        <rFont val="Calibri"/>
        <family val="2"/>
        <scheme val="minor"/>
      </rPr>
      <t xml:space="preserve"> Banco de Cabo Verde</t>
    </r>
  </si>
  <si>
    <r>
      <rPr>
        <b/>
        <sz val="9"/>
        <rFont val="Calibri"/>
        <family val="2"/>
        <scheme val="minor"/>
      </rPr>
      <t xml:space="preserve">Nota: </t>
    </r>
    <r>
      <rPr>
        <sz val="9"/>
        <rFont val="Calibri"/>
        <family val="2"/>
        <scheme val="minor"/>
      </rPr>
      <t>Tratando-se de saldos, os valores referentes aos anos são iguais aos do 4º trimestre.</t>
    </r>
  </si>
  <si>
    <r>
      <rPr>
        <b/>
        <sz val="9"/>
        <color theme="1"/>
        <rFont val="Calibri"/>
        <family val="2"/>
        <scheme val="minor"/>
      </rPr>
      <t xml:space="preserve">Nota: </t>
    </r>
    <r>
      <rPr>
        <sz val="9"/>
        <color theme="1"/>
        <rFont val="Calibri"/>
        <family val="2"/>
        <scheme val="minor"/>
      </rPr>
      <t>De acordo com as regras de compilação das estatísticas monetárias e financeiras. Inclui saldos consolidados dos créditos concedidos a empresas não financeiras públicas e privadas, particulares e emigrantes. Tratando-se de saldos, os valores referentes anos são iguais aos de dezembro. P - Provisório.</t>
    </r>
  </si>
  <si>
    <r>
      <rPr>
        <b/>
        <sz val="9"/>
        <rFont val="Calibri"/>
        <family val="2"/>
        <scheme val="minor"/>
      </rPr>
      <t>Fonte:</t>
    </r>
    <r>
      <rPr>
        <sz val="9"/>
        <rFont val="Calibri"/>
        <family val="2"/>
        <scheme val="minor"/>
      </rPr>
      <t xml:space="preserve"> Banco de Cabo Verde.|</t>
    </r>
    <r>
      <rPr>
        <b/>
        <sz val="9"/>
        <rFont val="Calibri"/>
        <family val="2"/>
        <scheme val="minor"/>
      </rPr>
      <t>Nota:</t>
    </r>
    <r>
      <rPr>
        <sz val="9"/>
        <rFont val="Calibri"/>
        <family val="2"/>
        <scheme val="minor"/>
      </rPr>
      <t xml:space="preserve"> A Operação Monetária de Financiamento foi terminada em junho de 2023</t>
    </r>
  </si>
  <si>
    <r>
      <rPr>
        <b/>
        <sz val="9"/>
        <rFont val="Calibri"/>
        <family val="2"/>
        <scheme val="minor"/>
      </rPr>
      <t xml:space="preserve">Fonte: </t>
    </r>
    <r>
      <rPr>
        <sz val="9"/>
        <rFont val="Calibri"/>
        <family val="2"/>
        <scheme val="minor"/>
      </rPr>
      <t>Ministério das Finanças; Cálculos do Banco de Cabo Verde.</t>
    </r>
  </si>
  <si>
    <r>
      <rPr>
        <b/>
        <sz val="9"/>
        <rFont val="Calibri"/>
        <family val="2"/>
        <scheme val="minor"/>
      </rPr>
      <t>Fonte:</t>
    </r>
    <r>
      <rPr>
        <sz val="9"/>
        <rFont val="Calibri"/>
        <family val="2"/>
        <scheme val="minor"/>
      </rPr>
      <t xml:space="preserve"> Banco de Cabo Verde</t>
    </r>
  </si>
  <si>
    <r>
      <rPr>
        <b/>
        <sz val="9"/>
        <rFont val="Calibri"/>
        <family val="2"/>
      </rPr>
      <t>Nota:</t>
    </r>
    <r>
      <rPr>
        <sz val="9"/>
        <rFont val="Calibri"/>
        <family val="2"/>
      </rPr>
      <t xml:space="preserve"> POS -Terminais de Pagamentos Automáticos.</t>
    </r>
  </si>
  <si>
    <r>
      <rPr>
        <b/>
        <sz val="9"/>
        <color theme="1"/>
        <rFont val="Calibri"/>
        <family val="2"/>
        <scheme val="minor"/>
      </rPr>
      <t xml:space="preserve">Fonte: </t>
    </r>
    <r>
      <rPr>
        <sz val="9"/>
        <color theme="1"/>
        <rFont val="Calibri"/>
        <family val="2"/>
        <scheme val="minor"/>
      </rPr>
      <t>Ministério das Finanças.</t>
    </r>
  </si>
  <si>
    <r>
      <rPr>
        <b/>
        <sz val="9"/>
        <rFont val="Calibri"/>
        <family val="2"/>
      </rPr>
      <t xml:space="preserve">Notas: </t>
    </r>
    <r>
      <rPr>
        <sz val="9"/>
        <rFont val="Calibri"/>
        <family val="2"/>
      </rPr>
      <t>P - Provisório, sujeito  a alterações e regularizações pelo Ministério das Finanças;  IVA - Imposto sobre o Valor Acrescentado. Tratando-se de valores acumulados, os valores referentes aos anos correspondem aos do 4º trimestre.</t>
    </r>
  </si>
  <si>
    <r>
      <rPr>
        <b/>
        <sz val="9"/>
        <rFont val="Calibri"/>
        <family val="2"/>
      </rPr>
      <t>Notas:</t>
    </r>
    <r>
      <rPr>
        <sz val="9"/>
        <rFont val="Calibri"/>
        <family val="2"/>
      </rPr>
      <t xml:space="preserve"> P - Provisório, sujeito  a alterações e regularizações pelo Ministério das Finanças.Tratando-se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</si>
  <si>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t>
    </r>
  </si>
  <si>
    <r>
      <rPr>
        <b/>
        <sz val="9"/>
        <color theme="1"/>
        <rFont val="Calibri"/>
        <family val="2"/>
        <scheme val="minor"/>
      </rPr>
      <t>Notas:</t>
    </r>
    <r>
      <rPr>
        <sz val="9"/>
        <color theme="1"/>
        <rFont val="Calibri"/>
        <family val="2"/>
        <scheme val="minor"/>
      </rPr>
      <t xml:space="preserve"> P - Provisório, sujeito ainda a alterações e regularizações pelo Ministério das Finanças. 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</si>
  <si>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 Banco de Cabo Verde.</t>
    </r>
  </si>
  <si>
    <r>
      <rPr>
        <b/>
        <sz val="9"/>
        <color theme="1"/>
        <rFont val="Calibri"/>
        <family val="2"/>
        <scheme val="minor"/>
      </rPr>
      <t>Notas:</t>
    </r>
    <r>
      <rPr>
        <sz val="9"/>
        <color theme="1"/>
        <rFont val="Calibri"/>
        <family val="2"/>
        <scheme val="minor"/>
      </rPr>
      <t xml:space="preserve"> TRMF/TCMF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Adminstrativo. P - Provisório. Tratando-se de saldos, os valores referentes aos anos são iguais aos de dezembro.</t>
    </r>
  </si>
  <si>
    <r>
      <rPr>
        <b/>
        <sz val="9"/>
        <color rgb="FF000000"/>
        <rFont val="Calibri"/>
        <family val="2"/>
      </rPr>
      <t xml:space="preserve">Fonte: </t>
    </r>
    <r>
      <rPr>
        <sz val="9"/>
        <color rgb="FF000000"/>
        <rFont val="Calibri"/>
        <family val="2"/>
      </rPr>
      <t>Ministério das Finanças.</t>
    </r>
  </si>
  <si>
    <r>
      <rPr>
        <b/>
        <sz val="9"/>
        <color theme="1"/>
        <rFont val="Calibri"/>
        <family val="2"/>
        <scheme val="minor"/>
      </rPr>
      <t>Notas:</t>
    </r>
    <r>
      <rPr>
        <sz val="9"/>
        <color theme="1"/>
        <rFont val="Calibri"/>
        <family val="2"/>
        <scheme val="minor"/>
      </rPr>
      <t xml:space="preserve"> P - Provisório; * Contratos subvencionados pelo governo português; ** As diferenças entre o somatório dos fluxos e os stocks de final de ano deve-se ao facto dos fluxos de desembolsos e pagamentos da dívida serem convertidos para escudos com base na taxa de câmbio da data da operação (fonte FMI), enquanto os stocks são calculados mensalmente utilizando a taxa de fim de período (câmbio do último dia do mês).  O cálculo do stock final incluí as flutuações cambiais.</t>
    </r>
  </si>
  <si>
    <r>
      <rPr>
        <b/>
        <sz val="9"/>
        <color theme="1"/>
        <rFont val="Calibri"/>
        <family val="2"/>
        <scheme val="minor"/>
      </rPr>
      <t xml:space="preserve">Nota: </t>
    </r>
    <r>
      <rPr>
        <sz val="9"/>
        <color theme="1"/>
        <rFont val="Calibri"/>
        <family val="2"/>
        <scheme val="minor"/>
      </rPr>
      <t>* Contratos subvencionados pelo Governo Português; P-Provisório.</t>
    </r>
  </si>
  <si>
    <r>
      <rPr>
        <b/>
        <sz val="9"/>
        <color theme="1"/>
        <rFont val="Calibri"/>
        <family val="2"/>
        <scheme val="minor"/>
      </rPr>
      <t>Nota:</t>
    </r>
    <r>
      <rPr>
        <sz val="9"/>
        <color theme="1"/>
        <rFont val="Calibri"/>
        <family val="2"/>
        <scheme val="minor"/>
      </rPr>
      <t xml:space="preserve"> * Contratos subvencionados pelo Governo Português; P-Provisório.</t>
    </r>
  </si>
  <si>
    <r>
      <t>2º Trim 2026</t>
    </r>
    <r>
      <rPr>
        <b/>
        <vertAlign val="superscript"/>
        <sz val="10"/>
        <color theme="0"/>
        <rFont val="Calibri"/>
        <family val="2"/>
        <scheme val="minor"/>
      </rPr>
      <t>P</t>
    </r>
  </si>
  <si>
    <r>
      <t>2º Trim 26</t>
    </r>
    <r>
      <rPr>
        <vertAlign val="superscript"/>
        <sz val="10"/>
        <color theme="1"/>
        <rFont val="Calibri"/>
        <family val="2"/>
        <scheme val="minor"/>
      </rPr>
      <t>P</t>
    </r>
  </si>
  <si>
    <r>
      <t>2º Trim 26</t>
    </r>
    <r>
      <rPr>
        <vertAlign val="superscript"/>
        <sz val="9"/>
        <rFont val="Calibri"/>
        <family val="2"/>
        <scheme val="minor"/>
      </rPr>
      <t>P</t>
    </r>
  </si>
  <si>
    <r>
      <t>2ºTrim26</t>
    </r>
    <r>
      <rPr>
        <vertAlign val="superscript"/>
        <sz val="9"/>
        <color theme="1"/>
        <rFont val="Calibri"/>
        <family val="2"/>
        <scheme val="minor"/>
      </rPr>
      <t>P</t>
    </r>
  </si>
  <si>
    <t>São Lourenço dos Órgãos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</si>
</sst>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0">
    <numFmt numFmtId="41" formatCode="_-* #,##0_-;\-* #,##0_-;_-* &quot;-&quot;_-;_-@_-"/>
    <numFmt numFmtId="44" formatCode="_-* #,##0.00\ &quot;€&quot;_-;\-* #,##0.00\ &quot;€&quot;_-;_-* &quot;-&quot;??\ &quot;€&quot;_-;_-@_-"/>
    <numFmt numFmtId="43" formatCode="_-* #,##0.00_-;\-* #,##0.00_-;_-* &quot;-&quot;??_-;_-@_-"/>
    <numFmt numFmtId="164" formatCode="0.0"/>
    <numFmt numFmtId="165" formatCode="#,##0.0"/>
    <numFmt numFmtId="166" formatCode="_-* #,##0.00\ _€_-;\-* #,##0.00\ _€_-;_-* &quot;-&quot;??\ _€_-;_-@_-"/>
    <numFmt numFmtId="167" formatCode="_-* #,##0\ _€_-;\-* #,##0\ _€_-;_-* &quot;-&quot;??\ _€_-;_-@_-"/>
    <numFmt numFmtId="168" formatCode="0.0%"/>
    <numFmt numFmtId="169" formatCode="_-* #,##0.00\ [$€]_-;\-* #,##0.00\ [$€]_-;_-* &quot;-&quot;??\ [$€]_-;_-@_-"/>
    <numFmt numFmtId="170" formatCode="_-* #,##0.0\ _€_-;\-* #,##0.0\ _€_-;_-* &quot;-&quot;??\ _€_-;_-@_-"/>
    <numFmt numFmtId="171" formatCode="[$-816]dd/mmm/yy;@"/>
    <numFmt numFmtId="172" formatCode="_-* #,##0.0\ _€_-;\-* #,##0.0\ _€_-;_-* &quot;-&quot;?\ _€_-;_-@_-"/>
    <numFmt numFmtId="173" formatCode="0.00_)"/>
    <numFmt numFmtId="174" formatCode="0.0_)"/>
    <numFmt numFmtId="175" formatCode="0.000_)"/>
    <numFmt numFmtId="176" formatCode="[$-816]d/mmm;@"/>
    <numFmt numFmtId="177" formatCode="[$-816]mmm/yy;@"/>
    <numFmt numFmtId="178" formatCode="mm"/>
    <numFmt numFmtId="179" formatCode="_(&quot;$&quot;* #,##0_);_(&quot;$&quot;* \(#,##0\);_(&quot;$&quot;* &quot;-&quot;_);_(@_)"/>
    <numFmt numFmtId="180" formatCode="_(&quot;$&quot;* #,##0.00_);_(&quot;$&quot;* \(#,##0.00\);_(&quot;$&quot;* &quot;-&quot;??_);_(@_)"/>
    <numFmt numFmtId="181" formatCode="#,##0.0000"/>
    <numFmt numFmtId="182" formatCode="0.000"/>
    <numFmt numFmtId="183" formatCode="#,##0.000"/>
    <numFmt numFmtId="184" formatCode="_-[$€]* #,##0.00_-;\-[$€]* #,##0.00_-;_-[$€]* &quot;-&quot;??_-;_-@_-"/>
    <numFmt numFmtId="185" formatCode="0_)"/>
    <numFmt numFmtId="186" formatCode="&quot;   &quot;@"/>
    <numFmt numFmtId="187" formatCode="&quot;      &quot;@"/>
    <numFmt numFmtId="188" formatCode="&quot;         &quot;@"/>
    <numFmt numFmtId="189" formatCode="&quot;            &quot;@"/>
    <numFmt numFmtId="190" formatCode="&quot;               &quot;@"/>
    <numFmt numFmtId="191" formatCode="#,##0;[Red]\(#,##0\)"/>
    <numFmt numFmtId="192" formatCode="_-* #,##0.00\ _D_M_-;\-* #,##0.00\ _D_M_-;_-* &quot;-&quot;??\ _D_M_-;_-@_-"/>
    <numFmt numFmtId="193" formatCode="#,##0.00\ &quot;Esc.&quot;;\-#,##0.00\ &quot;Esc.&quot;"/>
    <numFmt numFmtId="194" formatCode="#,##0\ &quot;Esc.&quot;;\-#,##0\ &quot;Esc.&quot;"/>
    <numFmt numFmtId="195" formatCode="&quot;£&quot;#,##0;\-&quot;£&quot;#,##0"/>
    <numFmt numFmtId="196" formatCode="mmmm\ d\,\ yyyy"/>
    <numFmt numFmtId="197" formatCode="[$-409]mmm/yy;@"/>
    <numFmt numFmtId="198" formatCode="_-* #,##0.00\ [$€-1]_-;\-* #,##0.00\ [$€-1]_-;_-* &quot;-&quot;??\ [$€-1]_-"/>
    <numFmt numFmtId="199" formatCode="_([$€-2]* #,##0.00_);_([$€-2]* \(#,##0.00\);_([$€-2]* &quot;-&quot;??_)"/>
    <numFmt numFmtId="200" formatCode="General_)"/>
    <numFmt numFmtId="201" formatCode="#,#00"/>
    <numFmt numFmtId="202" formatCode="#"/>
    <numFmt numFmtId="203" formatCode="_-* #,##0\ &quot;Esc.&quot;_-;\-* #,##0\ &quot;Esc.&quot;_-;_-* &quot;-&quot;\ &quot;Esc.&quot;_-;_-@_-"/>
    <numFmt numFmtId="204" formatCode="\$#,"/>
    <numFmt numFmtId="205" formatCode="&quot;$&quot;#,#00"/>
    <numFmt numFmtId="206" formatCode="&quot;$&quot;#,"/>
    <numFmt numFmtId="207" formatCode="dd/mmm/yy_)"/>
    <numFmt numFmtId="208" formatCode="#,##0.0_);\(#,##0.0\)"/>
    <numFmt numFmtId="209" formatCode="[&gt;=0.05]#,##0.0;[&lt;=-0.05]\-#,##0.0;?0.0"/>
    <numFmt numFmtId="210" formatCode="[&gt;=0.05]\(#,##0.0\);[&lt;=-0.05]\(\-#,##0.0\);?\(\-\-\)"/>
    <numFmt numFmtId="211" formatCode="#,##0.0_);\-#,##0.0_);?\-\-_)"/>
    <numFmt numFmtId="212" formatCode="\(#,##0.0\);\(\-#,##0.0\);\(@\)"/>
    <numFmt numFmtId="213" formatCode="[Black]#,##0.0;[Black]\-#,##0.0;;"/>
    <numFmt numFmtId="214" formatCode="[Black][&gt;0.05]#,##0.0;[Black][&lt;-0.05]\-#,##0.0;;"/>
    <numFmt numFmtId="215" formatCode="[Black][&gt;0.5]#,##0;[Black][&lt;-0.5]\-#,##0;;"/>
    <numFmt numFmtId="216" formatCode="%#,#00"/>
    <numFmt numFmtId="217" formatCode="#.##000"/>
    <numFmt numFmtId="218" formatCode="dd\-mmm\-yy_)"/>
    <numFmt numFmtId="219" formatCode="#,##0.0____"/>
    <numFmt numFmtId="220" formatCode="#.##0,"/>
    <numFmt numFmtId="221" formatCode="#,##0;[Red]&quot;-&quot;#,##0"/>
    <numFmt numFmtId="222" formatCode="#,##0.000000"/>
    <numFmt numFmtId="223" formatCode="#,"/>
    <numFmt numFmtId="224" formatCode="_-* #,##0.00\ _E_s_c_._-;\-* #,##0.00\ _E_s_c_._-;_-* &quot;-&quot;??\ _E_s_c_._-;_-@_-"/>
    <numFmt numFmtId="225" formatCode="General\ \ \ \ \ \ "/>
    <numFmt numFmtId="226" formatCode="0.0\ \ \ \ \ \ \ \ "/>
    <numFmt numFmtId="227" formatCode="mmmm\ yyyy"/>
    <numFmt numFmtId="228" formatCode="\$#,##0.00\ ;\(\$#,##0.00\)"/>
    <numFmt numFmtId="229" formatCode="_-* #,##0\ _E_s_c_._-;\-* #,##0\ _E_s_c_._-;_-* &quot;-&quot;??\ _E_s_c_._-;_-@_-"/>
    <numFmt numFmtId="230" formatCode="_(&quot;N$&quot;* #,##0.00_);_(&quot;N$&quot;* \(#,##0.00\);_(&quot;N$&quot;* &quot;-&quot;??_);_(@_)"/>
  </numFmts>
  <fonts count="196">
    <font>
      <sz val="11"/>
      <color theme="1"/>
      <name val="Calibri"/>
      <family val="2"/>
      <scheme val="minor"/>
    </font>
    <font>
      <sz val="10"/>
      <name val="Arial"/>
      <family val="2"/>
    </font>
    <font>
      <u/>
      <sz val="10"/>
      <color indexed="12"/>
      <name val="Arial"/>
      <family val="2"/>
    </font>
    <font>
      <b/>
      <sz val="10"/>
      <name val="Arial"/>
      <family val="2"/>
    </font>
    <font>
      <sz val="9"/>
      <name val="Arial"/>
      <family val="2"/>
    </font>
    <font>
      <sz val="9"/>
      <name val="Calibri"/>
      <family val="2"/>
    </font>
    <font>
      <sz val="11"/>
      <name val="Times New Roman"/>
      <family val="1"/>
    </font>
    <font>
      <sz val="9"/>
      <name val="Euphemia"/>
      <family val="2"/>
    </font>
    <font>
      <b/>
      <vertAlign val="superscript"/>
      <sz val="10"/>
      <color indexed="9"/>
      <name val="Calibri"/>
      <family val="2"/>
    </font>
    <font>
      <b/>
      <sz val="9"/>
      <name val="Euphemia"/>
      <family val="2"/>
    </font>
    <font>
      <b/>
      <sz val="8"/>
      <name val="Euphemia"/>
      <family val="2"/>
    </font>
    <font>
      <sz val="10"/>
      <name val="Helv"/>
    </font>
    <font>
      <sz val="10"/>
      <name val="Times New Roman"/>
      <family val="1"/>
    </font>
    <font>
      <sz val="10"/>
      <name val="Euphemia"/>
      <family val="2"/>
    </font>
    <font>
      <vertAlign val="superscript"/>
      <sz val="9"/>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sz val="10"/>
      <color theme="1"/>
      <name val="Calibri"/>
      <family val="2"/>
      <scheme val="minor"/>
    </font>
    <font>
      <sz val="10"/>
      <color rgb="FF305496"/>
      <name val="Calibri"/>
      <family val="2"/>
      <scheme val="minor"/>
    </font>
    <font>
      <sz val="10"/>
      <color theme="8" tint="-0.249977111117893"/>
      <name val="Calibri"/>
      <family val="2"/>
      <scheme val="minor"/>
    </font>
    <font>
      <b/>
      <sz val="13"/>
      <color theme="1"/>
      <name val="Calibri"/>
      <family val="2"/>
      <scheme val="minor"/>
    </font>
    <font>
      <sz val="9"/>
      <color theme="1"/>
      <name val="Calibri"/>
      <family val="2"/>
      <scheme val="minor"/>
    </font>
    <font>
      <sz val="9"/>
      <name val="Calibri"/>
      <family val="2"/>
      <scheme val="minor"/>
    </font>
    <font>
      <b/>
      <sz val="13"/>
      <color theme="0" tint="-0.499984740745262"/>
      <name val="Calibri"/>
      <family val="2"/>
      <scheme val="minor"/>
    </font>
    <font>
      <b/>
      <sz val="11"/>
      <color theme="0" tint="-0.499984740745262"/>
      <name val="Calibri"/>
      <family val="2"/>
      <scheme val="minor"/>
    </font>
    <font>
      <b/>
      <sz val="13"/>
      <name val="Calibri"/>
      <family val="2"/>
      <scheme val="minor"/>
    </font>
    <font>
      <sz val="11"/>
      <name val="Calibri"/>
      <family val="2"/>
      <scheme val="minor"/>
    </font>
    <font>
      <sz val="9"/>
      <color rgb="FFFF0000"/>
      <name val="Calibri"/>
      <family val="2"/>
      <scheme val="minor"/>
    </font>
    <font>
      <b/>
      <sz val="10"/>
      <color theme="0"/>
      <name val="Calibri"/>
      <family val="2"/>
      <scheme val="minor"/>
    </font>
    <font>
      <sz val="9"/>
      <color rgb="FF000000"/>
      <name val="Calibri"/>
      <family val="2"/>
      <scheme val="minor"/>
    </font>
    <font>
      <sz val="9"/>
      <color rgb="FF221E20"/>
      <name val="Calibri"/>
      <family val="2"/>
      <scheme val="minor"/>
    </font>
    <font>
      <b/>
      <sz val="9"/>
      <color theme="1"/>
      <name val="Calibri"/>
      <family val="2"/>
      <scheme val="minor"/>
    </font>
    <font>
      <b/>
      <i/>
      <sz val="9"/>
      <color theme="1"/>
      <name val="Calibri"/>
      <family val="2"/>
      <scheme val="minor"/>
    </font>
    <font>
      <b/>
      <i/>
      <sz val="9"/>
      <name val="Calibri"/>
      <family val="2"/>
      <scheme val="minor"/>
    </font>
    <font>
      <b/>
      <i/>
      <sz val="9"/>
      <color rgb="FF221E20"/>
      <name val="Calibri"/>
      <family val="2"/>
      <scheme val="minor"/>
    </font>
    <font>
      <b/>
      <sz val="9"/>
      <name val="Calibri"/>
      <family val="2"/>
      <scheme val="minor"/>
    </font>
    <font>
      <b/>
      <sz val="9"/>
      <color rgb="FF221E20"/>
      <name val="Calibri"/>
      <family val="2"/>
      <scheme val="minor"/>
    </font>
    <font>
      <b/>
      <sz val="9"/>
      <color rgb="FFFF0000"/>
      <name val="Calibri"/>
      <family val="2"/>
      <scheme val="minor"/>
    </font>
    <font>
      <b/>
      <sz val="10"/>
      <color theme="0"/>
      <name val="Calibri"/>
      <family val="2"/>
    </font>
    <font>
      <sz val="8.5"/>
      <color theme="1"/>
      <name val="Calibri"/>
      <family val="2"/>
      <scheme val="minor"/>
    </font>
    <font>
      <b/>
      <sz val="8"/>
      <name val="Calibri"/>
      <family val="2"/>
      <scheme val="minor"/>
    </font>
    <font>
      <sz val="9"/>
      <color theme="1"/>
      <name val="Calibri"/>
      <family val="2"/>
    </font>
    <font>
      <sz val="10"/>
      <color theme="1"/>
      <name val="Arial"/>
      <family val="2"/>
    </font>
    <font>
      <sz val="9"/>
      <color rgb="FFFF0000"/>
      <name val="Euphemia"/>
      <family val="2"/>
    </font>
    <font>
      <sz val="9"/>
      <color theme="1"/>
      <name val="Euphemia"/>
      <family val="2"/>
    </font>
    <font>
      <b/>
      <sz val="8"/>
      <color rgb="FF666699"/>
      <name val="Calibri"/>
      <family val="2"/>
      <scheme val="minor"/>
    </font>
    <font>
      <sz val="8"/>
      <name val="Calibri"/>
      <family val="2"/>
      <scheme val="minor"/>
    </font>
    <font>
      <sz val="8"/>
      <color theme="0"/>
      <name val="Calibri"/>
      <family val="2"/>
      <scheme val="minor"/>
    </font>
    <font>
      <b/>
      <sz val="9"/>
      <color theme="0"/>
      <name val="Calibri"/>
      <family val="2"/>
      <scheme val="minor"/>
    </font>
    <font>
      <b/>
      <sz val="10"/>
      <name val="Calibri"/>
      <family val="2"/>
      <scheme val="minor"/>
    </font>
    <font>
      <sz val="10"/>
      <color rgb="FFFF0000"/>
      <name val="Calibri"/>
      <family val="2"/>
      <scheme val="minor"/>
    </font>
    <font>
      <b/>
      <sz val="14"/>
      <color theme="0" tint="-0.499984740745262"/>
      <name val="Calibri"/>
      <family val="2"/>
      <scheme val="minor"/>
    </font>
    <font>
      <sz val="10"/>
      <color theme="0" tint="-0.499984740745262"/>
      <name val="Calibri"/>
      <family val="2"/>
      <scheme val="minor"/>
    </font>
    <font>
      <i/>
      <sz val="9"/>
      <color theme="1"/>
      <name val="Calibri"/>
      <family val="2"/>
      <scheme val="minor"/>
    </font>
    <font>
      <i/>
      <sz val="9"/>
      <name val="Calibri"/>
      <family val="2"/>
      <scheme val="minor"/>
    </font>
    <font>
      <sz val="8"/>
      <color rgb="FFFF0000"/>
      <name val="Euphemia"/>
      <family val="2"/>
    </font>
    <font>
      <u/>
      <sz val="10"/>
      <color theme="10"/>
      <name val="Arial"/>
      <family val="2"/>
    </font>
    <font>
      <sz val="10"/>
      <name val="Calibri Light"/>
      <family val="2"/>
      <scheme val="major"/>
    </font>
    <font>
      <b/>
      <i/>
      <sz val="10"/>
      <color theme="0"/>
      <name val="Calibri"/>
      <family val="2"/>
      <scheme val="minor"/>
    </font>
    <font>
      <b/>
      <sz val="10"/>
      <color indexed="48"/>
      <name val="Calibri"/>
      <family val="2"/>
      <scheme val="minor"/>
    </font>
    <font>
      <sz val="10"/>
      <color indexed="48"/>
      <name val="Calibri"/>
      <family val="2"/>
      <scheme val="minor"/>
    </font>
    <font>
      <b/>
      <sz val="9"/>
      <color indexed="12"/>
      <name val="Calibri"/>
      <family val="2"/>
      <scheme val="minor"/>
    </font>
    <font>
      <b/>
      <sz val="10"/>
      <color indexed="12"/>
      <name val="Calibri"/>
      <family val="2"/>
      <scheme val="minor"/>
    </font>
    <font>
      <sz val="10"/>
      <color indexed="12"/>
      <name val="Calibri"/>
      <family val="2"/>
      <scheme val="minor"/>
    </font>
    <font>
      <sz val="9"/>
      <color indexed="48"/>
      <name val="Calibri"/>
      <family val="2"/>
      <scheme val="minor"/>
    </font>
    <font>
      <sz val="10"/>
      <color theme="0"/>
      <name val="Calibri"/>
      <family val="2"/>
      <scheme val="minor"/>
    </font>
    <font>
      <sz val="9"/>
      <color theme="0"/>
      <name val="Calibri"/>
      <family val="2"/>
      <scheme val="minor"/>
    </font>
    <font>
      <sz val="10"/>
      <color theme="0"/>
      <name val="Calibri"/>
      <family val="2"/>
    </font>
    <font>
      <sz val="9"/>
      <color rgb="FF000000"/>
      <name val="Calibri"/>
      <family val="2"/>
    </font>
    <font>
      <i/>
      <sz val="10"/>
      <name val="Calibri"/>
      <family val="2"/>
      <scheme val="minor"/>
    </font>
    <font>
      <sz val="9"/>
      <color theme="0"/>
      <name val="Calibri"/>
      <family val="2"/>
    </font>
    <font>
      <i/>
      <sz val="8"/>
      <color theme="1"/>
      <name val="Calibri"/>
      <family val="2"/>
      <scheme val="minor"/>
    </font>
    <font>
      <u/>
      <sz val="9"/>
      <color theme="10"/>
      <name val="Calibri"/>
      <family val="2"/>
      <scheme val="minor"/>
    </font>
    <font>
      <b/>
      <sz val="9"/>
      <color theme="0"/>
      <name val="Calibri"/>
      <family val="2"/>
    </font>
    <font>
      <vertAlign val="superscript"/>
      <sz val="9"/>
      <color theme="1"/>
      <name val="Calibri"/>
      <family val="2"/>
      <scheme val="minor"/>
    </font>
    <font>
      <b/>
      <vertAlign val="superscript"/>
      <sz val="10"/>
      <color theme="0"/>
      <name val="Calibri"/>
      <family val="2"/>
      <scheme val="minor"/>
    </font>
    <font>
      <b/>
      <sz val="9"/>
      <color indexed="81"/>
      <name val="Tahoma"/>
      <family val="2"/>
    </font>
    <font>
      <sz val="9"/>
      <color indexed="81"/>
      <name val="Tahoma"/>
      <family val="2"/>
    </font>
    <font>
      <vertAlign val="superscrip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12"/>
      <name val="Arial"/>
      <family val="2"/>
    </font>
    <font>
      <sz val="12"/>
      <name val="Times New Roman"/>
      <family val="1"/>
    </font>
    <font>
      <b/>
      <sz val="18"/>
      <color theme="3"/>
      <name val="Calibri Light"/>
      <family val="2"/>
      <scheme val="major"/>
    </font>
    <font>
      <sz val="11"/>
      <color rgb="FF9C6500"/>
      <name val="Calibri"/>
      <family val="2"/>
      <scheme val="minor"/>
    </font>
    <font>
      <sz val="9"/>
      <name val="Times New Roman"/>
      <family val="1"/>
    </font>
    <font>
      <sz val="11"/>
      <color indexed="8"/>
      <name val="Calibri"/>
      <family val="2"/>
    </font>
    <font>
      <sz val="11"/>
      <color indexed="9"/>
      <name val="Calibri"/>
      <family val="2"/>
    </font>
    <font>
      <sz val="8"/>
      <color indexed="12"/>
      <name val="Helv"/>
    </font>
    <font>
      <sz val="10"/>
      <name val="Geneva"/>
      <family val="2"/>
    </font>
    <font>
      <sz val="11"/>
      <color indexed="20"/>
      <name val="Calibri"/>
      <family val="2"/>
    </font>
    <font>
      <sz val="10"/>
      <color indexed="10"/>
      <name val="Times New Roman"/>
      <family val="1"/>
    </font>
    <font>
      <sz val="11"/>
      <color indexed="17"/>
      <name val="Calibri"/>
      <family val="2"/>
    </font>
    <font>
      <sz val="12"/>
      <name val="±¼¸²Ã¼"/>
      <charset val="129"/>
    </font>
    <font>
      <sz val="1"/>
      <color indexed="8"/>
      <name val="Courier"/>
      <family val="3"/>
    </font>
    <font>
      <i/>
      <sz val="1"/>
      <color indexed="8"/>
      <name val="Courier"/>
      <family val="3"/>
    </font>
    <font>
      <b/>
      <sz val="11"/>
      <color indexed="52"/>
      <name val="Calibri"/>
      <family val="2"/>
    </font>
    <font>
      <b/>
      <sz val="11"/>
      <color indexed="9"/>
      <name val="Calibri"/>
      <family val="2"/>
    </font>
    <font>
      <sz val="11"/>
      <color indexed="52"/>
      <name val="Calibri"/>
      <family val="2"/>
    </font>
    <font>
      <b/>
      <sz val="10"/>
      <color indexed="10"/>
      <name val="Times New Roman"/>
      <family val="1"/>
    </font>
    <font>
      <sz val="10"/>
      <color indexed="8"/>
      <name val="Verdana"/>
      <family val="2"/>
    </font>
    <font>
      <sz val="10"/>
      <color indexed="56"/>
      <name val="Verdana"/>
      <family val="2"/>
    </font>
    <font>
      <i/>
      <sz val="10"/>
      <color indexed="8"/>
      <name val="Verdana"/>
      <family val="2"/>
    </font>
    <font>
      <b/>
      <sz val="10"/>
      <color indexed="54"/>
      <name val="Verdana"/>
      <family val="2"/>
    </font>
    <font>
      <b/>
      <sz val="10"/>
      <color indexed="8"/>
      <name val="Verdana"/>
      <family val="2"/>
    </font>
    <font>
      <sz val="11"/>
      <color indexed="8"/>
      <name val="Verdana"/>
      <family val="2"/>
    </font>
    <font>
      <b/>
      <sz val="11"/>
      <color indexed="8"/>
      <name val="Verdana"/>
      <family val="2"/>
    </font>
    <font>
      <sz val="11"/>
      <color indexed="8"/>
      <name val="Arial"/>
      <family val="2"/>
    </font>
    <font>
      <b/>
      <sz val="13"/>
      <color indexed="9"/>
      <name val="Verdana"/>
      <family val="2"/>
    </font>
    <font>
      <sz val="10"/>
      <color indexed="54"/>
      <name val="Verdana"/>
      <family val="2"/>
    </font>
    <font>
      <sz val="9"/>
      <name val="Tms Rmn"/>
    </font>
    <font>
      <b/>
      <sz val="10"/>
      <color indexed="8"/>
      <name val="Times New Roman"/>
      <family val="1"/>
    </font>
    <font>
      <sz val="12"/>
      <name val="Helv"/>
    </font>
    <font>
      <i/>
      <sz val="11"/>
      <color indexed="23"/>
      <name val="Calibri"/>
      <family val="2"/>
    </font>
    <font>
      <sz val="10"/>
      <name val="MS Sans Serif"/>
      <family val="2"/>
    </font>
    <font>
      <u/>
      <sz val="10"/>
      <color indexed="36"/>
      <name val="Arial"/>
      <family val="2"/>
    </font>
    <font>
      <b/>
      <sz val="12"/>
      <name val="Arial"/>
      <family val="2"/>
    </font>
    <font>
      <sz val="18"/>
      <name val="Arial"/>
      <family val="2"/>
    </font>
    <font>
      <sz val="18"/>
      <name val="Times New Roman"/>
      <family val="1"/>
    </font>
    <font>
      <sz val="8"/>
      <name val="Times New Roman"/>
      <family val="1"/>
    </font>
    <font>
      <b/>
      <sz val="11"/>
      <color indexed="56"/>
      <name val="Calibri"/>
      <family val="2"/>
    </font>
    <font>
      <b/>
      <sz val="18"/>
      <color indexed="8"/>
      <name val="Courier"/>
      <family val="3"/>
    </font>
    <font>
      <b/>
      <sz val="12"/>
      <color indexed="8"/>
      <name val="Courier"/>
      <family val="3"/>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sz val="11"/>
      <color indexed="62"/>
      <name val="Calibri"/>
      <family val="2"/>
    </font>
    <font>
      <u/>
      <sz val="10"/>
      <color indexed="12"/>
      <name val="Times New Roman"/>
      <family val="1"/>
    </font>
    <font>
      <u/>
      <sz val="10"/>
      <color indexed="36"/>
      <name val="Times New Roman"/>
      <family val="1"/>
    </font>
    <font>
      <sz val="8"/>
      <color indexed="8"/>
      <name val="Helv"/>
    </font>
    <font>
      <u/>
      <sz val="10"/>
      <name val="Times New Roman"/>
      <family val="1"/>
    </font>
    <font>
      <sz val="11"/>
      <color indexed="60"/>
      <name val="Calibri"/>
      <family val="2"/>
    </font>
    <font>
      <b/>
      <i/>
      <sz val="16"/>
      <name val="Helv"/>
    </font>
    <font>
      <b/>
      <sz val="11"/>
      <color indexed="63"/>
      <name val="Calibri"/>
      <family val="2"/>
    </font>
    <font>
      <sz val="10"/>
      <color indexed="10"/>
      <name val="MS Sans Serif"/>
      <family val="2"/>
    </font>
    <font>
      <b/>
      <sz val="11"/>
      <color indexed="18"/>
      <name val="Arial"/>
      <family val="2"/>
    </font>
    <font>
      <b/>
      <i/>
      <sz val="11"/>
      <color indexed="18"/>
      <name val="Arial"/>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
      <color indexed="0"/>
      <name val="Courier"/>
      <family val="3"/>
    </font>
    <font>
      <b/>
      <sz val="18"/>
      <color indexed="8"/>
      <name val="Cambria"/>
      <family val="1"/>
    </font>
    <font>
      <b/>
      <sz val="18"/>
      <color indexed="56"/>
      <name val="Cambria"/>
      <family val="2"/>
    </font>
    <font>
      <b/>
      <sz val="15"/>
      <color indexed="56"/>
      <name val="Calibri"/>
      <family val="2"/>
    </font>
    <font>
      <b/>
      <sz val="1"/>
      <color indexed="8"/>
      <name val="Courier"/>
      <family val="3"/>
    </font>
    <font>
      <sz val="8"/>
      <name val="Helv"/>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sz val="10"/>
      <color indexed="8"/>
      <name val="Arial"/>
      <family val="2"/>
    </font>
    <font>
      <sz val="8"/>
      <color theme="1"/>
      <name val="Times New Roman"/>
      <family val="1"/>
    </font>
    <font>
      <b/>
      <sz val="9"/>
      <color rgb="FF000000"/>
      <name val="Calibri"/>
      <family val="2"/>
      <scheme val="minor"/>
    </font>
    <font>
      <sz val="9"/>
      <color rgb="FFFFFF00"/>
      <name val="Calibri"/>
      <family val="2"/>
      <scheme val="minor"/>
    </font>
    <font>
      <vertAlign val="superscript"/>
      <sz val="10"/>
      <color theme="1"/>
      <name val="Calibri"/>
      <family val="2"/>
      <scheme val="minor"/>
    </font>
    <font>
      <vertAlign val="superscript"/>
      <sz val="9"/>
      <name val="Calibri"/>
      <family val="2"/>
      <scheme val="minor"/>
    </font>
    <font>
      <vertAlign val="superscript"/>
      <sz val="10"/>
      <name val="Calibri"/>
      <family val="2"/>
      <scheme val="minor"/>
    </font>
    <font>
      <b/>
      <sz val="12"/>
      <color rgb="FF002D74"/>
      <name val="Calibri"/>
      <family val="2"/>
      <scheme val="minor"/>
    </font>
    <font>
      <b/>
      <sz val="10"/>
      <color rgb="FF002D74"/>
      <name val="Calibri"/>
      <family val="2"/>
      <scheme val="minor"/>
    </font>
    <font>
      <sz val="10"/>
      <color rgb="FF002D74"/>
      <name val="Calibri"/>
      <family val="2"/>
      <scheme val="minor"/>
    </font>
    <font>
      <b/>
      <sz val="9"/>
      <name val="Calibri"/>
      <family val="2"/>
    </font>
    <font>
      <b/>
      <sz val="9"/>
      <color rgb="FF000000"/>
      <name val="Calibri"/>
      <family val="2"/>
    </font>
  </fonts>
  <fills count="8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lightUp">
        <fgColor indexed="9"/>
        <bgColor indexed="27"/>
      </patternFill>
    </fill>
    <fill>
      <patternFill patternType="lightUp">
        <fgColor indexed="9"/>
        <bgColor indexed="26"/>
      </patternFill>
    </fill>
    <fill>
      <patternFill patternType="solid">
        <fgColor indexed="26"/>
        <bgColor indexed="64"/>
      </patternFill>
    </fill>
    <fill>
      <patternFill patternType="solid">
        <fgColor indexed="43"/>
        <bgColor indexed="43"/>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indexed="26"/>
        <b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rgb="FF002D74"/>
        <bgColor indexed="64"/>
      </patternFill>
    </fill>
  </fills>
  <borders count="68">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2"/>
      </right>
      <top/>
      <bottom style="thin">
        <color theme="0"/>
      </bottom>
      <diagonal/>
    </border>
    <border>
      <left style="thin">
        <color theme="2"/>
      </left>
      <right/>
      <top/>
      <bottom/>
      <diagonal/>
    </border>
    <border>
      <left style="thin">
        <color theme="2"/>
      </left>
      <right/>
      <top/>
      <bottom style="thin">
        <color theme="2"/>
      </bottom>
      <diagonal/>
    </border>
    <border>
      <left/>
      <right/>
      <top/>
      <bottom style="thin">
        <color theme="2"/>
      </bottom>
      <diagonal/>
    </border>
    <border>
      <left style="thin">
        <color theme="2"/>
      </left>
      <right/>
      <top/>
      <bottom style="thin">
        <color theme="0"/>
      </bottom>
      <diagonal/>
    </border>
    <border>
      <left style="thin">
        <color theme="0"/>
      </left>
      <right/>
      <top style="thin">
        <color rgb="FF31869B"/>
      </top>
      <bottom style="thin">
        <color theme="0"/>
      </bottom>
      <diagonal/>
    </border>
    <border>
      <left/>
      <right/>
      <top style="thin">
        <color rgb="FF31869B"/>
      </top>
      <bottom style="thin">
        <color theme="0"/>
      </bottom>
      <diagonal/>
    </border>
    <border>
      <left/>
      <right style="thin">
        <color theme="0"/>
      </right>
      <top style="thin">
        <color rgb="FF31869B"/>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style="medium">
        <color indexed="64"/>
      </right>
      <top/>
      <bottom/>
      <diagonal/>
    </border>
    <border>
      <left/>
      <right/>
      <top/>
      <bottom style="thick">
        <color indexed="62"/>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medium">
        <color rgb="FF002D74"/>
      </bottom>
      <diagonal/>
    </border>
    <border>
      <left/>
      <right/>
      <top/>
      <bottom style="medium">
        <color rgb="FF002060"/>
      </bottom>
      <diagonal/>
    </border>
    <border>
      <left style="thin">
        <color theme="0"/>
      </left>
      <right/>
      <top/>
      <bottom style="medium">
        <color rgb="FF002060"/>
      </bottom>
      <diagonal/>
    </border>
    <border>
      <left/>
      <right style="thin">
        <color theme="0"/>
      </right>
      <top/>
      <bottom style="medium">
        <color rgb="FF002060"/>
      </bottom>
      <diagonal/>
    </border>
    <border>
      <left style="thin">
        <color theme="0"/>
      </left>
      <right style="thin">
        <color theme="0"/>
      </right>
      <top/>
      <bottom style="medium">
        <color rgb="FF002060"/>
      </bottom>
      <diagonal/>
    </border>
    <border>
      <left/>
      <right/>
      <top/>
      <bottom style="thin">
        <color rgb="FF002060"/>
      </bottom>
      <diagonal/>
    </border>
    <border>
      <left/>
      <right/>
      <top style="thin">
        <color theme="0"/>
      </top>
      <bottom style="thin">
        <color rgb="FF002060"/>
      </bottom>
      <diagonal/>
    </border>
    <border>
      <left/>
      <right/>
      <top style="thin">
        <color theme="0"/>
      </top>
      <bottom style="thin">
        <color rgb="FF002D74"/>
      </bottom>
      <diagonal/>
    </border>
    <border>
      <left style="thin">
        <color rgb="FFFFFFFF"/>
      </left>
      <right/>
      <top/>
      <bottom/>
      <diagonal/>
    </border>
    <border>
      <left/>
      <right/>
      <top style="medium">
        <color rgb="FF002D74"/>
      </top>
      <bottom/>
      <diagonal/>
    </border>
    <border>
      <left style="medium">
        <color rgb="FF002060"/>
      </left>
      <right/>
      <top/>
      <bottom/>
      <diagonal/>
    </border>
    <border>
      <left/>
      <right style="thin">
        <color rgb="FFFFFFFF"/>
      </right>
      <top/>
      <bottom style="thin">
        <color theme="0"/>
      </bottom>
      <diagonal/>
    </border>
    <border>
      <left style="thin">
        <color rgb="FFFFFFFF"/>
      </left>
      <right/>
      <top/>
      <bottom style="thin">
        <color theme="0"/>
      </bottom>
      <diagonal/>
    </border>
    <border>
      <left style="thin">
        <color theme="0"/>
      </left>
      <right/>
      <top/>
      <bottom style="thin">
        <color rgb="FFFFFFFF"/>
      </bottom>
      <diagonal/>
    </border>
    <border>
      <left/>
      <right/>
      <top/>
      <bottom style="thin">
        <color rgb="FFFFFFFF"/>
      </bottom>
      <diagonal/>
    </border>
    <border>
      <left/>
      <right/>
      <top/>
      <bottom style="medium">
        <color theme="3"/>
      </bottom>
      <diagonal/>
    </border>
  </borders>
  <cellStyleXfs count="5539">
    <xf numFmtId="0" fontId="0" fillId="0" borderId="0"/>
    <xf numFmtId="166"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5" fillId="0" borderId="0"/>
    <xf numFmtId="169" fontId="1" fillId="0" borderId="0"/>
    <xf numFmtId="0" fontId="1" fillId="0" borderId="0"/>
    <xf numFmtId="0" fontId="1" fillId="0" borderId="0"/>
    <xf numFmtId="0" fontId="1" fillId="0" borderId="0"/>
    <xf numFmtId="176" fontId="1" fillId="0" borderId="0"/>
    <xf numFmtId="0" fontId="1"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6" fillId="0" borderId="0"/>
    <xf numFmtId="171" fontId="1" fillId="0" borderId="0"/>
    <xf numFmtId="0" fontId="1" fillId="0" borderId="0"/>
    <xf numFmtId="0" fontId="15" fillId="0" borderId="0"/>
    <xf numFmtId="0" fontId="15" fillId="0" borderId="0"/>
    <xf numFmtId="0" fontId="15" fillId="0" borderId="0"/>
    <xf numFmtId="0" fontId="11" fillId="0" borderId="0"/>
    <xf numFmtId="9" fontId="1" fillId="0" borderId="0" applyFont="0" applyFill="0" applyBorder="0" applyAlignment="0" applyProtection="0"/>
    <xf numFmtId="9"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0" fontId="17" fillId="0" borderId="31" applyNumberFormat="0" applyFill="0" applyAlignment="0" applyProtection="0"/>
    <xf numFmtId="0" fontId="11"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177" fontId="1" fillId="0" borderId="0"/>
    <xf numFmtId="186" fontId="98" fillId="0" borderId="0" applyFont="0" applyFill="0" applyBorder="0" applyAlignment="0" applyProtection="0"/>
    <xf numFmtId="186" fontId="98" fillId="0" borderId="0" applyFont="0" applyFill="0" applyBorder="0" applyAlignment="0" applyProtection="0"/>
    <xf numFmtId="187" fontId="98" fillId="0" borderId="0" applyFont="0" applyFill="0" applyBorder="0" applyAlignment="0" applyProtection="0"/>
    <xf numFmtId="187" fontId="98" fillId="0" borderId="0" applyFont="0" applyFill="0" applyBorder="0" applyAlignment="0" applyProtection="0"/>
    <xf numFmtId="177" fontId="99" fillId="37" borderId="0" applyNumberFormat="0" applyBorder="0" applyAlignment="0" applyProtection="0"/>
    <xf numFmtId="177" fontId="99" fillId="39" borderId="0" applyNumberFormat="0" applyBorder="0" applyAlignment="0" applyProtection="0"/>
    <xf numFmtId="177" fontId="99" fillId="41" borderId="0" applyNumberFormat="0" applyBorder="0" applyAlignment="0" applyProtection="0"/>
    <xf numFmtId="177" fontId="99" fillId="43" borderId="0" applyNumberFormat="0" applyBorder="0" applyAlignment="0" applyProtection="0"/>
    <xf numFmtId="177" fontId="99" fillId="45" borderId="0" applyNumberFormat="0" applyBorder="0" applyAlignment="0" applyProtection="0"/>
    <xf numFmtId="177" fontId="99" fillId="47"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88" fontId="98" fillId="0" borderId="0" applyFont="0" applyFill="0" applyBorder="0" applyAlignment="0" applyProtection="0"/>
    <xf numFmtId="188" fontId="98" fillId="0" borderId="0" applyFont="0" applyFill="0" applyBorder="0" applyAlignment="0" applyProtection="0"/>
    <xf numFmtId="189" fontId="98" fillId="0" borderId="0" applyFont="0" applyFill="0" applyBorder="0" applyAlignment="0" applyProtection="0"/>
    <xf numFmtId="189" fontId="98" fillId="0" borderId="0" applyFont="0" applyFill="0" applyBorder="0" applyAlignment="0" applyProtection="0"/>
    <xf numFmtId="177" fontId="99" fillId="49" borderId="0" applyNumberFormat="0" applyBorder="0" applyAlignment="0" applyProtection="0"/>
    <xf numFmtId="177" fontId="99" fillId="51" borderId="0" applyNumberFormat="0" applyBorder="0" applyAlignment="0" applyProtection="0"/>
    <xf numFmtId="177" fontId="99" fillId="53" borderId="0" applyNumberFormat="0" applyBorder="0" applyAlignment="0" applyProtection="0"/>
    <xf numFmtId="177" fontId="99" fillId="43" borderId="0" applyNumberFormat="0" applyBorder="0" applyAlignment="0" applyProtection="0"/>
    <xf numFmtId="177" fontId="99" fillId="49" borderId="0" applyNumberFormat="0" applyBorder="0" applyAlignment="0" applyProtection="0"/>
    <xf numFmtId="177" fontId="99" fillId="5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90" fontId="98" fillId="0" borderId="0" applyFont="0" applyFill="0" applyBorder="0" applyAlignment="0" applyProtection="0"/>
    <xf numFmtId="177" fontId="100" fillId="56" borderId="0" applyNumberFormat="0" applyBorder="0" applyAlignment="0" applyProtection="0"/>
    <xf numFmtId="177" fontId="100" fillId="51" borderId="0" applyNumberFormat="0" applyBorder="0" applyAlignment="0" applyProtection="0"/>
    <xf numFmtId="177" fontId="100" fillId="53"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59"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100" fillId="56" borderId="0" applyNumberFormat="0" applyBorder="0" applyAlignment="0" applyProtection="0"/>
    <xf numFmtId="0" fontId="100" fillId="51" borderId="0" applyNumberFormat="0" applyBorder="0" applyAlignment="0" applyProtection="0"/>
    <xf numFmtId="0" fontId="100" fillId="53"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59" borderId="0" applyNumberFormat="0" applyBorder="0" applyAlignment="0" applyProtection="0"/>
    <xf numFmtId="177" fontId="100" fillId="60" borderId="0" applyNumberFormat="0" applyBorder="0" applyAlignment="0" applyProtection="0"/>
    <xf numFmtId="177" fontId="100" fillId="61" borderId="0" applyNumberFormat="0" applyBorder="0" applyAlignment="0" applyProtection="0"/>
    <xf numFmtId="177" fontId="100" fillId="62"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63" borderId="0" applyNumberFormat="0" applyBorder="0" applyAlignment="0" applyProtection="0"/>
    <xf numFmtId="0" fontId="101" fillId="0" borderId="32">
      <protection hidden="1"/>
    </xf>
    <xf numFmtId="0" fontId="102" fillId="64" borderId="32" applyNumberFormat="0" applyFont="0" applyBorder="0" applyAlignment="0" applyProtection="0">
      <protection hidden="1"/>
    </xf>
    <xf numFmtId="0" fontId="1" fillId="0" borderId="0"/>
    <xf numFmtId="177" fontId="1" fillId="0" borderId="0"/>
    <xf numFmtId="0" fontId="1" fillId="0" borderId="0"/>
    <xf numFmtId="0" fontId="103" fillId="38" borderId="0" applyNumberFormat="0" applyBorder="0" applyAlignment="0" applyProtection="0"/>
    <xf numFmtId="177" fontId="103" fillId="39" borderId="0" applyNumberFormat="0" applyBorder="0" applyAlignment="0" applyProtection="0"/>
    <xf numFmtId="0" fontId="104" fillId="65" borderId="0" applyNumberFormat="0" applyBorder="0" applyAlignment="0" applyProtection="0"/>
    <xf numFmtId="0" fontId="105" fillId="41" borderId="0" applyNumberFormat="0" applyBorder="0" applyAlignment="0" applyProtection="0"/>
    <xf numFmtId="0" fontId="106" fillId="0" borderId="0"/>
    <xf numFmtId="2" fontId="107" fillId="0" borderId="0">
      <protection locked="0"/>
    </xf>
    <xf numFmtId="2" fontId="108" fillId="0" borderId="0">
      <protection locked="0"/>
    </xf>
    <xf numFmtId="0" fontId="81" fillId="0" borderId="23" applyNumberFormat="0" applyFill="0" applyAlignment="0" applyProtection="0"/>
    <xf numFmtId="0" fontId="81" fillId="0" borderId="23" applyNumberFormat="0" applyFill="0" applyAlignment="0" applyProtection="0"/>
    <xf numFmtId="0" fontId="81" fillId="0" borderId="23"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77" fontId="107" fillId="0" borderId="0">
      <protection locked="0"/>
    </xf>
    <xf numFmtId="177" fontId="107" fillId="0" borderId="0">
      <protection locked="0"/>
    </xf>
    <xf numFmtId="177" fontId="109" fillId="64" borderId="33" applyNumberFormat="0" applyAlignment="0" applyProtection="0"/>
    <xf numFmtId="0" fontId="88" fillId="9" borderId="26" applyNumberFormat="0" applyAlignment="0" applyProtection="0"/>
    <xf numFmtId="0" fontId="88" fillId="9" borderId="26" applyNumberFormat="0" applyAlignment="0" applyProtection="0"/>
    <xf numFmtId="0" fontId="88" fillId="9" borderId="26" applyNumberFormat="0" applyAlignment="0" applyProtection="0"/>
    <xf numFmtId="0" fontId="110" fillId="66" borderId="34" applyNumberFormat="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111" fillId="0" borderId="35" applyNumberFormat="0" applyFill="0" applyAlignment="0" applyProtection="0"/>
    <xf numFmtId="177" fontId="110" fillId="66" borderId="34" applyNumberFormat="0" applyAlignment="0" applyProtection="0"/>
    <xf numFmtId="0" fontId="112" fillId="0" borderId="0" applyNumberFormat="0" applyFill="0" applyBorder="0" applyAlignment="0" applyProtection="0"/>
    <xf numFmtId="191" fontId="1" fillId="0" borderId="0"/>
    <xf numFmtId="191" fontId="1" fillId="0" borderId="0"/>
    <xf numFmtId="191" fontId="1" fillId="0" borderId="0"/>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16" fillId="2" borderId="36">
      <alignment horizontal="left" vertical="center" indent="1"/>
    </xf>
    <xf numFmtId="0" fontId="113" fillId="2" borderId="36">
      <alignment horizontal="left" vertical="center" indent="1"/>
    </xf>
    <xf numFmtId="0" fontId="1" fillId="2" borderId="37"/>
    <xf numFmtId="177" fontId="1" fillId="2" borderId="37"/>
    <xf numFmtId="0" fontId="1" fillId="2" borderId="37"/>
    <xf numFmtId="0" fontId="117" fillId="67" borderId="36">
      <alignment horizontal="center" vertical="center"/>
    </xf>
    <xf numFmtId="177" fontId="117" fillId="67" borderId="36">
      <alignment horizontal="center" vertical="center"/>
    </xf>
    <xf numFmtId="0" fontId="117" fillId="68" borderId="36">
      <alignment horizontal="center" vertical="center"/>
    </xf>
    <xf numFmtId="0" fontId="117" fillId="68" borderId="36">
      <alignment horizontal="center" vertical="center"/>
    </xf>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4" fontId="114"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 fillId="2" borderId="0"/>
    <xf numFmtId="177" fontId="1" fillId="2" borderId="0"/>
    <xf numFmtId="0" fontId="1" fillId="2" borderId="0"/>
    <xf numFmtId="0" fontId="118" fillId="2" borderId="36">
      <alignment horizontal="left" vertical="center"/>
    </xf>
    <xf numFmtId="177" fontId="118" fillId="2" borderId="36">
      <alignment horizontal="left" vertical="center"/>
    </xf>
    <xf numFmtId="0" fontId="118" fillId="2" borderId="38">
      <alignment vertical="center"/>
    </xf>
    <xf numFmtId="177" fontId="118" fillId="2" borderId="38">
      <alignment vertical="center"/>
    </xf>
    <xf numFmtId="0" fontId="119" fillId="2" borderId="39">
      <alignment vertical="center"/>
    </xf>
    <xf numFmtId="177" fontId="119" fillId="2" borderId="39">
      <alignment vertical="center"/>
    </xf>
    <xf numFmtId="0" fontId="118" fillId="2" borderId="36"/>
    <xf numFmtId="177" fontId="118" fillId="2" borderId="36"/>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20" fillId="2" borderId="37"/>
    <xf numFmtId="0" fontId="121" fillId="69" borderId="36">
      <alignment horizontal="left" vertical="center"/>
    </xf>
    <xf numFmtId="177" fontId="121" fillId="69" borderId="36">
      <alignment horizontal="left" vertical="center"/>
    </xf>
    <xf numFmtId="0" fontId="121" fillId="69" borderId="36">
      <alignment horizontal="left" vertical="center"/>
    </xf>
    <xf numFmtId="177" fontId="121" fillId="69" borderId="36">
      <alignment horizontal="left" vertical="center"/>
    </xf>
    <xf numFmtId="0" fontId="122" fillId="2" borderId="36">
      <alignment horizontal="left" vertical="center"/>
    </xf>
    <xf numFmtId="177" fontId="122" fillId="2" borderId="36">
      <alignment horizontal="left" vertical="center"/>
    </xf>
    <xf numFmtId="0" fontId="118" fillId="2" borderId="36">
      <alignment horizontal="left" vertical="center" wrapText="1" indent="1"/>
    </xf>
    <xf numFmtId="0" fontId="120" fillId="2" borderId="37"/>
    <xf numFmtId="177" fontId="120" fillId="2" borderId="37"/>
    <xf numFmtId="0" fontId="117" fillId="68" borderId="36">
      <alignment horizontal="left" vertical="center"/>
    </xf>
    <xf numFmtId="177" fontId="117" fillId="68" borderId="36">
      <alignment horizontal="left" vertical="center"/>
    </xf>
    <xf numFmtId="0" fontId="117" fillId="2" borderId="36">
      <alignment horizontal="left" vertical="center"/>
    </xf>
    <xf numFmtId="43" fontId="12" fillId="0" borderId="0" applyFont="0" applyFill="0" applyBorder="0" applyAlignment="0" applyProtection="0"/>
    <xf numFmtId="192" fontId="1"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3" fontId="94" fillId="0" borderId="0" applyFill="0" applyBorder="0" applyAlignment="0" applyProtection="0"/>
    <xf numFmtId="3" fontId="94"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193" fontId="94" fillId="0" borderId="0" applyFill="0" applyBorder="0" applyAlignment="0" applyProtection="0"/>
    <xf numFmtId="194" fontId="94" fillId="0" borderId="0" applyFill="0" applyBorder="0" applyAlignment="0" applyProtection="0"/>
    <xf numFmtId="194" fontId="94" fillId="0" borderId="0" applyFill="0" applyBorder="0" applyAlignment="0" applyProtection="0"/>
    <xf numFmtId="195" fontId="95" fillId="0" borderId="0" applyFill="0" applyBorder="0" applyAlignment="0" applyProtection="0"/>
    <xf numFmtId="2" fontId="107" fillId="0" borderId="0">
      <protection locked="0"/>
    </xf>
    <xf numFmtId="196" fontId="94" fillId="0" borderId="0" applyFill="0" applyBorder="0" applyAlignment="0" applyProtection="0"/>
    <xf numFmtId="196" fontId="94" fillId="0" borderId="0" applyFill="0" applyBorder="0" applyAlignment="0" applyProtection="0"/>
    <xf numFmtId="197" fontId="95" fillId="0" borderId="0" applyNumberFormat="0" applyFill="0" applyBorder="0" applyAlignment="0" applyProtection="0"/>
    <xf numFmtId="164" fontId="123" fillId="0" borderId="0"/>
    <xf numFmtId="177" fontId="124" fillId="70" borderId="0" applyNumberFormat="0" applyBorder="0" applyAlignment="0" applyProtection="0"/>
    <xf numFmtId="0" fontId="124" fillId="70" borderId="0" applyNumberFormat="0" applyBorder="0" applyAlignment="0" applyProtection="0"/>
    <xf numFmtId="0" fontId="124" fillId="70"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0" fontId="100" fillId="60" borderId="0" applyNumberFormat="0" applyBorder="0" applyAlignment="0" applyProtection="0"/>
    <xf numFmtId="0" fontId="100" fillId="61" borderId="0" applyNumberFormat="0" applyBorder="0" applyAlignment="0" applyProtection="0"/>
    <xf numFmtId="0" fontId="100" fillId="62"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63" borderId="0" applyNumberFormat="0" applyBorder="0" applyAlignment="0" applyProtection="0"/>
    <xf numFmtId="0" fontId="86" fillId="8" borderId="26" applyNumberFormat="0" applyAlignment="0" applyProtection="0"/>
    <xf numFmtId="0" fontId="86" fillId="8" borderId="26" applyNumberFormat="0" applyAlignment="0" applyProtection="0"/>
    <xf numFmtId="0" fontId="86" fillId="8" borderId="26" applyNumberFormat="0" applyAlignment="0" applyProtection="0"/>
    <xf numFmtId="14" fontId="12" fillId="3" borderId="36" applyNumberFormat="0" applyProtection="0">
      <alignment horizontal="right"/>
    </xf>
    <xf numFmtId="14" fontId="12" fillId="3" borderId="36" applyNumberFormat="0" applyProtection="0">
      <alignment horizontal="right"/>
      <protection locked="0"/>
    </xf>
    <xf numFmtId="44" fontId="1" fillId="0" borderId="0" applyFont="0" applyFill="0" applyBorder="0" applyAlignment="0" applyProtection="0"/>
    <xf numFmtId="44" fontId="1" fillId="0" borderId="0" applyFont="0" applyFill="0" applyBorder="0" applyAlignment="0" applyProtection="0"/>
    <xf numFmtId="198" fontId="1"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9" fontId="12" fillId="0" borderId="0" applyFont="0" applyFill="0" applyBorder="0" applyAlignment="0" applyProtection="0"/>
    <xf numFmtId="197" fontId="95"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200" fontId="125" fillId="0" borderId="0"/>
    <xf numFmtId="177" fontId="126" fillId="0" borderId="0" applyNumberFormat="0" applyFill="0" applyBorder="0" applyAlignment="0" applyProtection="0"/>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77" fontId="127" fillId="0" borderId="0"/>
    <xf numFmtId="177" fontId="107" fillId="0" borderId="0">
      <protection locked="0"/>
    </xf>
    <xf numFmtId="201" fontId="107" fillId="0" borderId="0">
      <protection locked="0"/>
    </xf>
    <xf numFmtId="2" fontId="94" fillId="0" borderId="0" applyFill="0" applyBorder="0" applyAlignment="0" applyProtection="0"/>
    <xf numFmtId="2" fontId="94" fillId="0" borderId="0" applyFill="0" applyBorder="0" applyAlignment="0" applyProtection="0"/>
    <xf numFmtId="2" fontId="95" fillId="0" borderId="0" applyFill="0" applyBorder="0" applyAlignment="0" applyProtection="0"/>
    <xf numFmtId="201" fontId="107" fillId="0" borderId="0">
      <protection locked="0"/>
    </xf>
    <xf numFmtId="0" fontId="128" fillId="0" borderId="0" applyNumberFormat="0" applyFill="0" applyBorder="0" applyAlignment="0" applyProtection="0">
      <alignment vertical="top"/>
      <protection locked="0"/>
    </xf>
    <xf numFmtId="0" fontId="105" fillId="40" borderId="0" applyNumberFormat="0" applyBorder="0" applyAlignment="0" applyProtection="0"/>
    <xf numFmtId="177" fontId="105" fillId="41" borderId="0" applyNumberFormat="0" applyBorder="0" applyAlignment="0" applyProtection="0"/>
    <xf numFmtId="37" fontId="12" fillId="0" borderId="0" applyNumberFormat="0" applyFont="0" applyFill="0"/>
    <xf numFmtId="37" fontId="12" fillId="0" borderId="0" applyNumberFormat="0" applyFont="0" applyFill="0"/>
    <xf numFmtId="38" fontId="93" fillId="68" borderId="0" applyNumberFormat="0" applyBorder="0" applyAlignment="0" applyProtection="0"/>
    <xf numFmtId="0" fontId="1" fillId="0" borderId="0"/>
    <xf numFmtId="0" fontId="129" fillId="0" borderId="40" applyNumberFormat="0" applyAlignment="0" applyProtection="0">
      <alignment horizontal="left" vertical="center"/>
    </xf>
    <xf numFmtId="177" fontId="129" fillId="0" borderId="40" applyNumberFormat="0" applyAlignment="0" applyProtection="0">
      <alignment horizontal="left" vertical="center"/>
    </xf>
    <xf numFmtId="0" fontId="129" fillId="0" borderId="41">
      <alignment horizontal="left" vertical="center"/>
    </xf>
    <xf numFmtId="177" fontId="129" fillId="0" borderId="41">
      <alignment horizontal="left" vertical="center"/>
    </xf>
    <xf numFmtId="169" fontId="130" fillId="0" borderId="0" applyNumberFormat="0" applyFill="0" applyBorder="0" applyAlignment="0" applyProtection="0"/>
    <xf numFmtId="177" fontId="130" fillId="0" borderId="0" applyNumberFormat="0" applyFill="0" applyBorder="0" applyAlignment="0" applyProtection="0"/>
    <xf numFmtId="0" fontId="130" fillId="0" borderId="0" applyNumberFormat="0" applyFill="0" applyBorder="0" applyAlignment="0" applyProtection="0"/>
    <xf numFmtId="197" fontId="131" fillId="0" borderId="0" applyNumberFormat="0" applyFill="0" applyBorder="0" applyAlignment="0" applyProtection="0"/>
    <xf numFmtId="169" fontId="93" fillId="0" borderId="0" applyNumberFormat="0" applyFill="0" applyBorder="0" applyAlignment="0" applyProtection="0"/>
    <xf numFmtId="177" fontId="93" fillId="0" borderId="0" applyNumberFormat="0" applyFill="0" applyBorder="0" applyAlignment="0" applyProtection="0"/>
    <xf numFmtId="0" fontId="93" fillId="0" borderId="0" applyNumberFormat="0" applyFill="0" applyBorder="0" applyAlignment="0" applyProtection="0"/>
    <xf numFmtId="197" fontId="132" fillId="0" borderId="0" applyNumberFormat="0" applyFill="0" applyBorder="0" applyAlignment="0" applyProtection="0"/>
    <xf numFmtId="0" fontId="133" fillId="0" borderId="42" applyNumberFormat="0" applyFill="0" applyAlignment="0" applyProtection="0"/>
    <xf numFmtId="177" fontId="133" fillId="0" borderId="42" applyNumberFormat="0" applyFill="0" applyAlignment="0" applyProtection="0"/>
    <xf numFmtId="0" fontId="133" fillId="0" borderId="0" applyNumberFormat="0" applyFill="0" applyBorder="0" applyAlignment="0" applyProtection="0"/>
    <xf numFmtId="177" fontId="133" fillId="0" borderId="0" applyNumberFormat="0" applyFill="0" applyBorder="0" applyAlignment="0" applyProtection="0"/>
    <xf numFmtId="202" fontId="134" fillId="0" borderId="0">
      <protection locked="0"/>
    </xf>
    <xf numFmtId="202" fontId="134" fillId="0" borderId="0">
      <protection locked="0"/>
    </xf>
    <xf numFmtId="202" fontId="135" fillId="0" borderId="0">
      <protection locked="0"/>
    </xf>
    <xf numFmtId="202" fontId="135" fillId="0" borderId="0">
      <protection locked="0"/>
    </xf>
    <xf numFmtId="169"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177" fontId="136" fillId="0" borderId="0" applyNumberFormat="0" applyFill="0" applyBorder="0" applyAlignment="0" applyProtection="0">
      <alignment vertical="top"/>
      <protection locked="0"/>
    </xf>
    <xf numFmtId="177" fontId="137" fillId="0" borderId="0" applyNumberFormat="0" applyFill="0" applyBorder="0" applyAlignment="0" applyProtection="0">
      <alignment vertical="top"/>
      <protection locked="0"/>
    </xf>
    <xf numFmtId="177"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65" fontId="98" fillId="0" borderId="0" applyFont="0" applyFill="0" applyBorder="0" applyAlignment="0" applyProtection="0"/>
    <xf numFmtId="165" fontId="98" fillId="0" borderId="0" applyFont="0" applyFill="0" applyBorder="0" applyAlignment="0" applyProtection="0"/>
    <xf numFmtId="3" fontId="98" fillId="0" borderId="0" applyFont="0" applyFill="0" applyBorder="0" applyAlignment="0" applyProtection="0"/>
    <xf numFmtId="3" fontId="98" fillId="0" borderId="0" applyFont="0" applyFill="0" applyBorder="0" applyAlignment="0" applyProtection="0"/>
    <xf numFmtId="0" fontId="85" fillId="6" borderId="0" applyNumberFormat="0" applyBorder="0" applyAlignment="0" applyProtection="0"/>
    <xf numFmtId="0" fontId="85" fillId="6" borderId="0" applyNumberFormat="0" applyBorder="0" applyAlignment="0" applyProtection="0"/>
    <xf numFmtId="0" fontId="85" fillId="6" borderId="0" applyNumberFormat="0" applyBorder="0" applyAlignment="0" applyProtection="0"/>
    <xf numFmtId="0" fontId="103" fillId="39" borderId="0" applyNumberFormat="0" applyBorder="0" applyAlignment="0" applyProtection="0"/>
    <xf numFmtId="0" fontId="141" fillId="46" borderId="33" applyNumberFormat="0" applyAlignment="0" applyProtection="0"/>
    <xf numFmtId="10" fontId="93" fillId="72" borderId="36" applyNumberFormat="0" applyBorder="0" applyAlignment="0" applyProtection="0"/>
    <xf numFmtId="177" fontId="141" fillId="47" borderId="33" applyNumberFormat="0" applyAlignment="0" applyProtection="0"/>
    <xf numFmtId="15" fontId="1" fillId="0" borderId="0"/>
    <xf numFmtId="15" fontId="1" fillId="0" borderId="0"/>
    <xf numFmtId="15" fontId="1" fillId="0" borderId="0"/>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11" fillId="0" borderId="35" applyNumberFormat="0" applyFill="0" applyAlignment="0" applyProtection="0"/>
    <xf numFmtId="177" fontId="111" fillId="0" borderId="35" applyNumberFormat="0" applyFill="0" applyAlignment="0" applyProtection="0"/>
    <xf numFmtId="0" fontId="12" fillId="73" borderId="43" applyNumberFormat="0" applyFont="0" applyAlignment="0" applyProtection="0"/>
    <xf numFmtId="0" fontId="12" fillId="73" borderId="43" applyNumberFormat="0" applyFont="0" applyAlignment="0" applyProtection="0"/>
    <xf numFmtId="0" fontId="144" fillId="0" borderId="32">
      <alignment horizontal="left"/>
      <protection locked="0"/>
    </xf>
    <xf numFmtId="1" fontId="12" fillId="0" borderId="0" applyNumberFormat="0" applyAlignment="0">
      <alignment horizontal="center"/>
    </xf>
    <xf numFmtId="1" fontId="12" fillId="0" borderId="0" applyNumberFormat="0" applyAlignment="0">
      <alignment horizontal="center"/>
    </xf>
    <xf numFmtId="185" fontId="145" fillId="0" borderId="0" applyNumberFormat="0">
      <alignment horizontal="centerContinuous"/>
    </xf>
    <xf numFmtId="41"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20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4" fontId="107" fillId="0" borderId="0">
      <protection locked="0"/>
    </xf>
    <xf numFmtId="179" fontId="12" fillId="0" borderId="0" applyFont="0" applyFill="0" applyBorder="0" applyAlignment="0" applyProtection="0"/>
    <xf numFmtId="180" fontId="12" fillId="0" borderId="0" applyFont="0" applyFill="0" applyBorder="0" applyAlignment="0" applyProtection="0"/>
    <xf numFmtId="179" fontId="12" fillId="0" borderId="0" applyFont="0" applyFill="0" applyBorder="0" applyAlignment="0" applyProtection="0"/>
    <xf numFmtId="180" fontId="12" fillId="0" borderId="0" applyFont="0" applyFill="0" applyBorder="0" applyAlignment="0" applyProtection="0"/>
    <xf numFmtId="205" fontId="107" fillId="0" borderId="0">
      <protection locked="0"/>
    </xf>
    <xf numFmtId="206" fontId="107" fillId="0" borderId="0">
      <protection locked="0"/>
    </xf>
    <xf numFmtId="0" fontId="146" fillId="74" borderId="0" applyNumberFormat="0" applyBorder="0" applyAlignment="0" applyProtection="0"/>
    <xf numFmtId="177" fontId="146" fillId="74"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4" fillId="0" borderId="0"/>
    <xf numFmtId="177" fontId="94" fillId="0" borderId="0"/>
    <xf numFmtId="173" fontId="147" fillId="0" borderId="0"/>
    <xf numFmtId="173" fontId="147" fillId="0" borderId="0"/>
    <xf numFmtId="0" fontId="125" fillId="0" borderId="0"/>
    <xf numFmtId="177" fontId="125" fillId="0" borderId="0"/>
    <xf numFmtId="0" fontId="125" fillId="0" borderId="0"/>
    <xf numFmtId="177" fontId="125" fillId="0" borderId="0"/>
    <xf numFmtId="0" fontId="125" fillId="0" borderId="0"/>
    <xf numFmtId="177" fontId="125" fillId="0" borderId="0"/>
    <xf numFmtId="177" fontId="125" fillId="0" borderId="0"/>
    <xf numFmtId="169" fontId="1" fillId="0" borderId="0"/>
    <xf numFmtId="169" fontId="1" fillId="0" borderId="0"/>
    <xf numFmtId="177" fontId="1" fillId="0" borderId="0"/>
    <xf numFmtId="177" fontId="1" fillId="0" borderId="0"/>
    <xf numFmtId="165" fontId="15" fillId="0" borderId="0"/>
    <xf numFmtId="177" fontId="15" fillId="0" borderId="0"/>
    <xf numFmtId="177" fontId="1" fillId="0" borderId="0"/>
    <xf numFmtId="177" fontId="12" fillId="0" borderId="0"/>
    <xf numFmtId="0" fontId="15" fillId="0" borderId="0"/>
    <xf numFmtId="177" fontId="1" fillId="0" borderId="0"/>
    <xf numFmtId="197" fontId="12" fillId="0" borderId="0"/>
    <xf numFmtId="169" fontId="15" fillId="0" borderId="0"/>
    <xf numFmtId="0" fontId="15" fillId="0" borderId="0"/>
    <xf numFmtId="165" fontId="15" fillId="0" borderId="0"/>
    <xf numFmtId="177" fontId="1" fillId="0" borderId="0"/>
    <xf numFmtId="0" fontId="1" fillId="0" borderId="0"/>
    <xf numFmtId="197" fontId="12" fillId="0" borderId="0"/>
    <xf numFmtId="169" fontId="1" fillId="0" borderId="0"/>
    <xf numFmtId="0" fontId="15" fillId="0" borderId="0"/>
    <xf numFmtId="0" fontId="1" fillId="0" borderId="0"/>
    <xf numFmtId="0" fontId="15" fillId="0" borderId="0"/>
    <xf numFmtId="169" fontId="1" fillId="0" borderId="0"/>
    <xf numFmtId="169" fontId="1" fillId="0" borderId="0"/>
    <xf numFmtId="177" fontId="1" fillId="0" borderId="0"/>
    <xf numFmtId="197" fontId="1" fillId="0" borderId="0"/>
    <xf numFmtId="0" fontId="1" fillId="0" borderId="0"/>
    <xf numFmtId="0" fontId="15" fillId="0" borderId="0"/>
    <xf numFmtId="177" fontId="1" fillId="0" borderId="0"/>
    <xf numFmtId="197" fontId="12" fillId="0" borderId="0"/>
    <xf numFmtId="169" fontId="1" fillId="0" borderId="0"/>
    <xf numFmtId="0" fontId="1" fillId="0" borderId="0"/>
    <xf numFmtId="0" fontId="15" fillId="0" borderId="0"/>
    <xf numFmtId="0" fontId="15" fillId="0" borderId="0"/>
    <xf numFmtId="177" fontId="1" fillId="0" borderId="0"/>
    <xf numFmtId="197" fontId="12" fillId="0" borderId="0"/>
    <xf numFmtId="169" fontId="15" fillId="0" borderId="0"/>
    <xf numFmtId="177" fontId="15" fillId="0" borderId="0"/>
    <xf numFmtId="0" fontId="1" fillId="0" borderId="0"/>
    <xf numFmtId="0" fontId="15" fillId="0" borderId="0"/>
    <xf numFmtId="177" fontId="15" fillId="0" borderId="0"/>
    <xf numFmtId="197" fontId="12" fillId="0" borderId="0"/>
    <xf numFmtId="177" fontId="1" fillId="0" borderId="0"/>
    <xf numFmtId="0" fontId="12" fillId="0" borderId="0"/>
    <xf numFmtId="177" fontId="1" fillId="0" borderId="0"/>
    <xf numFmtId="197" fontId="12" fillId="0" borderId="0"/>
    <xf numFmtId="169" fontId="1" fillId="0" borderId="0"/>
    <xf numFmtId="169" fontId="1" fillId="0" borderId="0"/>
    <xf numFmtId="0" fontId="1" fillId="0" borderId="0"/>
    <xf numFmtId="169" fontId="15" fillId="0" borderId="0"/>
    <xf numFmtId="0" fontId="15" fillId="0" borderId="0"/>
    <xf numFmtId="0" fontId="15" fillId="0" borderId="0"/>
    <xf numFmtId="0" fontId="15" fillId="0" borderId="0"/>
    <xf numFmtId="197" fontId="12" fillId="0" borderId="0"/>
    <xf numFmtId="169" fontId="15" fillId="0" borderId="0"/>
    <xf numFmtId="0" fontId="15" fillId="0" borderId="0"/>
    <xf numFmtId="197" fontId="12"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169" fontId="12" fillId="0" borderId="0"/>
    <xf numFmtId="164" fontId="1" fillId="0" borderId="0"/>
    <xf numFmtId="177" fontId="132" fillId="0" borderId="0"/>
    <xf numFmtId="0" fontId="15" fillId="0" borderId="0"/>
    <xf numFmtId="0" fontId="15" fillId="0" borderId="0"/>
    <xf numFmtId="0" fontId="15" fillId="0" borderId="0"/>
    <xf numFmtId="0" fontId="132" fillId="0" borderId="0"/>
    <xf numFmtId="0" fontId="1" fillId="0" borderId="0"/>
    <xf numFmtId="0" fontId="15" fillId="0" borderId="0"/>
    <xf numFmtId="0" fontId="15" fillId="0" borderId="0"/>
    <xf numFmtId="0" fontId="12" fillId="0" borderId="0"/>
    <xf numFmtId="0" fontId="15" fillId="0" borderId="0"/>
    <xf numFmtId="0" fontId="15" fillId="0" borderId="0"/>
    <xf numFmtId="0" fontId="15" fillId="0" borderId="0"/>
    <xf numFmtId="0" fontId="15" fillId="0" borderId="0"/>
    <xf numFmtId="169" fontId="12" fillId="0" borderId="0"/>
    <xf numFmtId="0" fontId="99"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169" fontId="1" fillId="0" borderId="0"/>
    <xf numFmtId="169" fontId="1" fillId="0" borderId="0"/>
    <xf numFmtId="2" fontId="94" fillId="0" borderId="0" applyFill="0" applyBorder="0" applyAlignment="0" applyProtection="0"/>
    <xf numFmtId="184" fontId="15" fillId="0" borderId="0"/>
    <xf numFmtId="184" fontId="15" fillId="0" borderId="0"/>
    <xf numFmtId="184" fontId="15" fillId="0" borderId="0"/>
    <xf numFmtId="197" fontId="1" fillId="0" borderId="0"/>
    <xf numFmtId="2" fontId="94" fillId="0" borderId="0" applyFill="0" applyBorder="0" applyAlignment="0" applyProtection="0"/>
    <xf numFmtId="2" fontId="94" fillId="0" borderId="0" applyFill="0" applyBorder="0" applyAlignment="0" applyProtection="0"/>
    <xf numFmtId="197" fontId="1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2" fillId="0" borderId="0"/>
    <xf numFmtId="182" fontId="1" fillId="0" borderId="0"/>
    <xf numFmtId="0" fontId="1"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177" fontId="12" fillId="0" borderId="0"/>
    <xf numFmtId="0" fontId="1" fillId="0" borderId="0"/>
    <xf numFmtId="177" fontId="12" fillId="0" borderId="0"/>
    <xf numFmtId="177" fontId="12" fillId="0" borderId="0"/>
    <xf numFmtId="177" fontId="12" fillId="0" borderId="0"/>
    <xf numFmtId="177" fontId="12" fillId="0" borderId="0"/>
    <xf numFmtId="0" fontId="1" fillId="0" borderId="0"/>
    <xf numFmtId="0" fontId="99" fillId="0" borderId="0"/>
    <xf numFmtId="169" fontId="12" fillId="0" borderId="0"/>
    <xf numFmtId="164" fontId="95" fillId="0" borderId="0"/>
    <xf numFmtId="177" fontId="1" fillId="0" borderId="0"/>
    <xf numFmtId="184" fontId="1" fillId="0" borderId="0"/>
    <xf numFmtId="184" fontId="1" fillId="0" borderId="0"/>
    <xf numFmtId="0" fontId="1" fillId="0" borderId="0"/>
    <xf numFmtId="207" fontId="1" fillId="0" borderId="0"/>
    <xf numFmtId="165" fontId="1" fillId="0" borderId="0"/>
    <xf numFmtId="0" fontId="15" fillId="0" borderId="0"/>
    <xf numFmtId="0" fontId="15" fillId="0" borderId="0"/>
    <xf numFmtId="0" fontId="15" fillId="0" borderId="0"/>
    <xf numFmtId="165" fontId="1" fillId="0" borderId="0"/>
    <xf numFmtId="208" fontId="1" fillId="0" borderId="0"/>
    <xf numFmtId="177" fontId="1" fillId="0" borderId="0"/>
    <xf numFmtId="0" fontId="15" fillId="0" borderId="0"/>
    <xf numFmtId="0" fontId="15" fillId="0" borderId="0"/>
    <xf numFmtId="0" fontId="15" fillId="0" borderId="0"/>
    <xf numFmtId="0" fontId="1" fillId="0" borderId="0"/>
    <xf numFmtId="0" fontId="1" fillId="0" borderId="0"/>
    <xf numFmtId="0" fontId="15" fillId="0" borderId="0"/>
    <xf numFmtId="0" fontId="15" fillId="0" borderId="0"/>
    <xf numFmtId="0" fontId="15"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5" fillId="0" borderId="0"/>
    <xf numFmtId="0" fontId="15" fillId="0" borderId="0"/>
    <xf numFmtId="197" fontId="1" fillId="0" borderId="0"/>
    <xf numFmtId="184" fontId="1" fillId="0" borderId="0"/>
    <xf numFmtId="169" fontId="1" fillId="0" borderId="0"/>
    <xf numFmtId="0" fontId="1" fillId="0" borderId="0"/>
    <xf numFmtId="197" fontId="1" fillId="0" borderId="0"/>
    <xf numFmtId="0" fontId="15" fillId="0" borderId="0"/>
    <xf numFmtId="197" fontId="15" fillId="0" borderId="0"/>
    <xf numFmtId="177" fontId="15" fillId="0" borderId="0"/>
    <xf numFmtId="177" fontId="15" fillId="0" borderId="0"/>
    <xf numFmtId="0" fontId="1"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 fillId="0" borderId="0"/>
    <xf numFmtId="197" fontId="1" fillId="0" borderId="0"/>
    <xf numFmtId="0" fontId="15" fillId="0" borderId="0"/>
    <xf numFmtId="197" fontId="15" fillId="0" borderId="0"/>
    <xf numFmtId="0" fontId="99" fillId="0" borderId="0"/>
    <xf numFmtId="177" fontId="12" fillId="0" borderId="0"/>
    <xf numFmtId="177" fontId="1" fillId="0" borderId="0"/>
    <xf numFmtId="177" fontId="15" fillId="0" borderId="0"/>
    <xf numFmtId="0" fontId="15" fillId="0" borderId="0"/>
    <xf numFmtId="197" fontId="15" fillId="0" borderId="0"/>
    <xf numFmtId="0" fontId="1" fillId="0" borderId="0"/>
    <xf numFmtId="0" fontId="15" fillId="0" borderId="0"/>
    <xf numFmtId="0" fontId="15" fillId="0" borderId="0"/>
    <xf numFmtId="0" fontId="15" fillId="0" borderId="0"/>
    <xf numFmtId="0" fontId="15" fillId="0" borderId="0"/>
    <xf numFmtId="169" fontId="15" fillId="0" borderId="0"/>
    <xf numFmtId="177" fontId="1" fillId="0" borderId="0"/>
    <xf numFmtId="177" fontId="15" fillId="0" borderId="0"/>
    <xf numFmtId="0" fontId="1"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0" fontId="6" fillId="0" borderId="0"/>
    <xf numFmtId="169" fontId="1" fillId="0" borderId="0"/>
    <xf numFmtId="0" fontId="1" fillId="0" borderId="0"/>
    <xf numFmtId="177" fontId="1" fillId="0" borderId="0"/>
    <xf numFmtId="169" fontId="1" fillId="0" borderId="0"/>
    <xf numFmtId="208" fontId="1" fillId="0" borderId="0"/>
    <xf numFmtId="184" fontId="1" fillId="0" borderId="0"/>
    <xf numFmtId="0" fontId="6" fillId="0" borderId="0"/>
    <xf numFmtId="0" fontId="6" fillId="0" borderId="0"/>
    <xf numFmtId="169" fontId="15" fillId="0" borderId="0"/>
    <xf numFmtId="169" fontId="15" fillId="0" borderId="0"/>
    <xf numFmtId="197" fontId="15" fillId="0" borderId="0"/>
    <xf numFmtId="0" fontId="15" fillId="0" borderId="0"/>
    <xf numFmtId="169" fontId="1" fillId="0" borderId="0"/>
    <xf numFmtId="177" fontId="15" fillId="0" borderId="0"/>
    <xf numFmtId="0" fontId="1" fillId="0" borderId="0"/>
    <xf numFmtId="0" fontId="15" fillId="0" borderId="0"/>
    <xf numFmtId="177" fontId="1" fillId="0" borderId="0"/>
    <xf numFmtId="197" fontId="15" fillId="0" borderId="0"/>
    <xf numFmtId="169" fontId="1" fillId="0" borderId="0"/>
    <xf numFmtId="177" fontId="15" fillId="0" borderId="0"/>
    <xf numFmtId="177" fontId="1" fillId="0" borderId="0"/>
    <xf numFmtId="164" fontId="15" fillId="0" borderId="0"/>
    <xf numFmtId="209" fontId="12" fillId="0" borderId="0" applyFill="0" applyBorder="0" applyAlignment="0" applyProtection="0">
      <alignment horizontal="right"/>
    </xf>
    <xf numFmtId="209" fontId="12" fillId="0" borderId="0" applyFill="0" applyBorder="0" applyAlignment="0" applyProtection="0">
      <alignment horizontal="right"/>
    </xf>
    <xf numFmtId="210" fontId="6" fillId="0" borderId="0">
      <alignment horizontal="right"/>
    </xf>
    <xf numFmtId="211" fontId="6" fillId="0" borderId="0">
      <alignment horizontal="right"/>
    </xf>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75" borderId="44" applyNumberFormat="0" applyAlignment="0" applyProtection="0"/>
    <xf numFmtId="177" fontId="1" fillId="76" borderId="44" applyNumberFormat="0" applyFont="0" applyAlignment="0" applyProtection="0"/>
    <xf numFmtId="0" fontId="12" fillId="77" borderId="44" applyNumberFormat="0" applyFont="0" applyAlignment="0" applyProtection="0"/>
    <xf numFmtId="0" fontId="12" fillId="77" borderId="44" applyNumberFormat="0" applyFont="0" applyAlignment="0" applyProtection="0"/>
    <xf numFmtId="212" fontId="6" fillId="0" borderId="0" applyFill="0" applyBorder="0" applyProtection="0">
      <alignment horizontal="right"/>
    </xf>
    <xf numFmtId="177" fontId="148" fillId="64" borderId="45" applyNumberFormat="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13" fontId="98" fillId="0" borderId="0" applyFont="0" applyFill="0" applyBorder="0" applyAlignment="0" applyProtection="0"/>
    <xf numFmtId="213"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16" fontId="107" fillId="0" borderId="0">
      <protection locked="0"/>
    </xf>
    <xf numFmtId="217" fontId="107" fillId="0" borderId="0">
      <protection locked="0"/>
    </xf>
    <xf numFmtId="218" fontId="1" fillId="0" borderId="0" applyFont="0" applyFill="0" applyBorder="0" applyAlignment="0" applyProtection="0"/>
    <xf numFmtId="216" fontId="107" fillId="0" borderId="0">
      <protection locked="0"/>
    </xf>
    <xf numFmtId="219" fontId="12" fillId="0" borderId="0" applyFill="0" applyBorder="0" applyAlignment="0">
      <alignment horizontal="centerContinuous"/>
    </xf>
    <xf numFmtId="219" fontId="12" fillId="0" borderId="0" applyFill="0" applyBorder="0" applyAlignment="0">
      <alignment horizontal="centerContinuous"/>
    </xf>
    <xf numFmtId="0" fontId="98" fillId="0" borderId="0"/>
    <xf numFmtId="177" fontId="98" fillId="0" borderId="0"/>
    <xf numFmtId="217" fontId="107" fillId="0" borderId="0">
      <protection locked="0"/>
    </xf>
    <xf numFmtId="220" fontId="107" fillId="0" borderId="0">
      <protection locked="0"/>
    </xf>
    <xf numFmtId="0" fontId="149" fillId="0" borderId="32" applyNumberFormat="0" applyFill="0" applyBorder="0" applyAlignment="0" applyProtection="0">
      <protection hidden="1"/>
    </xf>
    <xf numFmtId="0" fontId="87" fillId="9" borderId="27" applyNumberFormat="0" applyAlignment="0" applyProtection="0"/>
    <xf numFmtId="0" fontId="87" fillId="9" borderId="27" applyNumberFormat="0" applyAlignment="0" applyProtection="0"/>
    <xf numFmtId="0" fontId="87" fillId="9" borderId="27" applyNumberFormat="0" applyAlignment="0" applyProtection="0"/>
    <xf numFmtId="4" fontId="150" fillId="78" borderId="46" applyNumberFormat="0" applyProtection="0">
      <alignment vertical="center"/>
    </xf>
    <xf numFmtId="4" fontId="151" fillId="78" borderId="46" applyNumberFormat="0" applyProtection="0">
      <alignment vertical="center"/>
    </xf>
    <xf numFmtId="4" fontId="4" fillId="0" borderId="0" applyNumberFormat="0" applyProtection="0">
      <alignment horizontal="left" vertical="center" indent="1"/>
    </xf>
    <xf numFmtId="4" fontId="152" fillId="79" borderId="46" applyNumberFormat="0" applyProtection="0">
      <alignment horizontal="left" vertical="center" indent="1"/>
    </xf>
    <xf numFmtId="4" fontId="153" fillId="80" borderId="46" applyNumberFormat="0" applyProtection="0">
      <alignment vertical="center"/>
    </xf>
    <xf numFmtId="4" fontId="154" fillId="67" borderId="46" applyNumberFormat="0" applyProtection="0">
      <alignment vertical="center"/>
    </xf>
    <xf numFmtId="4" fontId="153" fillId="81" borderId="46" applyNumberFormat="0" applyProtection="0">
      <alignment vertical="center"/>
    </xf>
    <xf numFmtId="4" fontId="155" fillId="80" borderId="46" applyNumberFormat="0" applyProtection="0">
      <alignment vertical="center"/>
    </xf>
    <xf numFmtId="4" fontId="156" fillId="82" borderId="46" applyNumberFormat="0" applyProtection="0">
      <alignment horizontal="left" vertical="center" indent="1"/>
    </xf>
    <xf numFmtId="4" fontId="156" fillId="83" borderId="46" applyNumberFormat="0" applyProtection="0">
      <alignment horizontal="left" vertical="center" indent="1"/>
    </xf>
    <xf numFmtId="4" fontId="157" fillId="79" borderId="46" applyNumberFormat="0" applyProtection="0">
      <alignment horizontal="left" vertical="center" indent="1"/>
    </xf>
    <xf numFmtId="4" fontId="158" fillId="84" borderId="46" applyNumberFormat="0" applyProtection="0">
      <alignment vertical="center"/>
    </xf>
    <xf numFmtId="4" fontId="159" fillId="2" borderId="46" applyNumberFormat="0" applyProtection="0">
      <alignment horizontal="left" vertical="center" indent="1"/>
    </xf>
    <xf numFmtId="4" fontId="160" fillId="83" borderId="46" applyNumberFormat="0" applyProtection="0">
      <alignment horizontal="left" vertical="center" indent="1"/>
    </xf>
    <xf numFmtId="4" fontId="161" fillId="79" borderId="46" applyNumberFormat="0" applyProtection="0">
      <alignment horizontal="left" vertical="center" indent="1"/>
    </xf>
    <xf numFmtId="4" fontId="162" fillId="2" borderId="46" applyNumberFormat="0" applyProtection="0">
      <alignment vertical="center"/>
    </xf>
    <xf numFmtId="4" fontId="163" fillId="2" borderId="46" applyNumberFormat="0" applyProtection="0">
      <alignment vertical="center"/>
    </xf>
    <xf numFmtId="4" fontId="156" fillId="83" borderId="46" applyNumberFormat="0" applyProtection="0">
      <alignment horizontal="left" vertical="center" indent="1"/>
    </xf>
    <xf numFmtId="4" fontId="164" fillId="2" borderId="46" applyNumberFormat="0" applyProtection="0">
      <alignment vertical="center"/>
    </xf>
    <xf numFmtId="4" fontId="165" fillId="2" borderId="46" applyNumberFormat="0" applyProtection="0">
      <alignment vertical="center"/>
    </xf>
    <xf numFmtId="4" fontId="93" fillId="0" borderId="0" applyNumberFormat="0" applyProtection="0">
      <alignment horizontal="left" vertical="center" indent="1"/>
    </xf>
    <xf numFmtId="4" fontId="166" fillId="2" borderId="46" applyNumberFormat="0" applyProtection="0">
      <alignment vertical="center"/>
    </xf>
    <xf numFmtId="4" fontId="167" fillId="2" borderId="46" applyNumberFormat="0" applyProtection="0">
      <alignment vertical="center"/>
    </xf>
    <xf numFmtId="4" fontId="156" fillId="72" borderId="46" applyNumberFormat="0" applyProtection="0">
      <alignment horizontal="left" vertical="center" indent="1"/>
    </xf>
    <xf numFmtId="4" fontId="168" fillId="84" borderId="46" applyNumberFormat="0" applyProtection="0">
      <alignment horizontal="left" indent="1"/>
    </xf>
    <xf numFmtId="4" fontId="169" fillId="2" borderId="46" applyNumberFormat="0" applyProtection="0">
      <alignment vertical="center"/>
    </xf>
    <xf numFmtId="221" fontId="127" fillId="0" borderId="0" applyFont="0" applyFill="0" applyBorder="0" applyAlignment="0" applyProtection="0"/>
    <xf numFmtId="38" fontId="127" fillId="0" borderId="47"/>
    <xf numFmtId="222" fontId="1" fillId="0" borderId="0">
      <protection locked="0"/>
    </xf>
    <xf numFmtId="223" fontId="170" fillId="0" borderId="0">
      <protection locked="0"/>
    </xf>
    <xf numFmtId="222" fontId="1" fillId="0" borderId="0">
      <protection locked="0"/>
    </xf>
    <xf numFmtId="222" fontId="1" fillId="0" borderId="0">
      <protection locked="0"/>
    </xf>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7" fontId="171" fillId="0" borderId="0" applyNumberFormat="0" applyFill="0" applyBorder="0" applyAlignment="0" applyProtection="0"/>
    <xf numFmtId="177" fontId="1" fillId="0" borderId="0" applyNumberFormat="0"/>
    <xf numFmtId="0" fontId="1" fillId="0" borderId="0" applyNumberFormat="0"/>
    <xf numFmtId="0" fontId="1" fillId="0" borderId="0" applyNumberFormat="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applyNumberFormat="0" applyFill="0" applyBorder="0" applyAlignment="0" applyProtection="0"/>
    <xf numFmtId="177" fontId="172" fillId="0" borderId="0" applyNumberFormat="0" applyFill="0" applyBorder="0" applyAlignment="0" applyProtection="0"/>
    <xf numFmtId="0" fontId="173" fillId="0" borderId="48"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33" fillId="0" borderId="0" applyNumberFormat="0" applyFill="0" applyBorder="0" applyAlignment="0" applyProtection="0"/>
    <xf numFmtId="0" fontId="172" fillId="0" borderId="0" applyNumberFormat="0" applyFill="0" applyBorder="0" applyAlignment="0" applyProtection="0"/>
    <xf numFmtId="2" fontId="174" fillId="0" borderId="0">
      <protection locked="0"/>
    </xf>
    <xf numFmtId="2" fontId="174" fillId="0" borderId="0">
      <protection locked="0"/>
    </xf>
    <xf numFmtId="0" fontId="175" fillId="64" borderId="32"/>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217" fontId="107" fillId="0" borderId="0">
      <protection locked="0"/>
    </xf>
    <xf numFmtId="220" fontId="107" fillId="0" borderId="0">
      <protection locked="0"/>
    </xf>
    <xf numFmtId="177" fontId="127" fillId="0" borderId="0"/>
    <xf numFmtId="0" fontId="90" fillId="10" borderId="29" applyNumberFormat="0" applyAlignment="0" applyProtection="0"/>
    <xf numFmtId="0" fontId="90" fillId="10" borderId="29" applyNumberFormat="0" applyAlignment="0" applyProtection="0"/>
    <xf numFmtId="0" fontId="90" fillId="1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224" fontId="1" fillId="0" borderId="0" applyFont="0" applyFill="0" applyBorder="0" applyAlignment="0" applyProtection="0"/>
    <xf numFmtId="166" fontId="1" fillId="0" borderId="0" applyFont="0" applyFill="0" applyBorder="0" applyAlignment="0" applyProtection="0"/>
    <xf numFmtId="224"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224"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1" fillId="0" borderId="0" applyFont="0" applyFill="0" applyBorder="0" applyAlignment="0" applyProtection="0"/>
    <xf numFmtId="0" fontId="176" fillId="0" borderId="0" applyNumberFormat="0" applyFill="0" applyBorder="0" applyAlignment="0" applyProtection="0"/>
    <xf numFmtId="177" fontId="176" fillId="0" borderId="0" applyNumberFormat="0" applyFill="0" applyBorder="0" applyAlignment="0" applyProtection="0"/>
    <xf numFmtId="0" fontId="104" fillId="0" borderId="0" applyNumberFormat="0" applyFill="0" applyBorder="0" applyAlignment="0" applyProtection="0"/>
    <xf numFmtId="177" fontId="177"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7" fillId="0" borderId="0" applyNumberFormat="0" applyFont="0" applyFill="0" applyBorder="0" applyAlignment="0" applyProtection="0"/>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2" fillId="0" borderId="0"/>
    <xf numFmtId="0" fontId="12" fillId="0" borderId="0"/>
    <xf numFmtId="0" fontId="179" fillId="0" borderId="0">
      <alignment horizontal="left" wrapText="1"/>
    </xf>
    <xf numFmtId="177" fontId="179" fillId="0" borderId="0">
      <alignment horizontal="left" wrapText="1"/>
    </xf>
    <xf numFmtId="0" fontId="180" fillId="0" borderId="49" applyNumberFormat="0" applyFont="0" applyFill="0" applyBorder="0" applyAlignment="0" applyProtection="0">
      <alignment horizontal="center" wrapText="1"/>
    </xf>
    <xf numFmtId="177" fontId="180" fillId="0" borderId="49" applyNumberFormat="0" applyFont="0" applyFill="0" applyBorder="0" applyAlignment="0" applyProtection="0">
      <alignment horizontal="center" wrapText="1"/>
    </xf>
    <xf numFmtId="225" fontId="98" fillId="0" borderId="0" applyNumberFormat="0" applyFont="0" applyFill="0" applyBorder="0" applyAlignment="0" applyProtection="0">
      <alignment horizontal="right"/>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226" fontId="180" fillId="0" borderId="0" applyNumberFormat="0" applyFont="0" applyFill="0" applyBorder="0" applyAlignment="0" applyProtection="0"/>
    <xf numFmtId="0" fontId="12" fillId="0" borderId="49" applyNumberFormat="0" applyFont="0" applyFill="0" applyAlignment="0" applyProtection="0">
      <alignment horizontal="center"/>
    </xf>
    <xf numFmtId="177" fontId="12" fillId="0" borderId="49" applyNumberFormat="0" applyFont="0" applyFill="0" applyAlignment="0" applyProtection="0">
      <alignment horizontal="center"/>
    </xf>
    <xf numFmtId="0" fontId="12" fillId="0" borderId="0" applyNumberFormat="0" applyFont="0" applyFill="0" applyBorder="0" applyAlignment="0" applyProtection="0">
      <alignment horizontal="left" wrapText="1" indent="1"/>
    </xf>
    <xf numFmtId="177" fontId="12" fillId="0" borderId="0" applyNumberFormat="0" applyFont="0" applyFill="0" applyBorder="0" applyAlignment="0" applyProtection="0">
      <alignment horizontal="left" wrapText="1" indent="1"/>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0" fontId="12" fillId="0" borderId="0" applyNumberFormat="0" applyFont="0" applyFill="0" applyBorder="0" applyAlignment="0" applyProtection="0">
      <alignment horizontal="left" wrapText="1" indent="2"/>
    </xf>
    <xf numFmtId="177" fontId="12" fillId="0" borderId="0" applyNumberFormat="0" applyFont="0" applyFill="0" applyBorder="0" applyAlignment="0" applyProtection="0">
      <alignment horizontal="left" wrapText="1" indent="2"/>
    </xf>
    <xf numFmtId="227" fontId="12" fillId="0" borderId="0">
      <alignment horizontal="right"/>
    </xf>
    <xf numFmtId="227" fontId="12" fillId="0" borderId="0">
      <alignment horizontal="right"/>
    </xf>
    <xf numFmtId="177" fontId="181" fillId="0" borderId="0" applyProtection="0"/>
    <xf numFmtId="228" fontId="181" fillId="0" borderId="0" applyProtection="0"/>
    <xf numFmtId="177" fontId="182" fillId="0" borderId="0" applyProtection="0"/>
    <xf numFmtId="177" fontId="183" fillId="0" borderId="0" applyProtection="0"/>
    <xf numFmtId="177" fontId="181" fillId="0" borderId="50" applyProtection="0"/>
    <xf numFmtId="177" fontId="181" fillId="0" borderId="0"/>
    <xf numFmtId="10" fontId="181" fillId="0" borderId="0" applyProtection="0"/>
    <xf numFmtId="177" fontId="181" fillId="0" borderId="0"/>
    <xf numFmtId="2" fontId="181" fillId="0" borderId="0" applyProtection="0"/>
    <xf numFmtId="4" fontId="181" fillId="0" borderId="0" applyProtection="0"/>
    <xf numFmtId="0" fontId="15" fillId="0" borderId="0"/>
    <xf numFmtId="229" fontId="99" fillId="0" borderId="0" applyFont="0" applyFill="0" applyBorder="0" applyAlignment="0" applyProtection="0"/>
    <xf numFmtId="229" fontId="99"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2" fillId="0" borderId="0"/>
    <xf numFmtId="0" fontId="12" fillId="0" borderId="0"/>
    <xf numFmtId="177" fontId="99" fillId="37" borderId="0" applyNumberFormat="0" applyBorder="0" applyAlignment="0" applyProtection="0"/>
    <xf numFmtId="0" fontId="99" fillId="36" borderId="0" applyNumberFormat="0" applyBorder="0" applyAlignment="0" applyProtection="0"/>
    <xf numFmtId="177" fontId="99" fillId="39" borderId="0" applyNumberFormat="0" applyBorder="0" applyAlignment="0" applyProtection="0"/>
    <xf numFmtId="0" fontId="99" fillId="38" borderId="0" applyNumberFormat="0" applyBorder="0" applyAlignment="0" applyProtection="0"/>
    <xf numFmtId="177" fontId="99" fillId="41" borderId="0" applyNumberFormat="0" applyBorder="0" applyAlignment="0" applyProtection="0"/>
    <xf numFmtId="0" fontId="99" fillId="40"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5" borderId="0" applyNumberFormat="0" applyBorder="0" applyAlignment="0" applyProtection="0"/>
    <xf numFmtId="0" fontId="99" fillId="44" borderId="0" applyNumberFormat="0" applyBorder="0" applyAlignment="0" applyProtection="0"/>
    <xf numFmtId="177" fontId="99" fillId="47" borderId="0" applyNumberFormat="0" applyBorder="0" applyAlignment="0" applyProtection="0"/>
    <xf numFmtId="0" fontId="99" fillId="46"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1" borderId="0" applyNumberFormat="0" applyBorder="0" applyAlignment="0" applyProtection="0"/>
    <xf numFmtId="0" fontId="99" fillId="50" borderId="0" applyNumberFormat="0" applyBorder="0" applyAlignment="0" applyProtection="0"/>
    <xf numFmtId="177" fontId="99" fillId="53" borderId="0" applyNumberFormat="0" applyBorder="0" applyAlignment="0" applyProtection="0"/>
    <xf numFmtId="0" fontId="99" fillId="52"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5" borderId="0" applyNumberFormat="0" applyBorder="0" applyAlignment="0" applyProtection="0"/>
    <xf numFmtId="0" fontId="99" fillId="5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69" fontId="6" fillId="0" borderId="0" applyFont="0" applyFill="0" applyBorder="0" applyAlignment="0" applyProtection="0"/>
    <xf numFmtId="2" fontId="94" fillId="0" borderId="0" applyFill="0" applyBorder="0" applyAlignment="0" applyProtection="0"/>
    <xf numFmtId="0" fontId="99" fillId="0" borderId="0"/>
    <xf numFmtId="0" fontId="6" fillId="0" borderId="0"/>
    <xf numFmtId="0" fontId="15" fillId="0" borderId="0"/>
    <xf numFmtId="0" fontId="184" fillId="0" borderId="0">
      <alignment vertical="top"/>
    </xf>
    <xf numFmtId="229" fontId="99" fillId="0" borderId="0" applyFont="0" applyFill="0" applyBorder="0" applyAlignment="0" applyProtection="0"/>
    <xf numFmtId="229" fontId="99" fillId="0" borderId="0" applyFont="0" applyFill="0" applyBorder="0" applyAlignment="0" applyProtection="0"/>
    <xf numFmtId="166"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85" fillId="0" borderId="0"/>
    <xf numFmtId="0" fontId="15" fillId="0" borderId="0"/>
    <xf numFmtId="0" fontId="15" fillId="0" borderId="0"/>
    <xf numFmtId="0" fontId="185" fillId="0" borderId="0"/>
    <xf numFmtId="0" fontId="185"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169" fontId="15" fillId="0" borderId="0"/>
    <xf numFmtId="0" fontId="15" fillId="0" borderId="0"/>
    <xf numFmtId="0" fontId="97" fillId="7" borderId="0" applyNumberFormat="0" applyBorder="0" applyAlignment="0" applyProtection="0"/>
    <xf numFmtId="0" fontId="87" fillId="9" borderId="27" applyNumberFormat="0" applyAlignment="0" applyProtection="0"/>
    <xf numFmtId="0" fontId="88" fillId="9" borderId="26" applyNumberFormat="0" applyAlignment="0" applyProtection="0"/>
    <xf numFmtId="0" fontId="90" fillId="10" borderId="29" applyNumberFormat="0" applyAlignment="0" applyProtection="0"/>
    <xf numFmtId="0" fontId="91" fillId="0" borderId="0" applyNumberFormat="0" applyFill="0" applyBorder="0" applyAlignment="0" applyProtection="0"/>
    <xf numFmtId="0" fontId="9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35" borderId="0" applyNumberFormat="0" applyBorder="0" applyAlignment="0" applyProtection="0"/>
    <xf numFmtId="0" fontId="15" fillId="0" borderId="0"/>
    <xf numFmtId="0" fontId="85" fillId="6" borderId="0" applyNumberFormat="0" applyBorder="0" applyAlignment="0" applyProtection="0"/>
    <xf numFmtId="0" fontId="15" fillId="0" borderId="0"/>
    <xf numFmtId="0" fontId="1" fillId="0" borderId="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30" fontId="1" fillId="0" borderId="0"/>
    <xf numFmtId="2" fontId="95" fillId="0" borderId="0" applyFill="0" applyBorder="0" applyAlignment="0" applyProtection="0"/>
    <xf numFmtId="2" fontId="95" fillId="0" borderId="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25" fillId="0" borderId="0"/>
    <xf numFmtId="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 fillId="2" borderId="0"/>
    <xf numFmtId="0" fontId="1" fillId="0" borderId="0"/>
    <xf numFmtId="230" fontId="1" fillId="0" borderId="0"/>
    <xf numFmtId="0" fontId="1" fillId="2" borderId="37"/>
    <xf numFmtId="0" fontId="1" fillId="2" borderId="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3" fontId="1" fillId="0" borderId="0" applyFill="0" applyBorder="0" applyAlignment="0" applyProtection="0"/>
    <xf numFmtId="2" fontId="95" fillId="0" borderId="0" applyFill="0" applyBorder="0" applyAlignment="0" applyProtection="0"/>
    <xf numFmtId="3" fontId="1"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2" fontId="95" fillId="0" borderId="0" applyFill="0" applyBorder="0" applyAlignment="0" applyProtection="0"/>
    <xf numFmtId="169" fontId="95" fillId="0" borderId="0" applyFont="0" applyFill="0" applyBorder="0" applyAlignment="0" applyProtection="0"/>
    <xf numFmtId="0" fontId="95" fillId="0" borderId="0" applyNumberFormat="0" applyFill="0" applyBorder="0" applyAlignment="0" applyProtection="0"/>
    <xf numFmtId="195" fontId="95" fillId="0" borderId="0" applyFill="0" applyBorder="0" applyAlignment="0" applyProtection="0"/>
    <xf numFmtId="2" fontId="95" fillId="0" borderId="0" applyFill="0" applyBorder="0" applyAlignment="0" applyProtection="0"/>
    <xf numFmtId="230" fontId="1" fillId="0" borderId="0"/>
    <xf numFmtId="230" fontId="1" fillId="0" borderId="0"/>
    <xf numFmtId="0" fontId="12" fillId="0" borderId="0"/>
    <xf numFmtId="0" fontId="1" fillId="0" borderId="0"/>
    <xf numFmtId="0" fontId="1" fillId="0" borderId="0"/>
    <xf numFmtId="0" fontId="95" fillId="0" borderId="51" applyNumberFormat="0" applyFill="0" applyAlignment="0" applyProtection="0"/>
    <xf numFmtId="0" fontId="1" fillId="2" borderId="0"/>
    <xf numFmtId="0" fontId="1" fillId="2" borderId="37"/>
    <xf numFmtId="0" fontId="1" fillId="2" borderId="0"/>
    <xf numFmtId="0" fontId="1" fillId="2" borderId="37"/>
    <xf numFmtId="230" fontId="1" fillId="0" borderId="0"/>
    <xf numFmtId="0" fontId="95" fillId="0" borderId="51" applyNumberFormat="0" applyFill="0" applyAlignment="0" applyProtection="0"/>
    <xf numFmtId="191" fontId="1" fillId="0" borderId="0"/>
    <xf numFmtId="0" fontId="1" fillId="0" borderId="0"/>
    <xf numFmtId="0" fontId="1" fillId="2" borderId="37"/>
    <xf numFmtId="191" fontId="1" fillId="0" borderId="0"/>
    <xf numFmtId="0" fontId="12" fillId="0" borderId="0"/>
    <xf numFmtId="0" fontId="95" fillId="0" borderId="51" applyNumberFormat="0" applyFill="0" applyAlignment="0" applyProtection="0"/>
    <xf numFmtId="191" fontId="1" fillId="0" borderId="0"/>
    <xf numFmtId="0" fontId="1" fillId="0" borderId="0"/>
    <xf numFmtId="23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15" fillId="11" borderId="30" applyNumberFormat="0" applyFont="0" applyAlignment="0" applyProtection="0"/>
    <xf numFmtId="169" fontId="1" fillId="0" borderId="0" applyFont="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5" fillId="0" borderId="0"/>
    <xf numFmtId="2" fontId="94" fillId="0" borderId="0" applyFill="0" applyBorder="0" applyAlignment="0" applyProtection="0"/>
    <xf numFmtId="0" fontId="12" fillId="0" borderId="0"/>
    <xf numFmtId="2" fontId="94"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230" fontId="1" fillId="0" borderId="0"/>
    <xf numFmtId="0" fontId="1" fillId="0" borderId="0"/>
    <xf numFmtId="230" fontId="1" fillId="0" borderId="0"/>
    <xf numFmtId="230" fontId="1" fillId="0" borderId="0"/>
    <xf numFmtId="0" fontId="1" fillId="0" borderId="0"/>
    <xf numFmtId="0" fontId="1" fillId="0" borderId="0"/>
    <xf numFmtId="0" fontId="1" fillId="0" borderId="0"/>
    <xf numFmtId="2" fontId="94" fillId="0" borderId="0" applyFill="0" applyBorder="0" applyAlignment="0" applyProtection="0"/>
    <xf numFmtId="0" fontId="1" fillId="0" borderId="0"/>
    <xf numFmtId="230" fontId="1" fillId="0" borderId="0"/>
    <xf numFmtId="2" fontId="94" fillId="0" borderId="0" applyFill="0" applyBorder="0" applyAlignment="0" applyProtection="0"/>
    <xf numFmtId="0" fontId="12"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166" fontId="99" fillId="0" borderId="0" applyFont="0" applyFill="0" applyBorder="0" applyAlignment="0" applyProtection="0"/>
    <xf numFmtId="0" fontId="1" fillId="0" borderId="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166" fontId="15" fillId="0" borderId="0" applyFont="0" applyFill="0" applyBorder="0" applyAlignment="0" applyProtection="0"/>
    <xf numFmtId="0" fontId="15" fillId="0" borderId="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3" fillId="39"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9" fontId="1"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11" borderId="30" applyNumberFormat="0" applyFont="0" applyAlignment="0" applyProtection="0"/>
    <xf numFmtId="0" fontId="15" fillId="0" borderId="0"/>
    <xf numFmtId="0" fontId="15" fillId="0" borderId="0"/>
    <xf numFmtId="166" fontId="1"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62">
    <xf numFmtId="0" fontId="0" fillId="0" borderId="0" xfId="0"/>
    <xf numFmtId="0" fontId="18" fillId="0" borderId="0" xfId="6" applyFont="1"/>
    <xf numFmtId="0" fontId="19" fillId="3" borderId="0" xfId="13" applyFont="1" applyFill="1"/>
    <xf numFmtId="0" fontId="19" fillId="0" borderId="0" xfId="13" applyFont="1"/>
    <xf numFmtId="0" fontId="19" fillId="3" borderId="0" xfId="13" applyFont="1" applyFill="1" applyAlignment="1">
      <alignment horizontal="left" indent="1"/>
    </xf>
    <xf numFmtId="0" fontId="19" fillId="0" borderId="0" xfId="13" applyFont="1" applyAlignment="1">
      <alignment horizontal="left" indent="1"/>
    </xf>
    <xf numFmtId="0" fontId="20" fillId="3" borderId="0" xfId="13" applyFont="1" applyFill="1"/>
    <xf numFmtId="0" fontId="21" fillId="3" borderId="0" xfId="13" applyFont="1" applyFill="1"/>
    <xf numFmtId="0" fontId="22" fillId="0" borderId="0" xfId="13" applyFont="1"/>
    <xf numFmtId="0" fontId="17" fillId="0" borderId="0" xfId="13" applyFont="1"/>
    <xf numFmtId="0" fontId="15" fillId="0" borderId="0" xfId="13"/>
    <xf numFmtId="0" fontId="19" fillId="0" borderId="1" xfId="13" applyFont="1" applyBorder="1" applyAlignment="1">
      <alignment vertical="center"/>
    </xf>
    <xf numFmtId="3" fontId="23" fillId="0" borderId="2" xfId="13" applyNumberFormat="1" applyFont="1" applyBorder="1" applyAlignment="1">
      <alignment horizontal="center" vertical="center"/>
    </xf>
    <xf numFmtId="3" fontId="23" fillId="0" borderId="2" xfId="13" applyNumberFormat="1" applyFont="1" applyBorder="1" applyAlignment="1">
      <alignment horizontal="center" vertical="center" wrapText="1"/>
    </xf>
    <xf numFmtId="3" fontId="23" fillId="0" borderId="0" xfId="13" applyNumberFormat="1" applyFont="1" applyAlignment="1">
      <alignment horizontal="center" vertical="center"/>
    </xf>
    <xf numFmtId="0" fontId="23" fillId="0" borderId="0" xfId="13" applyFont="1"/>
    <xf numFmtId="164" fontId="15" fillId="0" borderId="0" xfId="13" applyNumberFormat="1"/>
    <xf numFmtId="0" fontId="19" fillId="0" borderId="0" xfId="13" applyFont="1" applyAlignment="1">
      <alignment vertical="center"/>
    </xf>
    <xf numFmtId="164" fontId="23" fillId="3" borderId="0" xfId="13" applyNumberFormat="1" applyFont="1" applyFill="1" applyAlignment="1">
      <alignment horizontal="right" vertical="center" indent="2"/>
    </xf>
    <xf numFmtId="0" fontId="25" fillId="0" borderId="0" xfId="13" applyFont="1"/>
    <xf numFmtId="0" fontId="26" fillId="0" borderId="0" xfId="13" applyFont="1"/>
    <xf numFmtId="0" fontId="23" fillId="0" borderId="0" xfId="13" applyFont="1" applyAlignment="1">
      <alignment horizontal="left"/>
    </xf>
    <xf numFmtId="0" fontId="15" fillId="0" borderId="0" xfId="13" applyAlignment="1">
      <alignment horizontal="left" indent="1"/>
    </xf>
    <xf numFmtId="0" fontId="16" fillId="0" borderId="0" xfId="13" applyFont="1"/>
    <xf numFmtId="0" fontId="15" fillId="0" borderId="0" xfId="13" applyAlignment="1">
      <alignment horizontal="center"/>
    </xf>
    <xf numFmtId="0" fontId="27" fillId="0" borderId="0" xfId="13" applyFont="1"/>
    <xf numFmtId="0" fontId="15" fillId="0" borderId="0" xfId="13" applyAlignment="1">
      <alignment horizontal="right" indent="1"/>
    </xf>
    <xf numFmtId="0" fontId="15" fillId="3" borderId="0" xfId="13" applyFill="1"/>
    <xf numFmtId="165" fontId="23" fillId="0" borderId="0" xfId="13" applyNumberFormat="1" applyFont="1" applyAlignment="1">
      <alignment horizontal="center" vertical="center"/>
    </xf>
    <xf numFmtId="0" fontId="15" fillId="0" borderId="0" xfId="13" applyAlignment="1">
      <alignment horizontal="right"/>
    </xf>
    <xf numFmtId="0" fontId="28" fillId="0" borderId="0" xfId="13" applyFont="1"/>
    <xf numFmtId="164" fontId="29" fillId="3" borderId="0" xfId="13" applyNumberFormat="1" applyFont="1" applyFill="1" applyAlignment="1">
      <alignment horizontal="center"/>
    </xf>
    <xf numFmtId="0" fontId="22" fillId="0" borderId="0" xfId="17" applyFont="1"/>
    <xf numFmtId="0" fontId="25" fillId="0" borderId="0" xfId="17" applyFont="1"/>
    <xf numFmtId="0" fontId="15" fillId="0" borderId="0" xfId="17"/>
    <xf numFmtId="0" fontId="31" fillId="0" borderId="0" xfId="6" applyFont="1" applyAlignment="1">
      <alignment vertical="center"/>
    </xf>
    <xf numFmtId="3" fontId="23" fillId="0" borderId="0" xfId="17" applyNumberFormat="1" applyFont="1" applyAlignment="1">
      <alignment horizontal="right" indent="1"/>
    </xf>
    <xf numFmtId="3" fontId="23" fillId="0" borderId="0" xfId="17" applyNumberFormat="1" applyFont="1" applyAlignment="1">
      <alignment horizontal="center" vertical="center"/>
    </xf>
    <xf numFmtId="0" fontId="23" fillId="0" borderId="0" xfId="17" applyFont="1"/>
    <xf numFmtId="0" fontId="31" fillId="0" borderId="0" xfId="6" applyFont="1" applyAlignment="1">
      <alignment horizontal="left" vertical="center" indent="1"/>
    </xf>
    <xf numFmtId="3" fontId="23" fillId="0" borderId="0" xfId="29" applyNumberFormat="1" applyFont="1" applyBorder="1" applyAlignment="1">
      <alignment horizontal="right" indent="1"/>
    </xf>
    <xf numFmtId="3" fontId="23" fillId="0" borderId="0" xfId="29" applyNumberFormat="1" applyFont="1" applyFill="1" applyBorder="1" applyAlignment="1">
      <alignment horizontal="center" vertical="center"/>
    </xf>
    <xf numFmtId="3" fontId="32" fillId="0" borderId="0" xfId="29" applyNumberFormat="1" applyFont="1" applyBorder="1" applyAlignment="1">
      <alignment horizontal="right" indent="1"/>
    </xf>
    <xf numFmtId="3" fontId="32" fillId="0" borderId="0" xfId="29" applyNumberFormat="1" applyFont="1" applyFill="1" applyBorder="1" applyAlignment="1">
      <alignment horizontal="center" vertical="center"/>
    </xf>
    <xf numFmtId="3" fontId="15" fillId="0" borderId="0" xfId="17" applyNumberFormat="1"/>
    <xf numFmtId="165" fontId="23" fillId="0" borderId="0" xfId="17" applyNumberFormat="1" applyFont="1" applyAlignment="1">
      <alignment horizontal="center"/>
    </xf>
    <xf numFmtId="165" fontId="23" fillId="0" borderId="0" xfId="17" applyNumberFormat="1" applyFont="1" applyAlignment="1">
      <alignment horizontal="center" vertical="center"/>
    </xf>
    <xf numFmtId="164" fontId="23" fillId="0" borderId="0" xfId="29" applyNumberFormat="1" applyFont="1" applyBorder="1" applyAlignment="1">
      <alignment horizontal="right" indent="2"/>
    </xf>
    <xf numFmtId="164" fontId="32" fillId="0" borderId="0" xfId="29" applyNumberFormat="1" applyFont="1" applyBorder="1" applyAlignment="1">
      <alignment horizontal="right" indent="2"/>
    </xf>
    <xf numFmtId="0" fontId="1" fillId="0" borderId="0" xfId="6"/>
    <xf numFmtId="164" fontId="31" fillId="0" borderId="0" xfId="6" applyNumberFormat="1" applyFont="1" applyAlignment="1">
      <alignment horizontal="right" vertical="center" indent="2"/>
    </xf>
    <xf numFmtId="164" fontId="31" fillId="0" borderId="0" xfId="6" applyNumberFormat="1" applyFont="1" applyAlignment="1">
      <alignment horizontal="center" vertical="center"/>
    </xf>
    <xf numFmtId="0" fontId="3" fillId="0" borderId="0" xfId="6" applyFont="1"/>
    <xf numFmtId="0" fontId="19" fillId="0" borderId="0" xfId="17" applyFont="1"/>
    <xf numFmtId="164" fontId="31" fillId="0" borderId="0" xfId="6" applyNumberFormat="1" applyFont="1" applyAlignment="1">
      <alignment horizontal="right" indent="2"/>
    </xf>
    <xf numFmtId="0" fontId="33" fillId="0" borderId="0" xfId="17" applyFont="1" applyAlignment="1">
      <alignment vertical="center"/>
    </xf>
    <xf numFmtId="0" fontId="23" fillId="0" borderId="0" xfId="17" applyFont="1" applyAlignment="1">
      <alignment vertical="center"/>
    </xf>
    <xf numFmtId="167" fontId="23" fillId="0" borderId="0" xfId="1" applyNumberFormat="1" applyFont="1" applyAlignment="1">
      <alignment horizontal="right"/>
    </xf>
    <xf numFmtId="167" fontId="23" fillId="0" borderId="0" xfId="1" applyNumberFormat="1" applyFont="1" applyFill="1" applyAlignment="1">
      <alignment horizontal="right"/>
    </xf>
    <xf numFmtId="3" fontId="32" fillId="0" borderId="0" xfId="29" applyNumberFormat="1" applyFont="1" applyBorder="1" applyAlignment="1">
      <alignment horizontal="center" vertical="center"/>
    </xf>
    <xf numFmtId="0" fontId="34" fillId="0" borderId="0" xfId="17" applyFont="1" applyAlignment="1">
      <alignment vertical="center"/>
    </xf>
    <xf numFmtId="167" fontId="35" fillId="0" borderId="0" xfId="1" applyNumberFormat="1" applyFont="1" applyBorder="1" applyAlignment="1">
      <alignment horizontal="right"/>
    </xf>
    <xf numFmtId="3" fontId="36" fillId="0" borderId="0" xfId="29" applyNumberFormat="1" applyFont="1" applyBorder="1" applyAlignment="1">
      <alignment horizontal="center" vertical="center"/>
    </xf>
    <xf numFmtId="0" fontId="34" fillId="0" borderId="0" xfId="17" applyFont="1" applyAlignment="1">
      <alignment vertical="center" wrapText="1"/>
    </xf>
    <xf numFmtId="0" fontId="33" fillId="0" borderId="0" xfId="17" applyFont="1" applyAlignment="1">
      <alignment horizontal="left" indent="1"/>
    </xf>
    <xf numFmtId="164" fontId="23" fillId="0" borderId="0" xfId="17" applyNumberFormat="1" applyFont="1" applyAlignment="1">
      <alignment horizontal="left" indent="1"/>
    </xf>
    <xf numFmtId="0" fontId="15" fillId="0" borderId="0" xfId="17" applyAlignment="1">
      <alignment horizontal="left" indent="1"/>
    </xf>
    <xf numFmtId="164" fontId="32" fillId="0" borderId="0" xfId="29" applyNumberFormat="1" applyFont="1" applyBorder="1" applyAlignment="1">
      <alignment horizontal="left" indent="1"/>
    </xf>
    <xf numFmtId="164" fontId="32" fillId="0" borderId="0" xfId="29" applyNumberFormat="1" applyFont="1" applyBorder="1" applyAlignment="1">
      <alignment horizontal="center" vertical="center"/>
    </xf>
    <xf numFmtId="164" fontId="32" fillId="0" borderId="0" xfId="29" applyNumberFormat="1" applyFont="1" applyFill="1" applyBorder="1" applyAlignment="1">
      <alignment horizontal="center" vertical="center"/>
    </xf>
    <xf numFmtId="164" fontId="36" fillId="0" borderId="0" xfId="29" applyNumberFormat="1" applyFont="1" applyBorder="1" applyAlignment="1">
      <alignment horizontal="left" indent="1"/>
    </xf>
    <xf numFmtId="164" fontId="36" fillId="0" borderId="0" xfId="29" applyNumberFormat="1" applyFont="1" applyBorder="1" applyAlignment="1">
      <alignment horizontal="center" vertical="center"/>
    </xf>
    <xf numFmtId="164" fontId="36" fillId="0" borderId="0" xfId="29" applyNumberFormat="1" applyFont="1" applyFill="1" applyBorder="1" applyAlignment="1">
      <alignment horizontal="center" vertical="center"/>
    </xf>
    <xf numFmtId="0" fontId="33" fillId="0" borderId="0" xfId="17" applyFont="1"/>
    <xf numFmtId="164" fontId="23" fillId="0" borderId="0" xfId="29" applyNumberFormat="1" applyFont="1" applyBorder="1" applyAlignment="1">
      <alignment horizontal="center" vertical="center"/>
    </xf>
    <xf numFmtId="164" fontId="34" fillId="0" borderId="0" xfId="29" applyNumberFormat="1" applyFont="1" applyBorder="1" applyAlignment="1">
      <alignment horizontal="right" indent="2"/>
    </xf>
    <xf numFmtId="164" fontId="34" fillId="0" borderId="0" xfId="29" applyNumberFormat="1" applyFont="1" applyBorder="1" applyAlignment="1">
      <alignment horizontal="center" vertical="center"/>
    </xf>
    <xf numFmtId="168" fontId="15" fillId="0" borderId="0" xfId="27" applyNumberFormat="1" applyFont="1"/>
    <xf numFmtId="3" fontId="37" fillId="0" borderId="0" xfId="17" applyNumberFormat="1" applyFont="1" applyAlignment="1">
      <alignment horizontal="center" vertical="center"/>
    </xf>
    <xf numFmtId="0" fontId="33" fillId="0" borderId="0" xfId="17" applyFont="1" applyAlignment="1">
      <alignment horizontal="left" vertical="center" indent="1"/>
    </xf>
    <xf numFmtId="0" fontId="23" fillId="0" borderId="0" xfId="17" applyFont="1" applyAlignment="1">
      <alignment horizontal="left" vertical="center" indent="2"/>
    </xf>
    <xf numFmtId="3" fontId="24" fillId="0" borderId="0" xfId="17" applyNumberFormat="1" applyFont="1" applyAlignment="1">
      <alignment horizontal="center" vertical="center"/>
    </xf>
    <xf numFmtId="168" fontId="16" fillId="0" borderId="0" xfId="27" applyNumberFormat="1" applyFont="1" applyAlignment="1">
      <alignment horizontal="center" vertical="center"/>
    </xf>
    <xf numFmtId="168" fontId="16" fillId="0" borderId="0" xfId="28" applyNumberFormat="1" applyFont="1" applyAlignment="1">
      <alignment horizontal="center" vertical="center"/>
    </xf>
    <xf numFmtId="164" fontId="37" fillId="0" borderId="0" xfId="17" applyNumberFormat="1" applyFont="1" applyAlignment="1">
      <alignment horizontal="center" vertical="center"/>
    </xf>
    <xf numFmtId="0" fontId="23" fillId="0" borderId="0" xfId="17" applyFont="1" applyAlignment="1">
      <alignment horizontal="left" vertical="center" indent="1"/>
    </xf>
    <xf numFmtId="164" fontId="23" fillId="3" borderId="0" xfId="17" applyNumberFormat="1" applyFont="1" applyFill="1" applyAlignment="1">
      <alignment horizontal="center" vertical="center"/>
    </xf>
    <xf numFmtId="164" fontId="29" fillId="3" borderId="0" xfId="17" applyNumberFormat="1" applyFont="1" applyFill="1" applyAlignment="1">
      <alignment horizontal="center" vertical="center"/>
    </xf>
    <xf numFmtId="0" fontId="16" fillId="0" borderId="0" xfId="17" applyFont="1" applyAlignment="1">
      <alignment horizontal="center" vertical="center"/>
    </xf>
    <xf numFmtId="0" fontId="23" fillId="0" borderId="0" xfId="17" applyFont="1" applyAlignment="1">
      <alignment horizontal="left" vertical="center" indent="3"/>
    </xf>
    <xf numFmtId="164" fontId="24" fillId="0" borderId="0" xfId="17" applyNumberFormat="1" applyFont="1" applyAlignment="1">
      <alignment horizontal="center" vertical="center"/>
    </xf>
    <xf numFmtId="0" fontId="24" fillId="0" borderId="0" xfId="17" applyFont="1" applyAlignment="1">
      <alignment horizontal="center" vertical="center"/>
    </xf>
    <xf numFmtId="164" fontId="24" fillId="3" borderId="0" xfId="17" applyNumberFormat="1" applyFont="1" applyFill="1" applyAlignment="1">
      <alignment horizontal="center" vertical="center"/>
    </xf>
    <xf numFmtId="164" fontId="39" fillId="0" borderId="0" xfId="17" applyNumberFormat="1" applyFont="1" applyAlignment="1">
      <alignment horizontal="center" vertical="center"/>
    </xf>
    <xf numFmtId="164" fontId="24" fillId="0" borderId="0" xfId="29" applyNumberFormat="1" applyFont="1" applyFill="1" applyBorder="1" applyAlignment="1">
      <alignment horizontal="center" vertical="center"/>
    </xf>
    <xf numFmtId="0" fontId="30" fillId="0" borderId="0" xfId="17" applyFont="1" applyAlignment="1">
      <alignment horizontal="center" vertical="center"/>
    </xf>
    <xf numFmtId="164" fontId="37" fillId="0" borderId="0" xfId="17" applyNumberFormat="1" applyFont="1" applyAlignment="1">
      <alignment horizontal="center"/>
    </xf>
    <xf numFmtId="164" fontId="29" fillId="0" borderId="0" xfId="17" applyNumberFormat="1" applyFont="1" applyAlignment="1">
      <alignment horizontal="center"/>
    </xf>
    <xf numFmtId="0" fontId="16" fillId="0" borderId="0" xfId="17" applyFont="1" applyAlignment="1">
      <alignment horizontal="center"/>
    </xf>
    <xf numFmtId="0" fontId="15" fillId="0" borderId="0" xfId="17" applyAlignment="1">
      <alignment horizontal="center"/>
    </xf>
    <xf numFmtId="164" fontId="24" fillId="0" borderId="0" xfId="17" applyNumberFormat="1" applyFont="1" applyAlignment="1">
      <alignment horizontal="center"/>
    </xf>
    <xf numFmtId="164" fontId="39" fillId="0" borderId="0" xfId="17" applyNumberFormat="1" applyFont="1" applyAlignment="1">
      <alignment horizontal="center"/>
    </xf>
    <xf numFmtId="0" fontId="24" fillId="0" borderId="0" xfId="17" applyFont="1" applyAlignment="1">
      <alignment horizontal="center"/>
    </xf>
    <xf numFmtId="164" fontId="15" fillId="0" borderId="0" xfId="17" applyNumberFormat="1"/>
    <xf numFmtId="3" fontId="33" fillId="3" borderId="0" xfId="17" applyNumberFormat="1" applyFont="1" applyFill="1" applyAlignment="1">
      <alignment horizontal="left" vertical="center"/>
    </xf>
    <xf numFmtId="3" fontId="33" fillId="3" borderId="0" xfId="17" applyNumberFormat="1" applyFont="1" applyFill="1" applyAlignment="1">
      <alignment horizontal="right" vertical="center" indent="2"/>
    </xf>
    <xf numFmtId="0" fontId="15" fillId="0" borderId="0" xfId="17" applyAlignment="1">
      <alignment horizontal="center" vertical="center"/>
    </xf>
    <xf numFmtId="164" fontId="37" fillId="3" borderId="0" xfId="17" applyNumberFormat="1" applyFont="1" applyFill="1" applyAlignment="1">
      <alignment horizontal="center" vertical="center"/>
    </xf>
    <xf numFmtId="0" fontId="28" fillId="0" borderId="0" xfId="17" applyFont="1" applyAlignment="1">
      <alignment horizontal="center" vertical="center"/>
    </xf>
    <xf numFmtId="0" fontId="23" fillId="3" borderId="0" xfId="17" applyFont="1" applyFill="1" applyAlignment="1">
      <alignment horizontal="center" vertical="center"/>
    </xf>
    <xf numFmtId="164" fontId="23" fillId="3" borderId="0" xfId="29" applyNumberFormat="1" applyFont="1" applyFill="1" applyBorder="1" applyAlignment="1">
      <alignment horizontal="center" vertical="center"/>
    </xf>
    <xf numFmtId="0" fontId="22" fillId="3" borderId="0" xfId="13" applyFont="1" applyFill="1"/>
    <xf numFmtId="0" fontId="18" fillId="3" borderId="0" xfId="6" applyFont="1" applyFill="1"/>
    <xf numFmtId="0" fontId="1" fillId="3" borderId="0" xfId="6" applyFill="1"/>
    <xf numFmtId="0" fontId="18" fillId="3" borderId="0" xfId="6" applyFont="1" applyFill="1" applyAlignment="1">
      <alignment vertical="center"/>
    </xf>
    <xf numFmtId="0" fontId="4" fillId="0" borderId="0" xfId="6" applyFont="1"/>
    <xf numFmtId="0" fontId="37" fillId="2" borderId="0" xfId="6" applyFont="1" applyFill="1" applyAlignment="1">
      <alignment horizontal="left" vertical="center" wrapText="1"/>
    </xf>
    <xf numFmtId="164" fontId="24" fillId="2" borderId="0" xfId="6" applyNumberFormat="1" applyFont="1" applyFill="1" applyAlignment="1">
      <alignment horizontal="right" indent="1"/>
    </xf>
    <xf numFmtId="164" fontId="24" fillId="2" borderId="0" xfId="6" applyNumberFormat="1" applyFont="1" applyFill="1" applyAlignment="1">
      <alignment horizontal="center" vertical="center"/>
    </xf>
    <xf numFmtId="164" fontId="1" fillId="0" borderId="0" xfId="6" applyNumberFormat="1"/>
    <xf numFmtId="0" fontId="24" fillId="2" borderId="0" xfId="6" applyFont="1" applyFill="1" applyAlignment="1">
      <alignment vertical="center"/>
    </xf>
    <xf numFmtId="0" fontId="24" fillId="2" borderId="0" xfId="6" applyFont="1" applyFill="1" applyAlignment="1">
      <alignment vertical="center" wrapText="1"/>
    </xf>
    <xf numFmtId="0" fontId="23" fillId="0" borderId="0" xfId="6" applyFont="1"/>
    <xf numFmtId="0" fontId="41" fillId="0" borderId="0" xfId="6" applyFont="1"/>
    <xf numFmtId="0" fontId="24" fillId="0" borderId="0" xfId="6" applyFont="1" applyAlignment="1">
      <alignment vertical="top"/>
    </xf>
    <xf numFmtId="0" fontId="23" fillId="3" borderId="0" xfId="6" applyFont="1" applyFill="1" applyAlignment="1">
      <alignment vertical="top"/>
    </xf>
    <xf numFmtId="0" fontId="23" fillId="3" borderId="0" xfId="6" applyFont="1" applyFill="1"/>
    <xf numFmtId="0" fontId="41" fillId="3" borderId="0" xfId="6" applyFont="1" applyFill="1"/>
    <xf numFmtId="0" fontId="4" fillId="0" borderId="0" xfId="6" applyFont="1" applyAlignment="1">
      <alignment vertical="center"/>
    </xf>
    <xf numFmtId="0" fontId="42" fillId="3" borderId="0" xfId="6" applyFont="1" applyFill="1"/>
    <xf numFmtId="0" fontId="24" fillId="0" borderId="0" xfId="6" applyFont="1" applyAlignment="1">
      <alignment horizontal="left" vertical="top"/>
    </xf>
    <xf numFmtId="0" fontId="23" fillId="3" borderId="0" xfId="6" applyFont="1" applyFill="1" applyAlignment="1">
      <alignment horizontal="left" vertical="top"/>
    </xf>
    <xf numFmtId="164" fontId="23" fillId="2" borderId="0" xfId="6" applyNumberFormat="1" applyFont="1" applyFill="1" applyAlignment="1">
      <alignment horizontal="right" indent="1"/>
    </xf>
    <xf numFmtId="164" fontId="23" fillId="2" borderId="0" xfId="6" applyNumberFormat="1" applyFont="1" applyFill="1" applyAlignment="1">
      <alignment horizontal="center" vertical="center"/>
    </xf>
    <xf numFmtId="164" fontId="43" fillId="3" borderId="0" xfId="6" applyNumberFormat="1" applyFont="1" applyFill="1" applyAlignment="1">
      <alignment horizontal="center" vertical="center"/>
    </xf>
    <xf numFmtId="164" fontId="43" fillId="0" borderId="0" xfId="6" applyNumberFormat="1" applyFont="1" applyAlignment="1">
      <alignment horizontal="center" vertical="center"/>
    </xf>
    <xf numFmtId="0" fontId="23" fillId="2" borderId="0" xfId="6" applyFont="1" applyFill="1" applyAlignment="1">
      <alignment vertical="center"/>
    </xf>
    <xf numFmtId="164" fontId="5" fillId="0" borderId="0" xfId="6" applyNumberFormat="1" applyFont="1" applyAlignment="1">
      <alignment horizontal="center" vertical="center"/>
    </xf>
    <xf numFmtId="164" fontId="5" fillId="3" borderId="0" xfId="6" applyNumberFormat="1" applyFont="1" applyFill="1" applyAlignment="1">
      <alignment horizontal="center" vertical="center"/>
    </xf>
    <xf numFmtId="0" fontId="44" fillId="0" borderId="0" xfId="6" applyFont="1"/>
    <xf numFmtId="164" fontId="24" fillId="0" borderId="0" xfId="6" applyNumberFormat="1" applyFont="1" applyAlignment="1">
      <alignment horizontal="center" vertical="center"/>
    </xf>
    <xf numFmtId="164" fontId="24" fillId="3" borderId="0" xfId="6" applyNumberFormat="1" applyFont="1" applyFill="1" applyAlignment="1">
      <alignment horizontal="center" vertical="center"/>
    </xf>
    <xf numFmtId="169" fontId="43" fillId="0" borderId="0" xfId="6" applyNumberFormat="1" applyFont="1"/>
    <xf numFmtId="164" fontId="5" fillId="0" borderId="0" xfId="5" applyNumberFormat="1" applyFont="1" applyAlignment="1">
      <alignment horizontal="center"/>
    </xf>
    <xf numFmtId="0" fontId="1" fillId="0" borderId="0" xfId="6" applyAlignment="1">
      <alignment horizontal="center"/>
    </xf>
    <xf numFmtId="0" fontId="4" fillId="0" borderId="0" xfId="6" applyFont="1" applyAlignment="1">
      <alignment horizontal="center" vertical="center"/>
    </xf>
    <xf numFmtId="0" fontId="24" fillId="3" borderId="0" xfId="6" applyFont="1" applyFill="1" applyAlignment="1">
      <alignment horizontal="left" vertical="center" wrapText="1"/>
    </xf>
    <xf numFmtId="164" fontId="23" fillId="3" borderId="0" xfId="6" applyNumberFormat="1" applyFont="1" applyFill="1" applyAlignment="1">
      <alignment horizontal="center"/>
    </xf>
    <xf numFmtId="164" fontId="23" fillId="3" borderId="0" xfId="6" applyNumberFormat="1" applyFont="1" applyFill="1" applyAlignment="1">
      <alignment horizontal="center" vertical="center"/>
    </xf>
    <xf numFmtId="164" fontId="23" fillId="3" borderId="0" xfId="1" applyNumberFormat="1" applyFont="1" applyFill="1" applyBorder="1" applyAlignment="1">
      <alignment horizontal="center" vertical="center"/>
    </xf>
    <xf numFmtId="0" fontId="18" fillId="3" borderId="0" xfId="6" applyFont="1" applyFill="1" applyAlignment="1">
      <alignment vertical="top"/>
    </xf>
    <xf numFmtId="0" fontId="18" fillId="0" borderId="0" xfId="6" applyFont="1" applyAlignment="1">
      <alignment horizontal="center" vertical="top"/>
    </xf>
    <xf numFmtId="0" fontId="18" fillId="0" borderId="0" xfId="6" applyFont="1" applyAlignment="1">
      <alignment vertical="top"/>
    </xf>
    <xf numFmtId="0" fontId="22" fillId="0" borderId="0" xfId="8" applyFont="1"/>
    <xf numFmtId="0" fontId="7" fillId="0" borderId="0" xfId="20" applyFont="1"/>
    <xf numFmtId="0" fontId="18" fillId="0" borderId="0" xfId="8" applyFont="1" applyAlignment="1">
      <alignment vertical="center"/>
    </xf>
    <xf numFmtId="0" fontId="9" fillId="0" borderId="0" xfId="20" applyFont="1"/>
    <xf numFmtId="0" fontId="45" fillId="0" borderId="0" xfId="20" applyFont="1"/>
    <xf numFmtId="0" fontId="47" fillId="0" borderId="0" xfId="8" applyFont="1"/>
    <xf numFmtId="0" fontId="48" fillId="0" borderId="0" xfId="10" applyFont="1"/>
    <xf numFmtId="0" fontId="49" fillId="0" borderId="0" xfId="10" applyFont="1"/>
    <xf numFmtId="0" fontId="18" fillId="0" borderId="0" xfId="10" applyFont="1" applyAlignment="1">
      <alignment vertical="center"/>
    </xf>
    <xf numFmtId="165" fontId="48" fillId="0" borderId="0" xfId="10" applyNumberFormat="1" applyFont="1"/>
    <xf numFmtId="0" fontId="24" fillId="0" borderId="0" xfId="10" applyFont="1"/>
    <xf numFmtId="0" fontId="37" fillId="0" borderId="0" xfId="10" applyFont="1" applyAlignment="1">
      <alignment vertical="center"/>
    </xf>
    <xf numFmtId="165" fontId="37" fillId="0" borderId="0" xfId="10" applyNumberFormat="1" applyFont="1" applyAlignment="1">
      <alignment horizontal="right"/>
    </xf>
    <xf numFmtId="165" fontId="37" fillId="0" borderId="0" xfId="10" applyNumberFormat="1" applyFont="1" applyAlignment="1">
      <alignment horizontal="center" vertical="center"/>
    </xf>
    <xf numFmtId="165" fontId="37" fillId="0" borderId="0" xfId="3" applyNumberFormat="1" applyFont="1" applyAlignment="1">
      <alignment horizontal="center" vertical="center"/>
    </xf>
    <xf numFmtId="0" fontId="24" fillId="0" borderId="0" xfId="10" applyFont="1" applyAlignment="1">
      <alignment horizontal="left" vertical="center"/>
    </xf>
    <xf numFmtId="165" fontId="24" fillId="0" borderId="0" xfId="10" applyNumberFormat="1" applyFont="1" applyAlignment="1">
      <alignment horizontal="right"/>
    </xf>
    <xf numFmtId="165" fontId="24" fillId="0" borderId="0" xfId="10" applyNumberFormat="1" applyFont="1" applyAlignment="1">
      <alignment horizontal="center" vertical="center"/>
    </xf>
    <xf numFmtId="165" fontId="24" fillId="0" borderId="0" xfId="3" applyNumberFormat="1" applyFont="1" applyAlignment="1">
      <alignment horizontal="center" vertical="center"/>
    </xf>
    <xf numFmtId="165" fontId="24" fillId="0" borderId="5" xfId="10" applyNumberFormat="1" applyFont="1" applyBorder="1" applyAlignment="1">
      <alignment horizontal="center" vertical="center"/>
    </xf>
    <xf numFmtId="0" fontId="24" fillId="0" borderId="4" xfId="10" applyFont="1" applyBorder="1" applyAlignment="1">
      <alignment horizontal="left" vertical="center"/>
    </xf>
    <xf numFmtId="165" fontId="24" fillId="0" borderId="0" xfId="3" applyNumberFormat="1" applyFont="1" applyAlignment="1">
      <alignment horizontal="right"/>
    </xf>
    <xf numFmtId="0" fontId="5" fillId="0" borderId="0" xfId="3" applyFont="1"/>
    <xf numFmtId="0" fontId="37" fillId="0" borderId="0" xfId="10" applyFont="1"/>
    <xf numFmtId="165" fontId="37" fillId="0" borderId="0" xfId="3" applyNumberFormat="1" applyFont="1" applyAlignment="1">
      <alignment horizontal="right"/>
    </xf>
    <xf numFmtId="165" fontId="33" fillId="0" borderId="0" xfId="10" applyNumberFormat="1" applyFont="1" applyAlignment="1">
      <alignment horizontal="center" vertical="center"/>
    </xf>
    <xf numFmtId="0" fontId="24" fillId="0" borderId="0" xfId="10" applyFont="1" applyAlignment="1">
      <alignment horizontal="left"/>
    </xf>
    <xf numFmtId="165" fontId="29" fillId="0" borderId="0" xfId="10" applyNumberFormat="1" applyFont="1" applyAlignment="1">
      <alignment horizontal="center" vertical="center"/>
    </xf>
    <xf numFmtId="165" fontId="23" fillId="0" borderId="0" xfId="10" applyNumberFormat="1" applyFont="1" applyAlignment="1">
      <alignment horizontal="center" vertical="center"/>
    </xf>
    <xf numFmtId="0" fontId="24" fillId="0" borderId="0" xfId="10" applyFont="1" applyAlignment="1">
      <alignment horizontal="left" indent="2"/>
    </xf>
    <xf numFmtId="165" fontId="29" fillId="0" borderId="0" xfId="10" applyNumberFormat="1" applyFont="1" applyAlignment="1">
      <alignment horizontal="right"/>
    </xf>
    <xf numFmtId="0" fontId="42" fillId="0" borderId="0" xfId="10" applyFont="1"/>
    <xf numFmtId="0" fontId="24" fillId="0" borderId="0" xfId="8" applyFont="1"/>
    <xf numFmtId="165" fontId="24" fillId="0" borderId="0" xfId="8" applyNumberFormat="1" applyFont="1" applyAlignment="1">
      <alignment horizontal="center"/>
    </xf>
    <xf numFmtId="0" fontId="48" fillId="0" borderId="0" xfId="8" applyFont="1"/>
    <xf numFmtId="0" fontId="49" fillId="0" borderId="0" xfId="8" applyFont="1"/>
    <xf numFmtId="165" fontId="37" fillId="0" borderId="0" xfId="10" applyNumberFormat="1" applyFont="1" applyAlignment="1">
      <alignment horizontal="right" indent="1"/>
    </xf>
    <xf numFmtId="165" fontId="24" fillId="0" borderId="0" xfId="10" applyNumberFormat="1" applyFont="1" applyAlignment="1">
      <alignment horizontal="right" indent="1"/>
    </xf>
    <xf numFmtId="0" fontId="24" fillId="0" borderId="0" xfId="10" applyFont="1" applyAlignment="1">
      <alignment horizontal="left" indent="1"/>
    </xf>
    <xf numFmtId="0" fontId="18" fillId="0" borderId="0" xfId="8" applyFont="1"/>
    <xf numFmtId="0" fontId="18" fillId="0" borderId="0" xfId="8" applyFont="1" applyAlignment="1">
      <alignment horizontal="right"/>
    </xf>
    <xf numFmtId="0" fontId="18" fillId="3" borderId="0" xfId="8" applyFont="1" applyFill="1"/>
    <xf numFmtId="0" fontId="37" fillId="0" borderId="0" xfId="8" applyFont="1" applyAlignment="1">
      <alignment horizontal="left" indent="1"/>
    </xf>
    <xf numFmtId="165" fontId="37" fillId="3" borderId="0" xfId="8" applyNumberFormat="1" applyFont="1" applyFill="1" applyAlignment="1">
      <alignment horizontal="center" vertical="center"/>
    </xf>
    <xf numFmtId="165" fontId="37" fillId="0" borderId="0" xfId="8" applyNumberFormat="1" applyFont="1" applyAlignment="1">
      <alignment horizontal="center" vertical="center"/>
    </xf>
    <xf numFmtId="0" fontId="51" fillId="0" borderId="0" xfId="8" applyFont="1"/>
    <xf numFmtId="0" fontId="24" fillId="0" borderId="0" xfId="8" applyFont="1" applyAlignment="1">
      <alignment horizontal="left" indent="2"/>
    </xf>
    <xf numFmtId="165" fontId="24" fillId="0" borderId="0" xfId="8" applyNumberFormat="1" applyFont="1" applyAlignment="1">
      <alignment horizontal="center" vertical="center"/>
    </xf>
    <xf numFmtId="0" fontId="24" fillId="0" borderId="0" xfId="8" applyFont="1" applyAlignment="1">
      <alignment horizontal="left" indent="3"/>
    </xf>
    <xf numFmtId="0" fontId="24" fillId="0" borderId="0" xfId="8" applyFont="1" applyAlignment="1">
      <alignment horizontal="left" indent="1"/>
    </xf>
    <xf numFmtId="0" fontId="24" fillId="0" borderId="0" xfId="8" applyFont="1" applyAlignment="1">
      <alignment horizontal="center" vertical="center"/>
    </xf>
    <xf numFmtId="0" fontId="18" fillId="0" borderId="0" xfId="8" applyFont="1" applyAlignment="1">
      <alignment horizontal="center" vertical="center"/>
    </xf>
    <xf numFmtId="164" fontId="37" fillId="0" borderId="0" xfId="8" applyNumberFormat="1" applyFont="1" applyAlignment="1">
      <alignment horizontal="center" vertical="center"/>
    </xf>
    <xf numFmtId="164" fontId="24" fillId="0" borderId="0" xfId="8" applyNumberFormat="1" applyFont="1" applyAlignment="1">
      <alignment horizontal="center" vertical="center"/>
    </xf>
    <xf numFmtId="0" fontId="51" fillId="0" borderId="0" xfId="8" applyFont="1" applyAlignment="1">
      <alignment horizontal="center" vertical="center"/>
    </xf>
    <xf numFmtId="0" fontId="5" fillId="0" borderId="0" xfId="8" applyFont="1"/>
    <xf numFmtId="164" fontId="37" fillId="0" borderId="0" xfId="8" applyNumberFormat="1" applyFont="1" applyAlignment="1">
      <alignment horizontal="right" indent="1"/>
    </xf>
    <xf numFmtId="0" fontId="24" fillId="0" borderId="0" xfId="20" applyFont="1" applyAlignment="1">
      <alignment vertical="top" wrapText="1"/>
    </xf>
    <xf numFmtId="0" fontId="37" fillId="0" borderId="0" xfId="8" applyFont="1"/>
    <xf numFmtId="0" fontId="37" fillId="0" borderId="0" xfId="8" applyFont="1" applyAlignment="1">
      <alignment horizontal="center"/>
    </xf>
    <xf numFmtId="3" fontId="24" fillId="0" borderId="0" xfId="8" applyNumberFormat="1" applyFont="1" applyAlignment="1">
      <alignment horizontal="center"/>
    </xf>
    <xf numFmtId="0" fontId="24" fillId="3" borderId="0" xfId="8" applyFont="1" applyFill="1" applyAlignment="1">
      <alignment horizontal="left" indent="1"/>
    </xf>
    <xf numFmtId="165" fontId="24" fillId="0" borderId="0" xfId="8" applyNumberFormat="1" applyFont="1" applyAlignment="1">
      <alignment horizontal="right" wrapText="1" indent="1"/>
    </xf>
    <xf numFmtId="165" fontId="24" fillId="0" borderId="0" xfId="8" applyNumberFormat="1" applyFont="1" applyAlignment="1">
      <alignment horizontal="center" vertical="center" wrapText="1"/>
    </xf>
    <xf numFmtId="0" fontId="24" fillId="3" borderId="0" xfId="8" applyFont="1" applyFill="1"/>
    <xf numFmtId="0" fontId="24" fillId="0" borderId="4" xfId="8" applyFont="1" applyBorder="1" applyAlignment="1">
      <alignment horizontal="left" vertical="center" wrapText="1" indent="2"/>
    </xf>
    <xf numFmtId="0" fontId="24" fillId="0" borderId="4" xfId="8" applyFont="1" applyBorder="1" applyAlignment="1">
      <alignment horizontal="left" vertical="center" wrapText="1" indent="1"/>
    </xf>
    <xf numFmtId="0" fontId="37" fillId="0" borderId="0" xfId="8" applyFont="1" applyAlignment="1">
      <alignment horizontal="left"/>
    </xf>
    <xf numFmtId="165" fontId="37" fillId="0" borderId="0" xfId="8" applyNumberFormat="1" applyFont="1" applyAlignment="1">
      <alignment horizontal="right" wrapText="1" indent="1"/>
    </xf>
    <xf numFmtId="165" fontId="37" fillId="0" borderId="0" xfId="8" applyNumberFormat="1" applyFont="1" applyAlignment="1">
      <alignment horizontal="center" vertical="center" wrapText="1"/>
    </xf>
    <xf numFmtId="165" fontId="37" fillId="3" borderId="0" xfId="8" applyNumberFormat="1" applyFont="1" applyFill="1" applyAlignment="1">
      <alignment horizontal="center" vertical="center" wrapText="1"/>
    </xf>
    <xf numFmtId="0" fontId="24" fillId="0" borderId="0" xfId="8" applyFont="1" applyAlignment="1">
      <alignment horizontal="left"/>
    </xf>
    <xf numFmtId="165" fontId="24" fillId="0" borderId="0" xfId="8" applyNumberFormat="1" applyFont="1" applyAlignment="1">
      <alignment wrapText="1"/>
    </xf>
    <xf numFmtId="9" fontId="24" fillId="0" borderId="0" xfId="27" applyFont="1" applyFill="1" applyBorder="1" applyAlignment="1">
      <alignment horizontal="right" wrapText="1" indent="1"/>
    </xf>
    <xf numFmtId="9" fontId="24" fillId="0" borderId="0" xfId="27" applyFont="1" applyFill="1" applyBorder="1" applyAlignment="1">
      <alignment horizontal="center" vertical="center" wrapText="1"/>
    </xf>
    <xf numFmtId="165" fontId="29" fillId="0" borderId="0" xfId="8" applyNumberFormat="1" applyFont="1" applyAlignment="1">
      <alignment horizontal="center" vertical="center"/>
    </xf>
    <xf numFmtId="4" fontId="24" fillId="0" borderId="0" xfId="8" applyNumberFormat="1" applyFont="1" applyAlignment="1">
      <alignment horizontal="center" vertical="center"/>
    </xf>
    <xf numFmtId="3" fontId="24" fillId="0" borderId="0" xfId="8" applyNumberFormat="1" applyFont="1" applyAlignment="1">
      <alignment horizontal="center" vertical="center"/>
    </xf>
    <xf numFmtId="165" fontId="23" fillId="0" borderId="0" xfId="8" applyNumberFormat="1" applyFont="1" applyAlignment="1">
      <alignment horizontal="right" wrapText="1" indent="1"/>
    </xf>
    <xf numFmtId="165" fontId="23" fillId="0" borderId="0" xfId="8" applyNumberFormat="1" applyFont="1" applyAlignment="1">
      <alignment horizontal="center" vertical="center" wrapText="1"/>
    </xf>
    <xf numFmtId="165" fontId="23" fillId="3" borderId="0" xfId="8" applyNumberFormat="1" applyFont="1" applyFill="1" applyAlignment="1">
      <alignment horizontal="center" vertical="center" wrapText="1"/>
    </xf>
    <xf numFmtId="0" fontId="23" fillId="0" borderId="0" xfId="8" applyFont="1" applyAlignment="1">
      <alignment horizontal="left"/>
    </xf>
    <xf numFmtId="165" fontId="1" fillId="0" borderId="0" xfId="3" applyNumberFormat="1"/>
    <xf numFmtId="0" fontId="18" fillId="0" borderId="0" xfId="8" applyFont="1" applyAlignment="1">
      <alignment horizontal="left"/>
    </xf>
    <xf numFmtId="0" fontId="52" fillId="0" borderId="0" xfId="8" applyFont="1"/>
    <xf numFmtId="3" fontId="18" fillId="0" borderId="0" xfId="8" applyNumberFormat="1" applyFont="1" applyAlignment="1">
      <alignment horizontal="center"/>
    </xf>
    <xf numFmtId="3" fontId="18" fillId="0" borderId="0" xfId="8" applyNumberFormat="1" applyFont="1" applyAlignment="1">
      <alignment horizontal="right"/>
    </xf>
    <xf numFmtId="165" fontId="18" fillId="0" borderId="0" xfId="8" applyNumberFormat="1" applyFont="1" applyAlignment="1">
      <alignment horizontal="center"/>
    </xf>
    <xf numFmtId="165" fontId="18" fillId="0" borderId="0" xfId="8" applyNumberFormat="1" applyFont="1" applyAlignment="1">
      <alignment horizontal="right"/>
    </xf>
    <xf numFmtId="0" fontId="23" fillId="0" borderId="0" xfId="8" applyFont="1" applyAlignment="1">
      <alignment horizontal="left" vertical="top"/>
    </xf>
    <xf numFmtId="0" fontId="53" fillId="0" borderId="0" xfId="8" applyFont="1"/>
    <xf numFmtId="0" fontId="54" fillId="0" borderId="0" xfId="3" applyFont="1"/>
    <xf numFmtId="0" fontId="18" fillId="0" borderId="0" xfId="3" applyFont="1"/>
    <xf numFmtId="0" fontId="37" fillId="0" borderId="0" xfId="3" applyFont="1"/>
    <xf numFmtId="3" fontId="33" fillId="0" borderId="0" xfId="3" applyNumberFormat="1" applyFont="1" applyAlignment="1">
      <alignment horizontal="right" indent="1"/>
    </xf>
    <xf numFmtId="3" fontId="33" fillId="0" borderId="0" xfId="3" applyNumberFormat="1" applyFont="1" applyAlignment="1">
      <alignment horizontal="center" vertical="center"/>
    </xf>
    <xf numFmtId="3" fontId="51" fillId="0" borderId="0" xfId="3" applyNumberFormat="1" applyFont="1" applyAlignment="1">
      <alignment horizontal="center"/>
    </xf>
    <xf numFmtId="0" fontId="23" fillId="0" borderId="0" xfId="3" applyFont="1" applyAlignment="1">
      <alignment horizontal="left" wrapText="1" indent="1"/>
    </xf>
    <xf numFmtId="3" fontId="23" fillId="0" borderId="0" xfId="3" applyNumberFormat="1" applyFont="1" applyAlignment="1">
      <alignment horizontal="right" indent="1"/>
    </xf>
    <xf numFmtId="3" fontId="23" fillId="0" borderId="0" xfId="3" applyNumberFormat="1" applyFont="1" applyAlignment="1">
      <alignment horizontal="center" vertical="center"/>
    </xf>
    <xf numFmtId="3" fontId="18" fillId="0" borderId="0" xfId="3" applyNumberFormat="1" applyFont="1" applyAlignment="1">
      <alignment horizontal="center"/>
    </xf>
    <xf numFmtId="0" fontId="23" fillId="0" borderId="0" xfId="13" applyFont="1" applyAlignment="1">
      <alignment horizontal="left" wrapText="1" indent="1"/>
    </xf>
    <xf numFmtId="0" fontId="24" fillId="0" borderId="0" xfId="3" applyFont="1" applyAlignment="1">
      <alignment horizontal="left" wrapText="1" indent="1"/>
    </xf>
    <xf numFmtId="0" fontId="23" fillId="0" borderId="0" xfId="13" applyFont="1" applyAlignment="1">
      <alignment horizontal="left" vertical="center" wrapText="1" indent="1"/>
    </xf>
    <xf numFmtId="0" fontId="24" fillId="0" borderId="0" xfId="3" applyFont="1" applyAlignment="1">
      <alignment horizontal="left" vertical="center" wrapText="1" indent="1"/>
    </xf>
    <xf numFmtId="0" fontId="23" fillId="0" borderId="0" xfId="3" applyFont="1" applyAlignment="1">
      <alignment horizontal="left" vertical="center" wrapText="1" indent="1"/>
    </xf>
    <xf numFmtId="0" fontId="24" fillId="0" borderId="0" xfId="3" applyFont="1" applyAlignment="1">
      <alignment horizontal="left" indent="1"/>
    </xf>
    <xf numFmtId="0" fontId="18" fillId="0" borderId="0" xfId="3" applyFont="1" applyAlignment="1">
      <alignment horizontal="center" vertical="center"/>
    </xf>
    <xf numFmtId="3" fontId="18" fillId="0" borderId="0" xfId="3" applyNumberFormat="1" applyFont="1"/>
    <xf numFmtId="0" fontId="24" fillId="0" borderId="0" xfId="3" applyFont="1"/>
    <xf numFmtId="3" fontId="37" fillId="0" borderId="0" xfId="3" applyNumberFormat="1" applyFont="1" applyAlignment="1">
      <alignment horizontal="center" vertical="center"/>
    </xf>
    <xf numFmtId="169" fontId="23" fillId="0" borderId="0" xfId="3" applyNumberFormat="1" applyFont="1" applyAlignment="1">
      <alignment horizontal="left" indent="1"/>
    </xf>
    <xf numFmtId="169" fontId="34" fillId="0" borderId="0" xfId="3" applyNumberFormat="1" applyFont="1" applyAlignment="1">
      <alignment horizontal="left"/>
    </xf>
    <xf numFmtId="169" fontId="23" fillId="0" borderId="0" xfId="3" applyNumberFormat="1" applyFont="1" applyAlignment="1">
      <alignment horizontal="right" indent="1"/>
    </xf>
    <xf numFmtId="169" fontId="23" fillId="0" borderId="0" xfId="3" applyNumberFormat="1" applyFont="1" applyAlignment="1">
      <alignment horizontal="center" vertical="center"/>
    </xf>
    <xf numFmtId="164" fontId="23" fillId="0" borderId="0" xfId="3" applyNumberFormat="1" applyFont="1" applyAlignment="1">
      <alignment horizontal="right" indent="1"/>
    </xf>
    <xf numFmtId="164" fontId="23" fillId="0" borderId="0" xfId="3" applyNumberFormat="1" applyFont="1" applyAlignment="1">
      <alignment horizontal="center" vertical="center"/>
    </xf>
    <xf numFmtId="165" fontId="18" fillId="0" borderId="0" xfId="3" applyNumberFormat="1" applyFont="1" applyAlignment="1">
      <alignment horizontal="center"/>
    </xf>
    <xf numFmtId="0" fontId="18" fillId="0" borderId="0" xfId="3" applyFont="1" applyAlignment="1">
      <alignment vertical="center"/>
    </xf>
    <xf numFmtId="0" fontId="23" fillId="0" borderId="0" xfId="3" applyFont="1"/>
    <xf numFmtId="0" fontId="24" fillId="0" borderId="0" xfId="3" applyFont="1" applyAlignment="1">
      <alignment vertical="top"/>
    </xf>
    <xf numFmtId="0" fontId="52" fillId="0" borderId="0" xfId="3" applyFont="1"/>
    <xf numFmtId="3" fontId="52" fillId="0" borderId="0" xfId="3" applyNumberFormat="1" applyFont="1"/>
    <xf numFmtId="0" fontId="22" fillId="4" borderId="0" xfId="8" applyFont="1" applyFill="1"/>
    <xf numFmtId="0" fontId="23" fillId="3" borderId="0" xfId="23" applyFont="1" applyFill="1"/>
    <xf numFmtId="0" fontId="23" fillId="0" borderId="0" xfId="23" applyFont="1"/>
    <xf numFmtId="0" fontId="18" fillId="0" borderId="0" xfId="26" applyFont="1" applyAlignment="1">
      <alignment vertical="center"/>
    </xf>
    <xf numFmtId="0" fontId="33" fillId="3" borderId="0" xfId="23" applyFont="1" applyFill="1"/>
    <xf numFmtId="0" fontId="24" fillId="3" borderId="0" xfId="8" applyFont="1" applyFill="1" applyAlignment="1">
      <alignment vertical="center" wrapText="1"/>
    </xf>
    <xf numFmtId="165" fontId="24" fillId="3" borderId="0" xfId="8" applyNumberFormat="1" applyFont="1" applyFill="1" applyAlignment="1">
      <alignment horizontal="right" wrapText="1" indent="1"/>
    </xf>
    <xf numFmtId="165" fontId="24" fillId="3" borderId="0" xfId="8" applyNumberFormat="1" applyFont="1" applyFill="1" applyAlignment="1">
      <alignment horizontal="center" vertical="center" wrapText="1"/>
    </xf>
    <xf numFmtId="0" fontId="23" fillId="3" borderId="0" xfId="23" applyFont="1" applyFill="1" applyAlignment="1">
      <alignment vertical="center"/>
    </xf>
    <xf numFmtId="0" fontId="23" fillId="3" borderId="0" xfId="23" applyFont="1" applyFill="1" applyAlignment="1">
      <alignment horizontal="left" vertical="center" indent="1"/>
    </xf>
    <xf numFmtId="165" fontId="23" fillId="3" borderId="0" xfId="23" applyNumberFormat="1" applyFont="1" applyFill="1"/>
    <xf numFmtId="4" fontId="50" fillId="3" borderId="0" xfId="23" applyNumberFormat="1" applyFont="1" applyFill="1" applyAlignment="1">
      <alignment horizontal="center"/>
    </xf>
    <xf numFmtId="0" fontId="33" fillId="4" borderId="0" xfId="23" applyFont="1" applyFill="1" applyAlignment="1">
      <alignment horizontal="left" vertical="center"/>
    </xf>
    <xf numFmtId="165" fontId="33" fillId="4" borderId="0" xfId="10" applyNumberFormat="1" applyFont="1" applyFill="1" applyAlignment="1">
      <alignment horizontal="right" vertical="center" indent="1"/>
    </xf>
    <xf numFmtId="165" fontId="33" fillId="4" borderId="0" xfId="10" applyNumberFormat="1" applyFont="1" applyFill="1" applyAlignment="1">
      <alignment horizontal="center" vertical="center"/>
    </xf>
    <xf numFmtId="0" fontId="33" fillId="4" borderId="0" xfId="23" applyFont="1" applyFill="1"/>
    <xf numFmtId="165" fontId="24" fillId="3" borderId="0" xfId="8" applyNumberFormat="1" applyFont="1" applyFill="1" applyAlignment="1">
      <alignment horizontal="center" wrapText="1"/>
    </xf>
    <xf numFmtId="165" fontId="37" fillId="3" borderId="0" xfId="8" applyNumberFormat="1" applyFont="1" applyFill="1" applyAlignment="1">
      <alignment horizontal="right" wrapText="1" indent="1"/>
    </xf>
    <xf numFmtId="165" fontId="37" fillId="3" borderId="0" xfId="8" applyNumberFormat="1" applyFont="1" applyFill="1" applyAlignment="1">
      <alignment horizontal="center" wrapText="1"/>
    </xf>
    <xf numFmtId="0" fontId="29" fillId="3" borderId="0" xfId="23" applyFont="1" applyFill="1"/>
    <xf numFmtId="0" fontId="22" fillId="0" borderId="0" xfId="8" applyFont="1" applyAlignment="1">
      <alignment vertical="center"/>
    </xf>
    <xf numFmtId="0" fontId="19" fillId="0" borderId="2" xfId="8" applyFont="1" applyBorder="1"/>
    <xf numFmtId="165" fontId="19" fillId="0" borderId="2" xfId="8" applyNumberFormat="1" applyFont="1" applyBorder="1"/>
    <xf numFmtId="0" fontId="19" fillId="0" borderId="0" xfId="8" applyFont="1"/>
    <xf numFmtId="0" fontId="19" fillId="0" borderId="6" xfId="8" applyFont="1" applyBorder="1"/>
    <xf numFmtId="0" fontId="18" fillId="0" borderId="0" xfId="26" applyFont="1"/>
    <xf numFmtId="0" fontId="18" fillId="3" borderId="0" xfId="26" applyFont="1" applyFill="1"/>
    <xf numFmtId="0" fontId="52" fillId="0" borderId="0" xfId="8" applyFont="1" applyAlignment="1">
      <alignment vertical="center" wrapText="1"/>
    </xf>
    <xf numFmtId="0" fontId="19" fillId="3" borderId="0" xfId="8" applyFont="1" applyFill="1"/>
    <xf numFmtId="0" fontId="23" fillId="0" borderId="0" xfId="8" applyFont="1"/>
    <xf numFmtId="0" fontId="37" fillId="0" borderId="0" xfId="8" applyFont="1" applyAlignment="1">
      <alignment horizontal="left" vertical="center"/>
    </xf>
    <xf numFmtId="165" fontId="37" fillId="0" borderId="0" xfId="8" applyNumberFormat="1" applyFont="1" applyAlignment="1">
      <alignment horizontal="center" wrapText="1"/>
    </xf>
    <xf numFmtId="165" fontId="33" fillId="0" borderId="0" xfId="3" applyNumberFormat="1" applyFont="1" applyAlignment="1">
      <alignment horizontal="center" vertical="center"/>
    </xf>
    <xf numFmtId="165" fontId="37" fillId="3" borderId="0" xfId="3" applyNumberFormat="1" applyFont="1" applyFill="1" applyAlignment="1">
      <alignment horizontal="center" vertical="center"/>
    </xf>
    <xf numFmtId="0" fontId="33" fillId="0" borderId="0" xfId="8" applyFont="1" applyAlignment="1">
      <alignment horizontal="left" vertical="center"/>
    </xf>
    <xf numFmtId="165" fontId="33" fillId="0" borderId="0" xfId="8" applyNumberFormat="1" applyFont="1" applyAlignment="1">
      <alignment horizontal="right"/>
    </xf>
    <xf numFmtId="165" fontId="23" fillId="0" borderId="0" xfId="8" applyNumberFormat="1" applyFont="1" applyAlignment="1">
      <alignment horizontal="center" vertical="center"/>
    </xf>
    <xf numFmtId="165" fontId="23" fillId="0" borderId="0" xfId="8" applyNumberFormat="1" applyFont="1" applyAlignment="1">
      <alignment horizontal="right" vertical="center" wrapText="1"/>
    </xf>
    <xf numFmtId="165" fontId="24" fillId="0" borderId="5" xfId="8" applyNumberFormat="1" applyFont="1" applyBorder="1" applyAlignment="1">
      <alignment horizontal="center" vertical="center"/>
    </xf>
    <xf numFmtId="165" fontId="33" fillId="0" borderId="0" xfId="8" applyNumberFormat="1" applyFont="1" applyAlignment="1">
      <alignment horizontal="center" vertical="center"/>
    </xf>
    <xf numFmtId="2" fontId="24" fillId="0" borderId="0" xfId="8" applyNumberFormat="1" applyFont="1" applyAlignment="1">
      <alignment horizontal="right" vertical="center" wrapText="1" indent="1"/>
    </xf>
    <xf numFmtId="165" fontId="24" fillId="0" borderId="0" xfId="3" applyNumberFormat="1" applyFont="1" applyAlignment="1">
      <alignment horizontal="right" indent="1"/>
    </xf>
    <xf numFmtId="164" fontId="24" fillId="0" borderId="0" xfId="3" applyNumberFormat="1" applyFont="1" applyAlignment="1">
      <alignment horizontal="right" indent="1"/>
    </xf>
    <xf numFmtId="3" fontId="23" fillId="0" borderId="0" xfId="8" applyNumberFormat="1" applyFont="1"/>
    <xf numFmtId="9" fontId="23" fillId="0" borderId="0" xfId="27" applyFont="1" applyFill="1" applyBorder="1"/>
    <xf numFmtId="165" fontId="19" fillId="0" borderId="0" xfId="8" applyNumberFormat="1" applyFont="1"/>
    <xf numFmtId="0" fontId="1" fillId="0" borderId="0" xfId="3"/>
    <xf numFmtId="0" fontId="1" fillId="3" borderId="0" xfId="3" applyFill="1"/>
    <xf numFmtId="0" fontId="37" fillId="3" borderId="0" xfId="8" applyFont="1" applyFill="1" applyAlignment="1">
      <alignment horizontal="left" vertical="center"/>
    </xf>
    <xf numFmtId="170" fontId="37" fillId="3" borderId="0" xfId="30" applyNumberFormat="1" applyFont="1" applyFill="1"/>
    <xf numFmtId="170" fontId="37" fillId="3" borderId="0" xfId="30" applyNumberFormat="1" applyFont="1" applyFill="1" applyAlignment="1">
      <alignment horizontal="center" vertical="center"/>
    </xf>
    <xf numFmtId="0" fontId="33" fillId="3" borderId="0" xfId="8" applyFont="1" applyFill="1" applyAlignment="1">
      <alignment horizontal="left" vertical="center"/>
    </xf>
    <xf numFmtId="170" fontId="24" fillId="3" borderId="0" xfId="30" applyNumberFormat="1" applyFont="1" applyFill="1"/>
    <xf numFmtId="170" fontId="24" fillId="3" borderId="0" xfId="30" applyNumberFormat="1" applyFont="1" applyFill="1" applyAlignment="1">
      <alignment horizontal="center" vertical="center"/>
    </xf>
    <xf numFmtId="0" fontId="24" fillId="3" borderId="4" xfId="8" applyFont="1" applyFill="1" applyBorder="1" applyAlignment="1">
      <alignment horizontal="left" vertical="center" wrapText="1" indent="1"/>
    </xf>
    <xf numFmtId="0" fontId="54" fillId="0" borderId="0" xfId="8" applyFont="1"/>
    <xf numFmtId="0" fontId="15" fillId="0" borderId="0" xfId="4"/>
    <xf numFmtId="0" fontId="33" fillId="3" borderId="0" xfId="4" applyFont="1" applyFill="1" applyAlignment="1">
      <alignment horizontal="left"/>
    </xf>
    <xf numFmtId="164" fontId="33" fillId="3" borderId="0" xfId="31" applyNumberFormat="1" applyFont="1" applyFill="1" applyBorder="1" applyAlignment="1">
      <alignment horizontal="center" vertical="center"/>
    </xf>
    <xf numFmtId="165" fontId="33" fillId="3" borderId="0" xfId="21" applyNumberFormat="1" applyFont="1" applyFill="1" applyAlignment="1">
      <alignment horizontal="center" vertical="center"/>
    </xf>
    <xf numFmtId="0" fontId="33" fillId="0" borderId="0" xfId="4" applyFont="1"/>
    <xf numFmtId="0" fontId="23" fillId="3" borderId="0" xfId="4" applyFont="1" applyFill="1" applyAlignment="1">
      <alignment horizontal="left" vertical="center" indent="1"/>
    </xf>
    <xf numFmtId="164" fontId="24" fillId="3" borderId="0" xfId="31" applyNumberFormat="1" applyFont="1" applyFill="1" applyBorder="1" applyAlignment="1">
      <alignment horizontal="center" vertical="center"/>
    </xf>
    <xf numFmtId="165" fontId="24" fillId="3" borderId="0" xfId="31" applyNumberFormat="1" applyFont="1" applyFill="1" applyBorder="1" applyAlignment="1">
      <alignment horizontal="center" vertical="center"/>
    </xf>
    <xf numFmtId="0" fontId="23" fillId="0" borderId="0" xfId="4" applyFont="1"/>
    <xf numFmtId="0" fontId="23" fillId="3" borderId="0" xfId="4" applyFont="1" applyFill="1" applyAlignment="1">
      <alignment horizontal="left" vertical="center" indent="3"/>
    </xf>
    <xf numFmtId="0" fontId="24" fillId="0" borderId="0" xfId="8" applyFont="1" applyAlignment="1">
      <alignment horizontal="left" vertical="center"/>
    </xf>
    <xf numFmtId="0" fontId="55" fillId="0" borderId="0" xfId="4" applyFont="1" applyAlignment="1">
      <alignment horizontal="center" vertical="center"/>
    </xf>
    <xf numFmtId="165" fontId="24" fillId="3" borderId="0" xfId="4" applyNumberFormat="1" applyFont="1" applyFill="1" applyAlignment="1">
      <alignment horizontal="center" vertical="center"/>
    </xf>
    <xf numFmtId="0" fontId="55" fillId="0" borderId="0" xfId="4" applyFont="1"/>
    <xf numFmtId="0" fontId="33" fillId="3" borderId="0" xfId="4" applyFont="1" applyFill="1" applyAlignment="1">
      <alignment horizontal="left" vertical="center"/>
    </xf>
    <xf numFmtId="165" fontId="37" fillId="3" borderId="0" xfId="4" applyNumberFormat="1" applyFont="1" applyFill="1" applyAlignment="1">
      <alignment horizontal="center" vertical="center"/>
    </xf>
    <xf numFmtId="165" fontId="33" fillId="3" borderId="0" xfId="31" applyNumberFormat="1" applyFont="1" applyFill="1" applyBorder="1" applyAlignment="1">
      <alignment horizontal="center" vertical="center"/>
    </xf>
    <xf numFmtId="165" fontId="33" fillId="3" borderId="0" xfId="31" applyNumberFormat="1" applyFont="1" applyFill="1" applyBorder="1" applyAlignment="1">
      <alignment horizontal="center"/>
    </xf>
    <xf numFmtId="165" fontId="24" fillId="3" borderId="0" xfId="31" applyNumberFormat="1" applyFont="1" applyFill="1" applyBorder="1" applyAlignment="1">
      <alignment horizontal="center"/>
    </xf>
    <xf numFmtId="164" fontId="23" fillId="0" borderId="0" xfId="4" applyNumberFormat="1" applyFont="1"/>
    <xf numFmtId="165" fontId="23" fillId="3" borderId="0" xfId="21" applyNumberFormat="1" applyFont="1" applyFill="1" applyAlignment="1">
      <alignment horizontal="left" indent="1"/>
    </xf>
    <xf numFmtId="165" fontId="23" fillId="3" borderId="0" xfId="21" applyNumberFormat="1" applyFont="1" applyFill="1" applyAlignment="1">
      <alignment horizontal="center" vertical="center"/>
    </xf>
    <xf numFmtId="0" fontId="24" fillId="3" borderId="0" xfId="8" applyFont="1" applyFill="1" applyAlignment="1">
      <alignment horizontal="left" vertical="center" wrapText="1" indent="1"/>
    </xf>
    <xf numFmtId="0" fontId="34" fillId="0" borderId="0" xfId="4" applyFont="1"/>
    <xf numFmtId="165" fontId="23" fillId="0" borderId="0" xfId="4" applyNumberFormat="1" applyFont="1" applyAlignment="1">
      <alignment horizontal="center" vertical="center"/>
    </xf>
    <xf numFmtId="0" fontId="23" fillId="0" borderId="0" xfId="8" applyFont="1" applyAlignment="1">
      <alignment vertical="top"/>
    </xf>
    <xf numFmtId="165" fontId="23" fillId="3" borderId="0" xfId="21" applyNumberFormat="1" applyFont="1" applyFill="1" applyAlignment="1">
      <alignment horizontal="left" vertical="center" indent="1"/>
    </xf>
    <xf numFmtId="0" fontId="23" fillId="0" borderId="0" xfId="8" applyFont="1" applyAlignment="1">
      <alignment vertical="center" wrapText="1"/>
    </xf>
    <xf numFmtId="0" fontId="16" fillId="0" borderId="0" xfId="4" applyFont="1"/>
    <xf numFmtId="0" fontId="19" fillId="0" borderId="0" xfId="4" applyFont="1"/>
    <xf numFmtId="0" fontId="15" fillId="0" borderId="0" xfId="4" applyAlignment="1">
      <alignment vertical="center"/>
    </xf>
    <xf numFmtId="0" fontId="23" fillId="0" borderId="0" xfId="4" applyFont="1" applyAlignment="1">
      <alignment vertical="center"/>
    </xf>
    <xf numFmtId="165" fontId="33" fillId="3" borderId="0" xfId="21" applyNumberFormat="1" applyFont="1" applyFill="1" applyAlignment="1">
      <alignment horizontal="right" indent="1"/>
    </xf>
    <xf numFmtId="0" fontId="24" fillId="3" borderId="0" xfId="4" applyFont="1" applyFill="1" applyAlignment="1">
      <alignment horizontal="left" vertical="center" indent="3"/>
    </xf>
    <xf numFmtId="0" fontId="24" fillId="0" borderId="0" xfId="4" applyFont="1" applyAlignment="1">
      <alignment vertical="center"/>
    </xf>
    <xf numFmtId="165" fontId="23" fillId="3" borderId="0" xfId="21" applyNumberFormat="1" applyFont="1" applyFill="1"/>
    <xf numFmtId="0" fontId="23" fillId="0" borderId="0" xfId="8" applyFont="1" applyAlignment="1">
      <alignment horizontal="left" vertical="top" wrapText="1"/>
    </xf>
    <xf numFmtId="0" fontId="23" fillId="0" borderId="0" xfId="8" applyFont="1" applyAlignment="1">
      <alignment vertical="top" wrapText="1"/>
    </xf>
    <xf numFmtId="164" fontId="33" fillId="3" borderId="0" xfId="31" applyNumberFormat="1" applyFont="1" applyFill="1" applyBorder="1" applyAlignment="1">
      <alignment horizontal="left" vertical="center"/>
    </xf>
    <xf numFmtId="0" fontId="23" fillId="3" borderId="0" xfId="4" applyFont="1" applyFill="1" applyAlignment="1">
      <alignment horizontal="left" indent="2"/>
    </xf>
    <xf numFmtId="0" fontId="34" fillId="3" borderId="0" xfId="4" applyFont="1" applyFill="1" applyAlignment="1">
      <alignment horizontal="left"/>
    </xf>
    <xf numFmtId="164" fontId="34" fillId="3" borderId="0" xfId="31" applyNumberFormat="1" applyFont="1" applyFill="1" applyBorder="1" applyAlignment="1">
      <alignment horizontal="center" vertical="center"/>
    </xf>
    <xf numFmtId="0" fontId="24" fillId="3" borderId="0" xfId="4" applyFont="1" applyFill="1" applyAlignment="1">
      <alignment horizontal="left" indent="2"/>
    </xf>
    <xf numFmtId="0" fontId="28" fillId="0" borderId="0" xfId="4" applyFont="1"/>
    <xf numFmtId="165" fontId="23" fillId="3" borderId="0" xfId="21" applyNumberFormat="1" applyFont="1" applyFill="1" applyAlignment="1">
      <alignment horizontal="left" vertical="center" indent="2"/>
    </xf>
    <xf numFmtId="0" fontId="27" fillId="3" borderId="0" xfId="3" applyFont="1" applyFill="1"/>
    <xf numFmtId="0" fontId="18" fillId="3" borderId="0" xfId="3" applyFont="1" applyFill="1"/>
    <xf numFmtId="0" fontId="18" fillId="3" borderId="0" xfId="3" applyFont="1" applyFill="1" applyAlignment="1">
      <alignment vertical="center"/>
    </xf>
    <xf numFmtId="0" fontId="57" fillId="3" borderId="0" xfId="3" applyFont="1" applyFill="1" applyAlignment="1">
      <alignment vertical="center" wrapText="1"/>
    </xf>
    <xf numFmtId="0" fontId="37" fillId="3" borderId="0" xfId="3" applyFont="1" applyFill="1" applyAlignment="1">
      <alignment horizontal="left" vertical="center"/>
    </xf>
    <xf numFmtId="165" fontId="37" fillId="3" borderId="0" xfId="3" applyNumberFormat="1" applyFont="1" applyFill="1" applyAlignment="1">
      <alignment horizontal="right" indent="1"/>
    </xf>
    <xf numFmtId="165" fontId="37" fillId="4" borderId="0" xfId="3" applyNumberFormat="1" applyFont="1" applyFill="1" applyAlignment="1">
      <alignment horizontal="center" vertical="center"/>
    </xf>
    <xf numFmtId="165" fontId="24" fillId="4" borderId="0" xfId="3" applyNumberFormat="1" applyFont="1" applyFill="1" applyAlignment="1">
      <alignment horizontal="center" vertical="center"/>
    </xf>
    <xf numFmtId="0" fontId="24" fillId="3" borderId="0" xfId="3" applyFont="1" applyFill="1" applyAlignment="1">
      <alignment horizontal="left" vertical="center"/>
    </xf>
    <xf numFmtId="165" fontId="24" fillId="3" borderId="0" xfId="3" applyNumberFormat="1" applyFont="1" applyFill="1" applyAlignment="1">
      <alignment horizontal="center"/>
    </xf>
    <xf numFmtId="165" fontId="24" fillId="3" borderId="0" xfId="3" applyNumberFormat="1" applyFont="1" applyFill="1" applyAlignment="1">
      <alignment horizontal="right" indent="1"/>
    </xf>
    <xf numFmtId="165" fontId="24" fillId="3" borderId="0" xfId="3" applyNumberFormat="1" applyFont="1" applyFill="1" applyAlignment="1">
      <alignment horizontal="center" vertical="center"/>
    </xf>
    <xf numFmtId="0" fontId="24" fillId="3" borderId="0" xfId="3" applyFont="1" applyFill="1" applyAlignment="1">
      <alignment horizontal="left" indent="1"/>
    </xf>
    <xf numFmtId="0" fontId="24" fillId="3" borderId="0" xfId="3" applyFont="1" applyFill="1" applyAlignment="1">
      <alignment horizontal="left" vertical="center" indent="1"/>
    </xf>
    <xf numFmtId="0" fontId="24" fillId="3" borderId="0" xfId="3" applyFont="1" applyFill="1" applyAlignment="1">
      <alignment horizontal="left"/>
    </xf>
    <xf numFmtId="0" fontId="29" fillId="3" borderId="0" xfId="3" applyFont="1" applyFill="1"/>
    <xf numFmtId="0" fontId="24" fillId="3" borderId="0" xfId="3" applyFont="1" applyFill="1"/>
    <xf numFmtId="164" fontId="18" fillId="3" borderId="0" xfId="3" applyNumberFormat="1" applyFont="1" applyFill="1" applyAlignment="1">
      <alignment vertical="center"/>
    </xf>
    <xf numFmtId="165" fontId="37" fillId="3" borderId="0" xfId="3" applyNumberFormat="1" applyFont="1" applyFill="1" applyAlignment="1">
      <alignment horizontal="left" vertical="center"/>
    </xf>
    <xf numFmtId="165" fontId="37" fillId="4" borderId="0" xfId="3" applyNumberFormat="1" applyFont="1" applyFill="1" applyAlignment="1">
      <alignment horizontal="right" indent="1"/>
    </xf>
    <xf numFmtId="165" fontId="37" fillId="0" borderId="0" xfId="3" applyNumberFormat="1" applyFont="1" applyAlignment="1">
      <alignment horizontal="right" indent="1"/>
    </xf>
    <xf numFmtId="165" fontId="37" fillId="3" borderId="0" xfId="3" applyNumberFormat="1" applyFont="1" applyFill="1" applyAlignment="1">
      <alignment horizontal="right" vertical="center" indent="1"/>
    </xf>
    <xf numFmtId="0" fontId="24" fillId="3" borderId="0" xfId="3" applyFont="1" applyFill="1" applyAlignment="1">
      <alignment vertical="center"/>
    </xf>
    <xf numFmtId="165" fontId="24" fillId="4" borderId="0" xfId="3" applyNumberFormat="1" applyFont="1" applyFill="1" applyAlignment="1">
      <alignment horizontal="right" indent="1"/>
    </xf>
    <xf numFmtId="0" fontId="37" fillId="3" borderId="0" xfId="3" applyFont="1" applyFill="1" applyAlignment="1">
      <alignment vertical="center"/>
    </xf>
    <xf numFmtId="165" fontId="23" fillId="0" borderId="0" xfId="3" applyNumberFormat="1" applyFont="1" applyAlignment="1">
      <alignment horizontal="center" vertical="center"/>
    </xf>
    <xf numFmtId="165" fontId="23" fillId="0" borderId="0" xfId="3" applyNumberFormat="1" applyFont="1" applyAlignment="1">
      <alignment horizontal="right" indent="1"/>
    </xf>
    <xf numFmtId="165" fontId="33" fillId="0" borderId="0" xfId="3" applyNumberFormat="1" applyFont="1" applyAlignment="1">
      <alignment horizontal="right" indent="1"/>
    </xf>
    <xf numFmtId="4" fontId="24" fillId="3" borderId="0" xfId="3" applyNumberFormat="1" applyFont="1" applyFill="1" applyAlignment="1">
      <alignment horizontal="center"/>
    </xf>
    <xf numFmtId="165" fontId="24" fillId="3" borderId="0" xfId="3" applyNumberFormat="1" applyFont="1" applyFill="1"/>
    <xf numFmtId="0" fontId="24" fillId="3" borderId="0" xfId="3" applyFont="1" applyFill="1" applyAlignment="1">
      <alignment vertical="top" wrapText="1"/>
    </xf>
    <xf numFmtId="9" fontId="29" fillId="3" borderId="0" xfId="28" applyFont="1" applyFill="1" applyBorder="1"/>
    <xf numFmtId="9" fontId="24" fillId="3" borderId="0" xfId="28" applyFont="1" applyFill="1" applyBorder="1"/>
    <xf numFmtId="172" fontId="24" fillId="3" borderId="0" xfId="3" applyNumberFormat="1" applyFont="1" applyFill="1"/>
    <xf numFmtId="0" fontId="37" fillId="3" borderId="0" xfId="3" applyFont="1" applyFill="1"/>
    <xf numFmtId="0" fontId="24" fillId="3" borderId="0" xfId="3" applyFont="1" applyFill="1" applyAlignment="1">
      <alignment horizontal="left" indent="2"/>
    </xf>
    <xf numFmtId="0" fontId="24" fillId="3" borderId="0" xfId="3" applyFont="1" applyFill="1" applyAlignment="1">
      <alignment horizontal="left" vertical="top"/>
    </xf>
    <xf numFmtId="164" fontId="24" fillId="3" borderId="0" xfId="3" applyNumberFormat="1" applyFont="1" applyFill="1"/>
    <xf numFmtId="168" fontId="24" fillId="3" borderId="0" xfId="27" applyNumberFormat="1" applyFont="1" applyFill="1" applyBorder="1"/>
    <xf numFmtId="165" fontId="37" fillId="3" borderId="0" xfId="3" applyNumberFormat="1" applyFont="1" applyFill="1" applyAlignment="1">
      <alignment vertical="center"/>
    </xf>
    <xf numFmtId="165" fontId="24" fillId="3" borderId="0" xfId="3" applyNumberFormat="1" applyFont="1" applyFill="1" applyAlignment="1">
      <alignment vertical="center"/>
    </xf>
    <xf numFmtId="165" fontId="24" fillId="3" borderId="0" xfId="3" applyNumberFormat="1" applyFont="1" applyFill="1" applyAlignment="1">
      <alignment horizontal="left" vertical="center" indent="1"/>
    </xf>
    <xf numFmtId="165" fontId="24" fillId="3" borderId="0" xfId="3" applyNumberFormat="1" applyFont="1" applyFill="1" applyAlignment="1">
      <alignment horizontal="left" indent="1"/>
    </xf>
    <xf numFmtId="0" fontId="54" fillId="0" borderId="0" xfId="12" applyFont="1" applyAlignment="1">
      <alignment vertical="center"/>
    </xf>
    <xf numFmtId="0" fontId="18" fillId="0" borderId="0" xfId="12" applyFont="1" applyAlignment="1">
      <alignment vertical="center"/>
    </xf>
    <xf numFmtId="0" fontId="51" fillId="0" borderId="0" xfId="12" applyFont="1" applyAlignment="1">
      <alignment vertical="center"/>
    </xf>
    <xf numFmtId="0" fontId="24" fillId="0" borderId="0" xfId="12" applyFont="1" applyAlignment="1">
      <alignment vertical="center"/>
    </xf>
    <xf numFmtId="0" fontId="37" fillId="0" borderId="0" xfId="12" applyFont="1" applyAlignment="1">
      <alignment vertical="center"/>
    </xf>
    <xf numFmtId="0" fontId="33" fillId="0" borderId="0" xfId="12" applyFont="1" applyAlignment="1">
      <alignment horizontal="center"/>
    </xf>
    <xf numFmtId="0" fontId="24" fillId="0" borderId="0" xfId="12" applyFont="1" applyAlignment="1">
      <alignment horizontal="center" vertical="center"/>
    </xf>
    <xf numFmtId="173" fontId="24" fillId="0" borderId="0" xfId="12" applyNumberFormat="1" applyFont="1" applyAlignment="1">
      <alignment horizontal="left" vertical="center" indent="1"/>
    </xf>
    <xf numFmtId="164" fontId="23" fillId="0" borderId="0" xfId="12" applyNumberFormat="1" applyFont="1" applyAlignment="1">
      <alignment horizontal="right" indent="1"/>
    </xf>
    <xf numFmtId="164" fontId="23" fillId="0" borderId="0" xfId="12" applyNumberFormat="1" applyFont="1" applyAlignment="1">
      <alignment horizontal="center" vertical="center"/>
    </xf>
    <xf numFmtId="164" fontId="24" fillId="0" borderId="0" xfId="12" applyNumberFormat="1" applyFont="1" applyAlignment="1">
      <alignment horizontal="center" vertical="center"/>
    </xf>
    <xf numFmtId="173" fontId="24" fillId="0" borderId="0" xfId="12" applyNumberFormat="1" applyFont="1" applyAlignment="1">
      <alignment horizontal="left" vertical="center" wrapText="1" indent="1"/>
    </xf>
    <xf numFmtId="0" fontId="24" fillId="0" borderId="0" xfId="12" applyFont="1" applyAlignment="1">
      <alignment horizontal="left" vertical="center" indent="1"/>
    </xf>
    <xf numFmtId="164" fontId="33" fillId="0" borderId="0" xfId="12" applyNumberFormat="1" applyFont="1" applyAlignment="1">
      <alignment horizontal="right" indent="1"/>
    </xf>
    <xf numFmtId="164" fontId="33" fillId="0" borderId="0" xfId="12" applyNumberFormat="1" applyFont="1" applyAlignment="1">
      <alignment horizontal="center" vertical="center"/>
    </xf>
    <xf numFmtId="0" fontId="23" fillId="0" borderId="0" xfId="12" applyFont="1"/>
    <xf numFmtId="0" fontId="23" fillId="0" borderId="0" xfId="12" applyFont="1" applyAlignment="1">
      <alignment vertical="center"/>
    </xf>
    <xf numFmtId="0" fontId="13" fillId="0" borderId="0" xfId="12" applyFont="1" applyAlignment="1">
      <alignment vertical="center"/>
    </xf>
    <xf numFmtId="175" fontId="18" fillId="0" borderId="0" xfId="12" applyNumberFormat="1" applyFont="1" applyAlignment="1">
      <alignment horizontal="left" vertical="center"/>
    </xf>
    <xf numFmtId="0" fontId="7" fillId="0" borderId="0" xfId="12" applyFont="1" applyAlignment="1">
      <alignment vertical="center"/>
    </xf>
    <xf numFmtId="0" fontId="24" fillId="0" borderId="0" xfId="12" applyFont="1" applyAlignment="1">
      <alignment horizontal="left" vertical="center" wrapText="1"/>
    </xf>
    <xf numFmtId="2" fontId="23" fillId="0" borderId="0" xfId="12" applyNumberFormat="1" applyFont="1" applyAlignment="1">
      <alignment horizontal="center" vertical="center" wrapText="1"/>
    </xf>
    <xf numFmtId="2" fontId="23" fillId="0" borderId="0" xfId="12" applyNumberFormat="1" applyFont="1" applyAlignment="1">
      <alignment horizontal="center" vertical="center"/>
    </xf>
    <xf numFmtId="0" fontId="58" fillId="0" borderId="0" xfId="2" applyFont="1" applyAlignment="1" applyProtection="1">
      <alignment vertical="center"/>
    </xf>
    <xf numFmtId="0" fontId="24" fillId="0" borderId="0" xfId="13" applyFont="1"/>
    <xf numFmtId="0" fontId="18" fillId="0" borderId="0" xfId="13" applyFont="1" applyAlignment="1">
      <alignment vertical="center"/>
    </xf>
    <xf numFmtId="176" fontId="37" fillId="0" borderId="4" xfId="13" applyNumberFormat="1" applyFont="1" applyBorder="1" applyAlignment="1">
      <alignment wrapText="1"/>
    </xf>
    <xf numFmtId="165" fontId="37" fillId="0" borderId="0" xfId="13" applyNumberFormat="1" applyFont="1" applyAlignment="1">
      <alignment horizontal="center" vertical="center"/>
    </xf>
    <xf numFmtId="0" fontId="37" fillId="0" borderId="0" xfId="13" applyFont="1"/>
    <xf numFmtId="176" fontId="24" fillId="0" borderId="7" xfId="13" applyNumberFormat="1" applyFont="1" applyBorder="1" applyAlignment="1">
      <alignment horizontal="left" vertical="center" indent="1"/>
    </xf>
    <xf numFmtId="165" fontId="24" fillId="0" borderId="0" xfId="13" applyNumberFormat="1" applyFont="1" applyAlignment="1">
      <alignment horizontal="center" vertical="center"/>
    </xf>
    <xf numFmtId="176" fontId="24" fillId="0" borderId="0" xfId="13" applyNumberFormat="1" applyFont="1" applyAlignment="1">
      <alignment horizontal="left" vertical="center" indent="1"/>
    </xf>
    <xf numFmtId="176" fontId="24" fillId="0" borderId="4" xfId="13" applyNumberFormat="1" applyFont="1" applyBorder="1" applyAlignment="1">
      <alignment horizontal="left" vertical="center" wrapText="1" indent="2"/>
    </xf>
    <xf numFmtId="176" fontId="37" fillId="0" borderId="4" xfId="13" applyNumberFormat="1" applyFont="1" applyBorder="1" applyAlignment="1">
      <alignment vertical="center" wrapText="1"/>
    </xf>
    <xf numFmtId="176" fontId="24" fillId="0" borderId="4" xfId="13" applyNumberFormat="1" applyFont="1" applyBorder="1" applyAlignment="1">
      <alignment horizontal="left" vertical="top" wrapText="1" indent="2"/>
    </xf>
    <xf numFmtId="176" fontId="24" fillId="0" borderId="4" xfId="13" applyNumberFormat="1" applyFont="1" applyBorder="1" applyAlignment="1">
      <alignment horizontal="left" vertical="center" wrapText="1" indent="1"/>
    </xf>
    <xf numFmtId="176" fontId="37" fillId="0" borderId="4" xfId="13" applyNumberFormat="1" applyFont="1" applyBorder="1" applyAlignment="1">
      <alignment vertical="center"/>
    </xf>
    <xf numFmtId="165" fontId="37" fillId="0" borderId="0" xfId="13" applyNumberFormat="1" applyFont="1" applyAlignment="1">
      <alignment horizontal="center" vertical="center" wrapText="1"/>
    </xf>
    <xf numFmtId="176" fontId="24" fillId="0" borderId="4" xfId="13" applyNumberFormat="1" applyFont="1" applyBorder="1" applyAlignment="1">
      <alignment horizontal="left" vertical="center" indent="1"/>
    </xf>
    <xf numFmtId="165" fontId="24" fillId="0" borderId="0" xfId="13" applyNumberFormat="1" applyFont="1" applyAlignment="1">
      <alignment horizontal="center" vertical="center" wrapText="1"/>
    </xf>
    <xf numFmtId="0" fontId="23" fillId="0" borderId="0" xfId="15" applyFont="1"/>
    <xf numFmtId="0" fontId="23" fillId="0" borderId="3" xfId="15" applyFont="1" applyBorder="1"/>
    <xf numFmtId="0" fontId="23" fillId="0" borderId="2" xfId="15" applyFont="1" applyBorder="1"/>
    <xf numFmtId="0" fontId="23" fillId="0" borderId="6" xfId="15" applyFont="1" applyBorder="1"/>
    <xf numFmtId="0" fontId="18" fillId="0" borderId="0" xfId="15" applyFont="1" applyAlignment="1">
      <alignment vertical="center"/>
    </xf>
    <xf numFmtId="0" fontId="23" fillId="0" borderId="4" xfId="15" applyFont="1" applyBorder="1"/>
    <xf numFmtId="176" fontId="37" fillId="0" borderId="0" xfId="15" applyNumberFormat="1" applyFont="1" applyAlignment="1">
      <alignment vertical="center"/>
    </xf>
    <xf numFmtId="165" fontId="23" fillId="0" borderId="0" xfId="15" applyNumberFormat="1" applyFont="1" applyAlignment="1">
      <alignment horizontal="center" vertical="center"/>
    </xf>
    <xf numFmtId="176" fontId="24" fillId="0" borderId="0" xfId="15" applyNumberFormat="1" applyFont="1" applyAlignment="1">
      <alignment horizontal="left" vertical="center" wrapText="1" indent="1"/>
    </xf>
    <xf numFmtId="0" fontId="24" fillId="0" borderId="0" xfId="15" applyFont="1"/>
    <xf numFmtId="165" fontId="29" fillId="0" borderId="0" xfId="15" applyNumberFormat="1" applyFont="1" applyAlignment="1">
      <alignment horizontal="center" vertical="center"/>
    </xf>
    <xf numFmtId="176" fontId="23" fillId="0" borderId="0" xfId="15" applyNumberFormat="1" applyFont="1" applyAlignment="1">
      <alignment horizontal="left" vertical="center" indent="1"/>
    </xf>
    <xf numFmtId="176" fontId="24" fillId="0" borderId="4" xfId="15" applyNumberFormat="1" applyFont="1" applyBorder="1" applyAlignment="1">
      <alignment horizontal="left" vertical="center" wrapText="1" indent="2"/>
    </xf>
    <xf numFmtId="176" fontId="37" fillId="0" borderId="0" xfId="15" applyNumberFormat="1" applyFont="1" applyAlignment="1">
      <alignment vertical="center" wrapText="1"/>
    </xf>
    <xf numFmtId="176" fontId="24" fillId="0" borderId="0" xfId="15" applyNumberFormat="1" applyFont="1" applyAlignment="1">
      <alignment vertical="center"/>
    </xf>
    <xf numFmtId="176" fontId="24" fillId="0" borderId="0" xfId="15" applyNumberFormat="1" applyFont="1" applyAlignment="1">
      <alignment horizontal="left"/>
    </xf>
    <xf numFmtId="0" fontId="33" fillId="0" borderId="0" xfId="13" applyFont="1" applyAlignment="1">
      <alignment horizontal="left" vertical="center"/>
    </xf>
    <xf numFmtId="0" fontId="33" fillId="0" borderId="0" xfId="13" applyFont="1" applyAlignment="1">
      <alignment horizontal="left" vertical="center" indent="1"/>
    </xf>
    <xf numFmtId="0" fontId="23" fillId="0" borderId="0" xfId="13" applyFont="1" applyAlignment="1">
      <alignment horizontal="left" vertical="center" indent="2"/>
    </xf>
    <xf numFmtId="176" fontId="24" fillId="0" borderId="0" xfId="13" applyNumberFormat="1" applyFont="1" applyAlignment="1">
      <alignment horizontal="left"/>
    </xf>
    <xf numFmtId="0" fontId="23" fillId="0" borderId="0" xfId="13" applyFont="1" applyAlignment="1">
      <alignment horizontal="center"/>
    </xf>
    <xf numFmtId="0" fontId="23" fillId="0" borderId="0" xfId="13" applyFont="1" applyAlignment="1">
      <alignment vertical="top"/>
    </xf>
    <xf numFmtId="0" fontId="18" fillId="0" borderId="0" xfId="11" applyFont="1"/>
    <xf numFmtId="165" fontId="18" fillId="0" borderId="0" xfId="11" applyNumberFormat="1" applyFont="1"/>
    <xf numFmtId="0" fontId="59" fillId="0" borderId="0" xfId="11" applyFont="1"/>
    <xf numFmtId="0" fontId="51" fillId="3" borderId="0" xfId="11" applyFont="1" applyFill="1"/>
    <xf numFmtId="0" fontId="33" fillId="3" borderId="0" xfId="11" applyFont="1" applyFill="1" applyAlignment="1">
      <alignment vertical="center"/>
    </xf>
    <xf numFmtId="165" fontId="33" fillId="3" borderId="0" xfId="11" applyNumberFormat="1" applyFont="1" applyFill="1" applyAlignment="1">
      <alignment horizontal="right" indent="1"/>
    </xf>
    <xf numFmtId="165" fontId="33" fillId="3" borderId="0" xfId="11" applyNumberFormat="1" applyFont="1" applyFill="1" applyAlignment="1">
      <alignment horizontal="center" vertical="center"/>
    </xf>
    <xf numFmtId="165" fontId="37" fillId="3" borderId="0" xfId="11" applyNumberFormat="1" applyFont="1" applyFill="1" applyAlignment="1">
      <alignment horizontal="center" vertical="center"/>
    </xf>
    <xf numFmtId="0" fontId="61" fillId="3" borderId="0" xfId="11" applyFont="1" applyFill="1"/>
    <xf numFmtId="0" fontId="18" fillId="3" borderId="0" xfId="11" applyFont="1" applyFill="1"/>
    <xf numFmtId="0" fontId="23" fillId="3" borderId="0" xfId="11" applyFont="1" applyFill="1" applyAlignment="1">
      <alignment horizontal="left" vertical="center" indent="1"/>
    </xf>
    <xf numFmtId="165" fontId="23" fillId="3" borderId="0" xfId="11" applyNumberFormat="1" applyFont="1" applyFill="1" applyAlignment="1">
      <alignment horizontal="right" indent="1"/>
    </xf>
    <xf numFmtId="165" fontId="23" fillId="3" borderId="0" xfId="11" applyNumberFormat="1" applyFont="1" applyFill="1" applyAlignment="1">
      <alignment horizontal="center" vertical="center"/>
    </xf>
    <xf numFmtId="0" fontId="62" fillId="3" borderId="0" xfId="11" applyFont="1" applyFill="1"/>
    <xf numFmtId="0" fontId="46" fillId="3" borderId="0" xfId="11" applyFont="1" applyFill="1"/>
    <xf numFmtId="165" fontId="63" fillId="3" borderId="0" xfId="11" applyNumberFormat="1" applyFont="1" applyFill="1" applyAlignment="1">
      <alignment horizontal="right" indent="1"/>
    </xf>
    <xf numFmtId="165" fontId="63" fillId="3" borderId="0" xfId="11" applyNumberFormat="1" applyFont="1" applyFill="1" applyAlignment="1">
      <alignment horizontal="center" vertical="center"/>
    </xf>
    <xf numFmtId="0" fontId="64" fillId="0" borderId="0" xfId="11" applyFont="1"/>
    <xf numFmtId="165" fontId="37" fillId="3" borderId="0" xfId="11" applyNumberFormat="1" applyFont="1" applyFill="1" applyAlignment="1">
      <alignment horizontal="right" indent="1"/>
    </xf>
    <xf numFmtId="0" fontId="18" fillId="3" borderId="0" xfId="11" applyFont="1" applyFill="1" applyAlignment="1">
      <alignment horizontal="left" indent="1"/>
    </xf>
    <xf numFmtId="165" fontId="43" fillId="3" borderId="0" xfId="11" applyNumberFormat="1" applyFont="1" applyFill="1" applyAlignment="1">
      <alignment horizontal="right" indent="1"/>
    </xf>
    <xf numFmtId="165" fontId="43" fillId="3" borderId="0" xfId="11" applyNumberFormat="1" applyFont="1" applyFill="1" applyAlignment="1">
      <alignment horizontal="center" vertical="center"/>
    </xf>
    <xf numFmtId="164" fontId="24" fillId="3" borderId="0" xfId="3" applyNumberFormat="1" applyFont="1" applyFill="1" applyAlignment="1">
      <alignment horizontal="center" vertical="center"/>
    </xf>
    <xf numFmtId="165" fontId="5" fillId="3" borderId="0" xfId="11" applyNumberFormat="1" applyFont="1" applyFill="1" applyAlignment="1">
      <alignment horizontal="center" vertical="center"/>
    </xf>
    <xf numFmtId="0" fontId="23" fillId="3" borderId="0" xfId="11" applyFont="1" applyFill="1" applyAlignment="1">
      <alignment horizontal="left" vertical="center" indent="2"/>
    </xf>
    <xf numFmtId="165" fontId="24" fillId="3" borderId="0" xfId="11" applyNumberFormat="1" applyFont="1" applyFill="1" applyAlignment="1">
      <alignment horizontal="center" vertical="center"/>
    </xf>
    <xf numFmtId="164" fontId="24" fillId="3" borderId="0" xfId="11" applyNumberFormat="1" applyFont="1" applyFill="1" applyAlignment="1">
      <alignment horizontal="center" vertical="center"/>
    </xf>
    <xf numFmtId="0" fontId="62" fillId="3" borderId="0" xfId="11" applyFont="1" applyFill="1" applyAlignment="1">
      <alignment horizontal="left" indent="1"/>
    </xf>
    <xf numFmtId="0" fontId="55" fillId="3" borderId="0" xfId="11" applyFont="1" applyFill="1" applyAlignment="1">
      <alignment horizontal="left" vertical="center" indent="1"/>
    </xf>
    <xf numFmtId="165" fontId="55" fillId="3" borderId="0" xfId="11" applyNumberFormat="1" applyFont="1" applyFill="1" applyAlignment="1">
      <alignment horizontal="right" indent="1"/>
    </xf>
    <xf numFmtId="165" fontId="55" fillId="3" borderId="0" xfId="11" applyNumberFormat="1" applyFont="1" applyFill="1" applyAlignment="1">
      <alignment horizontal="center" vertical="center"/>
    </xf>
    <xf numFmtId="165" fontId="56" fillId="3" borderId="0" xfId="11" applyNumberFormat="1" applyFont="1" applyFill="1" applyAlignment="1">
      <alignment horizontal="center" vertical="center"/>
    </xf>
    <xf numFmtId="0" fontId="64" fillId="3" borderId="0" xfId="11" applyFont="1" applyFill="1"/>
    <xf numFmtId="0" fontId="55" fillId="3" borderId="0" xfId="11" applyFont="1" applyFill="1" applyAlignment="1">
      <alignment horizontal="left" vertical="center" indent="2"/>
    </xf>
    <xf numFmtId="0" fontId="65" fillId="3" borderId="0" xfId="11" applyFont="1" applyFill="1"/>
    <xf numFmtId="0" fontId="46" fillId="3" borderId="0" xfId="11" applyFont="1" applyFill="1" applyAlignment="1">
      <alignment vertical="center"/>
    </xf>
    <xf numFmtId="0" fontId="23" fillId="3" borderId="0" xfId="11" applyFont="1" applyFill="1"/>
    <xf numFmtId="165" fontId="24" fillId="3" borderId="0" xfId="11" applyNumberFormat="1" applyFont="1" applyFill="1"/>
    <xf numFmtId="165" fontId="24" fillId="0" borderId="0" xfId="11" applyNumberFormat="1" applyFont="1"/>
    <xf numFmtId="0" fontId="24" fillId="0" borderId="0" xfId="11" applyFont="1"/>
    <xf numFmtId="165" fontId="61" fillId="3" borderId="0" xfId="11" applyNumberFormat="1" applyFont="1" applyFill="1"/>
    <xf numFmtId="0" fontId="24" fillId="0" borderId="0" xfId="11" applyFont="1" applyAlignment="1">
      <alignment vertical="top"/>
    </xf>
    <xf numFmtId="165" fontId="66" fillId="0" borderId="0" xfId="11" applyNumberFormat="1" applyFont="1"/>
    <xf numFmtId="0" fontId="66" fillId="0" borderId="0" xfId="11" applyFont="1"/>
    <xf numFmtId="0" fontId="62" fillId="0" borderId="0" xfId="11" applyFont="1"/>
    <xf numFmtId="0" fontId="27" fillId="0" borderId="0" xfId="22" applyFont="1" applyAlignment="1">
      <alignment horizontal="left"/>
    </xf>
    <xf numFmtId="0" fontId="37" fillId="0" borderId="0" xfId="22" applyFont="1" applyAlignment="1">
      <alignment horizontal="left" vertical="center"/>
    </xf>
    <xf numFmtId="0" fontId="23" fillId="0" borderId="0" xfId="3" applyFont="1" applyAlignment="1">
      <alignment horizontal="left" vertical="center" indent="1"/>
    </xf>
    <xf numFmtId="0" fontId="37" fillId="0" borderId="0" xfId="22" applyFont="1" applyAlignment="1">
      <alignment horizontal="left" indent="1"/>
    </xf>
    <xf numFmtId="164" fontId="1" fillId="0" borderId="0" xfId="3" applyNumberFormat="1" applyAlignment="1">
      <alignment horizontal="center" vertical="center"/>
    </xf>
    <xf numFmtId="0" fontId="1" fillId="0" borderId="0" xfId="3" applyAlignment="1">
      <alignment horizontal="center" vertical="center"/>
    </xf>
    <xf numFmtId="0" fontId="55" fillId="0" borderId="0" xfId="3" applyFont="1" applyAlignment="1">
      <alignment vertical="center"/>
    </xf>
    <xf numFmtId="0" fontId="23" fillId="0" borderId="0" xfId="3" applyFont="1" applyAlignment="1">
      <alignment vertical="center"/>
    </xf>
    <xf numFmtId="168" fontId="23" fillId="0" borderId="0" xfId="3" applyNumberFormat="1" applyFont="1" applyAlignment="1">
      <alignment horizontal="center" vertical="center"/>
    </xf>
    <xf numFmtId="0" fontId="1" fillId="0" borderId="0" xfId="3" applyAlignment="1">
      <alignment vertical="center"/>
    </xf>
    <xf numFmtId="176" fontId="24" fillId="0" borderId="0" xfId="13" applyNumberFormat="1" applyFont="1" applyAlignment="1">
      <alignment horizontal="left" vertical="center"/>
    </xf>
    <xf numFmtId="176" fontId="27" fillId="0" borderId="0" xfId="13" applyNumberFormat="1" applyFont="1"/>
    <xf numFmtId="176" fontId="18" fillId="0" borderId="0" xfId="13" applyNumberFormat="1" applyFont="1" applyAlignment="1">
      <alignment vertical="center"/>
    </xf>
    <xf numFmtId="4" fontId="23" fillId="0" borderId="0" xfId="13" applyNumberFormat="1" applyFont="1" applyAlignment="1">
      <alignment horizontal="right" indent="1"/>
    </xf>
    <xf numFmtId="4" fontId="23" fillId="0" borderId="0" xfId="13" applyNumberFormat="1" applyFont="1" applyAlignment="1">
      <alignment horizontal="center" vertical="center"/>
    </xf>
    <xf numFmtId="176" fontId="24" fillId="0" borderId="4" xfId="13" applyNumberFormat="1" applyFont="1" applyBorder="1" applyAlignment="1">
      <alignment vertical="center"/>
    </xf>
    <xf numFmtId="4" fontId="23" fillId="0" borderId="0" xfId="13" applyNumberFormat="1" applyFont="1" applyAlignment="1">
      <alignment horizontal="center"/>
    </xf>
    <xf numFmtId="176" fontId="24" fillId="0" borderId="0" xfId="13" applyNumberFormat="1" applyFont="1" applyAlignment="1">
      <alignment vertical="center"/>
    </xf>
    <xf numFmtId="4" fontId="23" fillId="0" borderId="0" xfId="13" applyNumberFormat="1" applyFont="1"/>
    <xf numFmtId="0" fontId="23" fillId="3" borderId="0" xfId="13" applyFont="1" applyFill="1"/>
    <xf numFmtId="0" fontId="33" fillId="0" borderId="0" xfId="13" applyFont="1" applyAlignment="1">
      <alignment vertical="center"/>
    </xf>
    <xf numFmtId="0" fontId="23" fillId="0" borderId="0" xfId="13" applyFont="1" applyAlignment="1">
      <alignment horizontal="left" vertical="center" indent="1"/>
    </xf>
    <xf numFmtId="0" fontId="50" fillId="3" borderId="5" xfId="13" applyFont="1" applyFill="1" applyBorder="1" applyAlignment="1">
      <alignment horizontal="center" vertical="center"/>
    </xf>
    <xf numFmtId="0" fontId="50" fillId="3" borderId="0" xfId="13" applyFont="1" applyFill="1" applyAlignment="1">
      <alignment horizontal="center" vertical="center"/>
    </xf>
    <xf numFmtId="2" fontId="23" fillId="0" borderId="0" xfId="13" applyNumberFormat="1" applyFont="1" applyAlignment="1">
      <alignment horizontal="center"/>
    </xf>
    <xf numFmtId="0" fontId="68" fillId="0" borderId="0" xfId="13" applyFont="1"/>
    <xf numFmtId="2" fontId="23" fillId="0" borderId="0" xfId="13" applyNumberFormat="1" applyFont="1" applyAlignment="1">
      <alignment horizontal="right" indent="1"/>
    </xf>
    <xf numFmtId="2" fontId="23" fillId="0" borderId="0" xfId="13" applyNumberFormat="1" applyFont="1" applyAlignment="1">
      <alignment horizontal="center" vertical="center"/>
    </xf>
    <xf numFmtId="176" fontId="24" fillId="0" borderId="4" xfId="9" applyFont="1" applyBorder="1" applyAlignment="1">
      <alignment horizontal="left" vertical="center" indent="1"/>
    </xf>
    <xf numFmtId="176" fontId="37" fillId="0" borderId="7" xfId="9" applyFont="1" applyBorder="1" applyAlignment="1">
      <alignment vertical="center"/>
    </xf>
    <xf numFmtId="165" fontId="24" fillId="0" borderId="0" xfId="16" applyNumberFormat="1" applyFont="1" applyAlignment="1">
      <alignment horizontal="center" vertical="center"/>
    </xf>
    <xf numFmtId="165" fontId="23" fillId="0" borderId="0" xfId="16" applyNumberFormat="1" applyFont="1" applyAlignment="1">
      <alignment horizontal="center" vertical="center"/>
    </xf>
    <xf numFmtId="176" fontId="37" fillId="0" borderId="0" xfId="9" applyFont="1" applyAlignment="1">
      <alignment vertical="center"/>
    </xf>
    <xf numFmtId="0" fontId="23" fillId="0" borderId="0" xfId="13" applyFont="1" applyAlignment="1">
      <alignment horizontal="center" vertical="center"/>
    </xf>
    <xf numFmtId="0" fontId="23" fillId="0" borderId="0" xfId="16" applyFont="1" applyAlignment="1">
      <alignment horizontal="center" vertical="center"/>
    </xf>
    <xf numFmtId="0" fontId="27" fillId="0" borderId="0" xfId="14" applyFont="1"/>
    <xf numFmtId="0" fontId="1" fillId="0" borderId="0" xfId="7"/>
    <xf numFmtId="0" fontId="48" fillId="0" borderId="0" xfId="3" applyFont="1"/>
    <xf numFmtId="0" fontId="15" fillId="0" borderId="0" xfId="25"/>
    <xf numFmtId="0" fontId="23" fillId="0" borderId="0" xfId="25" applyFont="1"/>
    <xf numFmtId="0" fontId="35" fillId="2" borderId="0" xfId="25" applyFont="1" applyFill="1" applyAlignment="1">
      <alignment horizontal="left" vertical="center"/>
    </xf>
    <xf numFmtId="165" fontId="37" fillId="0" borderId="0" xfId="7" applyNumberFormat="1" applyFont="1" applyAlignment="1">
      <alignment horizontal="right" indent="1"/>
    </xf>
    <xf numFmtId="165" fontId="37" fillId="0" borderId="0" xfId="7" applyNumberFormat="1" applyFont="1" applyAlignment="1">
      <alignment horizontal="center" vertical="center"/>
    </xf>
    <xf numFmtId="0" fontId="24" fillId="2" borderId="0" xfId="25" applyFont="1" applyFill="1" applyAlignment="1">
      <alignment horizontal="left" vertical="center" indent="1"/>
    </xf>
    <xf numFmtId="165" fontId="24" fillId="0" borderId="0" xfId="7" applyNumberFormat="1" applyFont="1" applyAlignment="1">
      <alignment horizontal="right" indent="1"/>
    </xf>
    <xf numFmtId="165" fontId="24" fillId="0" borderId="0" xfId="7" applyNumberFormat="1" applyFont="1" applyAlignment="1">
      <alignment horizontal="center" vertical="center"/>
    </xf>
    <xf numFmtId="0" fontId="23" fillId="0" borderId="0" xfId="25" applyFont="1" applyAlignment="1">
      <alignment horizontal="left"/>
    </xf>
    <xf numFmtId="0" fontId="1" fillId="0" borderId="0" xfId="7" applyAlignment="1">
      <alignment horizontal="center" vertical="center"/>
    </xf>
    <xf numFmtId="165" fontId="23" fillId="0" borderId="0" xfId="25" applyNumberFormat="1" applyFont="1"/>
    <xf numFmtId="0" fontId="24" fillId="2" borderId="0" xfId="25" applyFont="1" applyFill="1"/>
    <xf numFmtId="0" fontId="5" fillId="2" borderId="0" xfId="25" applyFont="1" applyFill="1" applyAlignment="1">
      <alignment vertical="top"/>
    </xf>
    <xf numFmtId="165" fontId="23" fillId="0" borderId="0" xfId="13" applyNumberFormat="1" applyFont="1" applyAlignment="1">
      <alignment horizontal="left" vertical="center"/>
    </xf>
    <xf numFmtId="3" fontId="15" fillId="0" borderId="0" xfId="13" applyNumberFormat="1"/>
    <xf numFmtId="1" fontId="15" fillId="0" borderId="0" xfId="13" applyNumberFormat="1"/>
    <xf numFmtId="0" fontId="15" fillId="0" borderId="3" xfId="13" applyBorder="1"/>
    <xf numFmtId="0" fontId="15" fillId="0" borderId="2" xfId="13" applyBorder="1"/>
    <xf numFmtId="0" fontId="15" fillId="0" borderId="6" xfId="13" applyBorder="1"/>
    <xf numFmtId="165" fontId="24" fillId="0" borderId="0" xfId="13" applyNumberFormat="1" applyFont="1" applyAlignment="1">
      <alignment horizontal="left" vertical="center"/>
    </xf>
    <xf numFmtId="165" fontId="15" fillId="0" borderId="0" xfId="13" applyNumberFormat="1"/>
    <xf numFmtId="0" fontId="15" fillId="0" borderId="0" xfId="13" applyAlignment="1">
      <alignment vertical="top"/>
    </xf>
    <xf numFmtId="165" fontId="23" fillId="0" borderId="0" xfId="3" applyNumberFormat="1" applyFont="1" applyAlignment="1">
      <alignment horizontal="center"/>
    </xf>
    <xf numFmtId="0" fontId="68" fillId="0" borderId="0" xfId="3" applyFont="1"/>
    <xf numFmtId="165" fontId="39" fillId="0" borderId="0" xfId="3" applyNumberFormat="1" applyFont="1"/>
    <xf numFmtId="0" fontId="15" fillId="4" borderId="0" xfId="13" applyFill="1"/>
    <xf numFmtId="0" fontId="33" fillId="0" borderId="0" xfId="3" applyFont="1"/>
    <xf numFmtId="0" fontId="23" fillId="0" borderId="0" xfId="3" applyFont="1" applyAlignment="1">
      <alignment horizontal="left" indent="1"/>
    </xf>
    <xf numFmtId="0" fontId="23" fillId="0" borderId="0" xfId="3" applyFont="1" applyAlignment="1">
      <alignment horizontal="left" indent="2"/>
    </xf>
    <xf numFmtId="165" fontId="15" fillId="3" borderId="0" xfId="13" applyNumberFormat="1" applyFill="1"/>
    <xf numFmtId="165" fontId="23" fillId="0" borderId="2" xfId="18" applyNumberFormat="1" applyFont="1" applyBorder="1" applyAlignment="1">
      <alignment horizontal="center" vertical="center"/>
    </xf>
    <xf numFmtId="9" fontId="15" fillId="0" borderId="0" xfId="27" applyFont="1"/>
    <xf numFmtId="0" fontId="22" fillId="0" borderId="0" xfId="18" applyFont="1"/>
    <xf numFmtId="0" fontId="15" fillId="0" borderId="0" xfId="18"/>
    <xf numFmtId="0" fontId="18" fillId="0" borderId="0" xfId="18" applyFont="1" applyAlignment="1">
      <alignment vertical="center"/>
    </xf>
    <xf numFmtId="0" fontId="23" fillId="0" borderId="0" xfId="18" applyFont="1" applyAlignment="1">
      <alignment horizontal="left"/>
    </xf>
    <xf numFmtId="165" fontId="23" fillId="0" borderId="0" xfId="18" applyNumberFormat="1" applyFont="1" applyAlignment="1">
      <alignment horizontal="center" vertical="center"/>
    </xf>
    <xf numFmtId="165" fontId="15" fillId="0" borderId="0" xfId="18" applyNumberFormat="1"/>
    <xf numFmtId="0" fontId="15" fillId="3" borderId="0" xfId="18" applyFill="1"/>
    <xf numFmtId="0" fontId="15" fillId="0" borderId="0" xfId="18" applyAlignment="1">
      <alignment vertical="center"/>
    </xf>
    <xf numFmtId="0" fontId="22" fillId="4" borderId="0" xfId="13" applyFont="1" applyFill="1"/>
    <xf numFmtId="0" fontId="24" fillId="3" borderId="0" xfId="26" applyFont="1" applyFill="1"/>
    <xf numFmtId="0" fontId="4" fillId="3" borderId="0" xfId="3" applyFont="1" applyFill="1"/>
    <xf numFmtId="0" fontId="24" fillId="4" borderId="0" xfId="26" applyFont="1" applyFill="1"/>
    <xf numFmtId="0" fontId="18" fillId="3" borderId="0" xfId="26" applyFont="1" applyFill="1" applyAlignment="1">
      <alignment vertical="center"/>
    </xf>
    <xf numFmtId="165" fontId="50" fillId="3" borderId="0" xfId="21" applyNumberFormat="1" applyFont="1" applyFill="1" applyAlignment="1">
      <alignment horizontal="center" vertical="center"/>
    </xf>
    <xf numFmtId="165" fontId="33" fillId="3" borderId="0" xfId="21" applyNumberFormat="1" applyFont="1" applyFill="1"/>
    <xf numFmtId="165" fontId="23" fillId="3" borderId="0" xfId="21" applyNumberFormat="1" applyFont="1" applyFill="1" applyAlignment="1">
      <alignment horizontal="right" indent="1"/>
    </xf>
    <xf numFmtId="165" fontId="23" fillId="0" borderId="0" xfId="21" applyNumberFormat="1" applyFont="1" applyAlignment="1">
      <alignment horizontal="center" vertical="center"/>
    </xf>
    <xf numFmtId="165" fontId="34" fillId="3" borderId="0" xfId="21" applyNumberFormat="1" applyFont="1" applyFill="1" applyAlignment="1">
      <alignment horizontal="left"/>
    </xf>
    <xf numFmtId="165" fontId="34" fillId="3" borderId="0" xfId="21" applyNumberFormat="1" applyFont="1" applyFill="1" applyAlignment="1">
      <alignment horizontal="right" indent="1"/>
    </xf>
    <xf numFmtId="165" fontId="34" fillId="3" borderId="0" xfId="21" applyNumberFormat="1" applyFont="1" applyFill="1" applyAlignment="1">
      <alignment horizontal="center" vertical="center"/>
    </xf>
    <xf numFmtId="165" fontId="34" fillId="3" borderId="0" xfId="21" applyNumberFormat="1" applyFont="1" applyFill="1"/>
    <xf numFmtId="165" fontId="55" fillId="3" borderId="0" xfId="21" applyNumberFormat="1" applyFont="1" applyFill="1"/>
    <xf numFmtId="0" fontId="23" fillId="3" borderId="0" xfId="26" applyFont="1" applyFill="1"/>
    <xf numFmtId="171" fontId="4" fillId="3" borderId="0" xfId="21" applyFont="1" applyFill="1" applyAlignment="1">
      <alignment horizontal="center"/>
    </xf>
    <xf numFmtId="165" fontId="24" fillId="3" borderId="0" xfId="21" applyNumberFormat="1" applyFont="1" applyFill="1" applyAlignment="1">
      <alignment horizontal="right" indent="1"/>
    </xf>
    <xf numFmtId="165" fontId="24" fillId="3" borderId="0" xfId="21" applyNumberFormat="1" applyFont="1" applyFill="1"/>
    <xf numFmtId="165" fontId="24" fillId="4" borderId="0" xfId="21" applyNumberFormat="1" applyFont="1" applyFill="1"/>
    <xf numFmtId="0" fontId="52" fillId="3" borderId="0" xfId="26" applyFont="1" applyFill="1"/>
    <xf numFmtId="165" fontId="18" fillId="3" borderId="0" xfId="26" applyNumberFormat="1" applyFont="1" applyFill="1"/>
    <xf numFmtId="165" fontId="52" fillId="3" borderId="0" xfId="26" applyNumberFormat="1" applyFont="1" applyFill="1"/>
    <xf numFmtId="165" fontId="37" fillId="3" borderId="0" xfId="21" applyNumberFormat="1" applyFont="1" applyFill="1"/>
    <xf numFmtId="165" fontId="37" fillId="3" borderId="0" xfId="21" applyNumberFormat="1" applyFont="1" applyFill="1" applyAlignment="1">
      <alignment horizontal="right" indent="1"/>
    </xf>
    <xf numFmtId="165" fontId="37" fillId="3" borderId="0" xfId="21" applyNumberFormat="1" applyFont="1" applyFill="1" applyAlignment="1">
      <alignment horizontal="center" vertical="center"/>
    </xf>
    <xf numFmtId="165" fontId="18" fillId="3" borderId="0" xfId="21" applyNumberFormat="1" applyFont="1" applyFill="1"/>
    <xf numFmtId="165" fontId="24" fillId="3" borderId="0" xfId="21" applyNumberFormat="1" applyFont="1" applyFill="1" applyAlignment="1">
      <alignment horizontal="left" indent="1"/>
    </xf>
    <xf numFmtId="165" fontId="24" fillId="3" borderId="0" xfId="21" applyNumberFormat="1" applyFont="1" applyFill="1" applyAlignment="1">
      <alignment horizontal="center" vertical="center"/>
    </xf>
    <xf numFmtId="165" fontId="23" fillId="4" borderId="0" xfId="21" applyNumberFormat="1" applyFont="1" applyFill="1" applyAlignment="1">
      <alignment horizontal="center" vertical="center"/>
    </xf>
    <xf numFmtId="165" fontId="24" fillId="0" borderId="0" xfId="21" applyNumberFormat="1" applyFont="1" applyAlignment="1">
      <alignment horizontal="center" vertical="center"/>
    </xf>
    <xf numFmtId="165" fontId="24" fillId="0" borderId="0" xfId="21" applyNumberFormat="1" applyFont="1" applyAlignment="1">
      <alignment horizontal="right" indent="1"/>
    </xf>
    <xf numFmtId="165" fontId="35" fillId="3" borderId="0" xfId="21" applyNumberFormat="1" applyFont="1" applyFill="1" applyAlignment="1">
      <alignment horizontal="left"/>
    </xf>
    <xf numFmtId="165" fontId="35" fillId="3" borderId="0" xfId="21" applyNumberFormat="1" applyFont="1" applyFill="1" applyAlignment="1">
      <alignment horizontal="right" indent="1"/>
    </xf>
    <xf numFmtId="165" fontId="35" fillId="3" borderId="0" xfId="21" applyNumberFormat="1" applyFont="1" applyFill="1" applyAlignment="1">
      <alignment horizontal="center" vertical="center"/>
    </xf>
    <xf numFmtId="165" fontId="71" fillId="3" borderId="0" xfId="21" applyNumberFormat="1" applyFont="1" applyFill="1"/>
    <xf numFmtId="165" fontId="35" fillId="0" borderId="0" xfId="21" applyNumberFormat="1" applyFont="1" applyAlignment="1">
      <alignment horizontal="center" vertical="center"/>
    </xf>
    <xf numFmtId="165" fontId="37" fillId="0" borderId="0" xfId="21" applyNumberFormat="1" applyFont="1" applyAlignment="1">
      <alignment horizontal="center" vertical="center"/>
    </xf>
    <xf numFmtId="165" fontId="52" fillId="3" borderId="0" xfId="21" applyNumberFormat="1" applyFont="1" applyFill="1"/>
    <xf numFmtId="0" fontId="58" fillId="0" borderId="0" xfId="2" applyFont="1" applyAlignment="1" applyProtection="1">
      <alignment horizontal="left" vertical="center" wrapText="1"/>
    </xf>
    <xf numFmtId="4" fontId="24" fillId="0" borderId="0" xfId="24" applyNumberFormat="1" applyFont="1" applyAlignment="1">
      <alignment horizontal="center" vertical="center"/>
    </xf>
    <xf numFmtId="165" fontId="24" fillId="0" borderId="0" xfId="8" applyNumberFormat="1" applyFont="1" applyAlignment="1">
      <alignment horizontal="center" wrapText="1"/>
    </xf>
    <xf numFmtId="176" fontId="24" fillId="0" borderId="0" xfId="13" applyNumberFormat="1" applyFont="1" applyAlignment="1">
      <alignment horizontal="left" vertical="top" wrapText="1"/>
    </xf>
    <xf numFmtId="164" fontId="24" fillId="2" borderId="0" xfId="0" applyNumberFormat="1" applyFont="1" applyFill="1" applyAlignment="1">
      <alignment horizontal="center" vertical="center"/>
    </xf>
    <xf numFmtId="164" fontId="43" fillId="3" borderId="0" xfId="0" applyNumberFormat="1" applyFont="1" applyFill="1" applyAlignment="1">
      <alignment horizontal="center" vertical="center"/>
    </xf>
    <xf numFmtId="164" fontId="43" fillId="0" borderId="0" xfId="0" applyNumberFormat="1" applyFont="1" applyAlignment="1">
      <alignment horizontal="center" vertical="center"/>
    </xf>
    <xf numFmtId="164" fontId="24" fillId="3" borderId="0" xfId="0" applyNumberFormat="1" applyFont="1" applyFill="1" applyAlignment="1">
      <alignment horizontal="center" vertical="center"/>
    </xf>
    <xf numFmtId="165" fontId="23" fillId="3" borderId="0" xfId="13" applyNumberFormat="1" applyFont="1" applyFill="1" applyAlignment="1">
      <alignment horizontal="center" vertical="center"/>
    </xf>
    <xf numFmtId="2" fontId="7" fillId="0" borderId="0" xfId="20" applyNumberFormat="1" applyFont="1"/>
    <xf numFmtId="4" fontId="7" fillId="0" borderId="0" xfId="20" applyNumberFormat="1" applyFont="1"/>
    <xf numFmtId="165" fontId="37" fillId="0" borderId="0" xfId="20" applyNumberFormat="1" applyFont="1" applyAlignment="1">
      <alignment vertical="center"/>
    </xf>
    <xf numFmtId="165" fontId="37" fillId="0" borderId="0" xfId="20" applyNumberFormat="1" applyFont="1" applyAlignment="1">
      <alignment horizontal="center" vertical="center"/>
    </xf>
    <xf numFmtId="4" fontId="37" fillId="0" borderId="0" xfId="20" applyNumberFormat="1" applyFont="1" applyAlignment="1">
      <alignment horizontal="center" vertical="center"/>
    </xf>
    <xf numFmtId="4" fontId="37" fillId="0" borderId="0" xfId="20" applyNumberFormat="1" applyFont="1" applyAlignment="1">
      <alignment horizontal="center"/>
    </xf>
    <xf numFmtId="0" fontId="37" fillId="0" borderId="0" xfId="20" applyFont="1" applyAlignment="1">
      <alignment horizontal="left" indent="1"/>
    </xf>
    <xf numFmtId="4" fontId="37" fillId="3" borderId="0" xfId="20" applyNumberFormat="1" applyFont="1" applyFill="1" applyAlignment="1">
      <alignment horizontal="center"/>
    </xf>
    <xf numFmtId="0" fontId="24" fillId="0" borderId="0" xfId="20" applyFont="1" applyAlignment="1">
      <alignment horizontal="left" indent="2"/>
    </xf>
    <xf numFmtId="165" fontId="24" fillId="0" borderId="0" xfId="20" applyNumberFormat="1" applyFont="1" applyAlignment="1">
      <alignment horizontal="center" vertical="center"/>
    </xf>
    <xf numFmtId="4" fontId="24" fillId="0" borderId="0" xfId="20" applyNumberFormat="1" applyFont="1" applyAlignment="1">
      <alignment horizontal="center" vertical="center"/>
    </xf>
    <xf numFmtId="4" fontId="24" fillId="0" borderId="0" xfId="20" applyNumberFormat="1" applyFont="1" applyAlignment="1">
      <alignment horizontal="center"/>
    </xf>
    <xf numFmtId="4" fontId="24" fillId="3" borderId="0" xfId="20" applyNumberFormat="1" applyFont="1" applyFill="1" applyAlignment="1">
      <alignment horizontal="center"/>
    </xf>
    <xf numFmtId="0" fontId="24" fillId="3" borderId="0" xfId="20" applyFont="1" applyFill="1" applyAlignment="1">
      <alignment horizontal="left" indent="2"/>
    </xf>
    <xf numFmtId="0" fontId="24" fillId="0" borderId="0" xfId="20" applyFont="1" applyAlignment="1">
      <alignment horizontal="left" indent="3"/>
    </xf>
    <xf numFmtId="0" fontId="24" fillId="0" borderId="0" xfId="20" applyFont="1" applyAlignment="1">
      <alignment horizontal="left" indent="5"/>
    </xf>
    <xf numFmtId="0" fontId="24" fillId="0" borderId="0" xfId="20" applyFont="1"/>
    <xf numFmtId="0" fontId="37" fillId="0" borderId="0" xfId="20" applyFont="1" applyAlignment="1">
      <alignment horizontal="left"/>
    </xf>
    <xf numFmtId="0" fontId="37" fillId="3" borderId="0" xfId="20" applyFont="1" applyFill="1"/>
    <xf numFmtId="4" fontId="37" fillId="3" borderId="0" xfId="20" applyNumberFormat="1" applyFont="1" applyFill="1" applyAlignment="1">
      <alignment horizontal="center" vertical="center"/>
    </xf>
    <xf numFmtId="4" fontId="24" fillId="3" borderId="0" xfId="20" applyNumberFormat="1" applyFont="1" applyFill="1" applyAlignment="1">
      <alignment horizontal="center" vertical="center"/>
    </xf>
    <xf numFmtId="165" fontId="24" fillId="3" borderId="0" xfId="20" applyNumberFormat="1" applyFont="1" applyFill="1" applyAlignment="1">
      <alignment horizontal="center" vertical="center"/>
    </xf>
    <xf numFmtId="0" fontId="7" fillId="3" borderId="0" xfId="20" applyFont="1" applyFill="1"/>
    <xf numFmtId="0" fontId="37" fillId="0" borderId="0" xfId="20" applyFont="1" applyAlignment="1">
      <alignment horizontal="left" indent="2"/>
    </xf>
    <xf numFmtId="0" fontId="10" fillId="0" borderId="0" xfId="20" applyFont="1"/>
    <xf numFmtId="3" fontId="10" fillId="0" borderId="0" xfId="20" applyNumberFormat="1" applyFont="1"/>
    <xf numFmtId="0" fontId="24" fillId="0" borderId="0" xfId="13" applyFont="1" applyAlignment="1">
      <alignment vertical="top" wrapText="1"/>
    </xf>
    <xf numFmtId="0" fontId="24" fillId="0" borderId="0" xfId="13" applyFont="1" applyAlignment="1">
      <alignment vertical="top"/>
    </xf>
    <xf numFmtId="0" fontId="23" fillId="0" borderId="0" xfId="12" applyFont="1" applyAlignment="1">
      <alignment vertical="top" wrapText="1"/>
    </xf>
    <xf numFmtId="0" fontId="23" fillId="0" borderId="0" xfId="12" applyFont="1" applyAlignment="1">
      <alignment vertical="top"/>
    </xf>
    <xf numFmtId="165" fontId="23" fillId="0" borderId="0" xfId="18" applyNumberFormat="1" applyFont="1" applyAlignment="1">
      <alignment horizontal="left" vertical="center"/>
    </xf>
    <xf numFmtId="165" fontId="24" fillId="0" borderId="0" xfId="5538" applyNumberFormat="1" applyFont="1" applyAlignment="1">
      <alignment horizontal="center" vertical="center"/>
    </xf>
    <xf numFmtId="165" fontId="37" fillId="0" borderId="0" xfId="5533" applyNumberFormat="1" applyFont="1" applyAlignment="1">
      <alignment horizontal="center" vertical="center"/>
    </xf>
    <xf numFmtId="170" fontId="1" fillId="0" borderId="0" xfId="3" applyNumberFormat="1"/>
    <xf numFmtId="181" fontId="15" fillId="0" borderId="0" xfId="17" applyNumberFormat="1"/>
    <xf numFmtId="0" fontId="23" fillId="3" borderId="0" xfId="6" applyFont="1" applyFill="1" applyAlignment="1">
      <alignment vertical="top" wrapText="1"/>
    </xf>
    <xf numFmtId="165" fontId="1" fillId="0" borderId="0" xfId="7" applyNumberFormat="1"/>
    <xf numFmtId="176" fontId="24" fillId="0" borderId="0" xfId="15" applyNumberFormat="1" applyFont="1" applyAlignment="1">
      <alignment horizontal="left" vertical="top"/>
    </xf>
    <xf numFmtId="0" fontId="24" fillId="0" borderId="0" xfId="15" applyFont="1" applyAlignment="1">
      <alignment horizontal="left" vertical="top"/>
    </xf>
    <xf numFmtId="0" fontId="23" fillId="0" borderId="0" xfId="15" applyFont="1" applyAlignment="1">
      <alignment horizontal="left"/>
    </xf>
    <xf numFmtId="4" fontId="23" fillId="0" borderId="0" xfId="17" applyNumberFormat="1" applyFont="1" applyAlignment="1">
      <alignment horizontal="center"/>
    </xf>
    <xf numFmtId="181" fontId="23" fillId="0" borderId="0" xfId="17" applyNumberFormat="1" applyFont="1" applyAlignment="1">
      <alignment horizontal="center" vertical="center"/>
    </xf>
    <xf numFmtId="2" fontId="31" fillId="0" borderId="0" xfId="6" applyNumberFormat="1" applyFont="1" applyAlignment="1">
      <alignment horizontal="right" vertical="center" indent="2"/>
    </xf>
    <xf numFmtId="182" fontId="31" fillId="0" borderId="0" xfId="6" applyNumberFormat="1" applyFont="1" applyAlignment="1">
      <alignment horizontal="center" vertical="center"/>
    </xf>
    <xf numFmtId="182" fontId="15" fillId="0" borderId="0" xfId="17" applyNumberFormat="1"/>
    <xf numFmtId="3" fontId="33" fillId="0" borderId="0" xfId="0" applyNumberFormat="1" applyFont="1" applyAlignment="1">
      <alignment horizontal="center" vertical="center"/>
    </xf>
    <xf numFmtId="3" fontId="23" fillId="0" borderId="0" xfId="0" applyNumberFormat="1" applyFont="1" applyAlignment="1">
      <alignment horizontal="center" vertical="center"/>
    </xf>
    <xf numFmtId="165" fontId="24" fillId="0" borderId="0" xfId="0" applyNumberFormat="1" applyFont="1" applyAlignment="1">
      <alignment horizontal="center" vertical="center"/>
    </xf>
    <xf numFmtId="165" fontId="37" fillId="0" borderId="0" xfId="0" applyNumberFormat="1" applyFont="1" applyAlignment="1">
      <alignment horizontal="center" vertical="center"/>
    </xf>
    <xf numFmtId="0" fontId="24" fillId="0" borderId="0" xfId="23" applyFont="1" applyAlignment="1">
      <alignment horizontal="left" vertical="center" indent="1"/>
    </xf>
    <xf numFmtId="0" fontId="24" fillId="0" borderId="0" xfId="23" applyFont="1"/>
    <xf numFmtId="0" fontId="31" fillId="0" borderId="0" xfId="0" applyFont="1" applyAlignment="1">
      <alignment vertical="center"/>
    </xf>
    <xf numFmtId="0" fontId="31" fillId="0" borderId="0" xfId="0" applyFont="1" applyAlignment="1">
      <alignment horizontal="left" vertical="center" indent="1"/>
    </xf>
    <xf numFmtId="3" fontId="24" fillId="0" borderId="2" xfId="13" applyNumberFormat="1" applyFont="1" applyBorder="1" applyAlignment="1">
      <alignment horizontal="center" vertical="center"/>
    </xf>
    <xf numFmtId="3" fontId="24" fillId="0" borderId="0" xfId="13" applyNumberFormat="1" applyFont="1" applyAlignment="1">
      <alignment horizontal="center" vertical="center"/>
    </xf>
    <xf numFmtId="3" fontId="24" fillId="0" borderId="2" xfId="13" applyNumberFormat="1" applyFont="1" applyBorder="1" applyAlignment="1">
      <alignment horizontal="center" vertical="center" wrapText="1"/>
    </xf>
    <xf numFmtId="3" fontId="24" fillId="0" borderId="0" xfId="29" applyNumberFormat="1" applyFont="1" applyFill="1" applyBorder="1" applyAlignment="1">
      <alignment horizontal="center" vertical="center"/>
    </xf>
    <xf numFmtId="0" fontId="31" fillId="0" borderId="0" xfId="0" applyFont="1" applyAlignment="1">
      <alignment horizontal="left" vertical="center" indent="2"/>
    </xf>
    <xf numFmtId="165" fontId="24" fillId="0" borderId="2" xfId="13" applyNumberFormat="1" applyFont="1" applyBorder="1" applyAlignment="1">
      <alignment horizontal="center" vertical="center"/>
    </xf>
    <xf numFmtId="3" fontId="24" fillId="0" borderId="0" xfId="0" applyNumberFormat="1" applyFont="1" applyAlignment="1">
      <alignment horizontal="center" vertical="center"/>
    </xf>
    <xf numFmtId="0" fontId="186" fillId="0" borderId="0" xfId="0" applyFont="1" applyAlignment="1">
      <alignment vertical="center"/>
    </xf>
    <xf numFmtId="3" fontId="33" fillId="0" borderId="2" xfId="13" applyNumberFormat="1" applyFont="1" applyBorder="1" applyAlignment="1">
      <alignment horizontal="center" vertical="center" wrapText="1"/>
    </xf>
    <xf numFmtId="3" fontId="38" fillId="0" borderId="0" xfId="29" applyNumberFormat="1" applyFont="1" applyFill="1" applyBorder="1" applyAlignment="1">
      <alignment horizontal="center" vertical="center"/>
    </xf>
    <xf numFmtId="165" fontId="33" fillId="0" borderId="0" xfId="17" applyNumberFormat="1" applyFont="1" applyAlignment="1">
      <alignment horizontal="center" vertical="center"/>
    </xf>
    <xf numFmtId="0" fontId="0" fillId="3" borderId="0" xfId="0" applyFill="1"/>
    <xf numFmtId="0" fontId="18" fillId="0" borderId="0" xfId="0" applyFont="1"/>
    <xf numFmtId="164" fontId="0" fillId="0" borderId="0" xfId="0" applyNumberFormat="1" applyAlignment="1">
      <alignment horizontal="center" vertical="center"/>
    </xf>
    <xf numFmtId="0" fontId="0" fillId="0" borderId="0" xfId="0" applyAlignment="1">
      <alignment horizontal="center" vertical="center"/>
    </xf>
    <xf numFmtId="168" fontId="23" fillId="0" borderId="0" xfId="0" applyNumberFormat="1" applyFont="1" applyAlignment="1">
      <alignment horizontal="center" vertical="center"/>
    </xf>
    <xf numFmtId="4" fontId="33" fillId="0" borderId="0" xfId="20" applyNumberFormat="1" applyFont="1" applyAlignment="1">
      <alignment horizontal="center"/>
    </xf>
    <xf numFmtId="4" fontId="23" fillId="0" borderId="0" xfId="20" applyNumberFormat="1" applyFont="1" applyAlignment="1">
      <alignment horizontal="center"/>
    </xf>
    <xf numFmtId="4" fontId="29" fillId="0" borderId="0" xfId="20" applyNumberFormat="1" applyFont="1" applyAlignment="1">
      <alignment horizontal="center"/>
    </xf>
    <xf numFmtId="4" fontId="23" fillId="0" borderId="0" xfId="20" applyNumberFormat="1" applyFont="1" applyAlignment="1">
      <alignment horizontal="center" vertical="center"/>
    </xf>
    <xf numFmtId="165" fontId="18" fillId="0" borderId="0" xfId="8" applyNumberFormat="1" applyFont="1"/>
    <xf numFmtId="165" fontId="37" fillId="3" borderId="2" xfId="3" applyNumberFormat="1" applyFont="1" applyFill="1" applyBorder="1" applyAlignment="1">
      <alignment horizontal="center" vertical="center"/>
    </xf>
    <xf numFmtId="165" fontId="37" fillId="3" borderId="2" xfId="3" applyNumberFormat="1" applyFont="1" applyFill="1" applyBorder="1" applyAlignment="1">
      <alignment horizontal="right" vertical="center" indent="1"/>
    </xf>
    <xf numFmtId="4" fontId="33" fillId="3" borderId="0" xfId="20" applyNumberFormat="1" applyFont="1" applyFill="1" applyAlignment="1">
      <alignment horizontal="center"/>
    </xf>
    <xf numFmtId="4" fontId="23" fillId="3" borderId="0" xfId="20" applyNumberFormat="1" applyFont="1" applyFill="1" applyAlignment="1">
      <alignment horizontal="center"/>
    </xf>
    <xf numFmtId="4" fontId="187" fillId="3" borderId="0" xfId="20" applyNumberFormat="1" applyFont="1" applyFill="1" applyAlignment="1">
      <alignment horizontal="center"/>
    </xf>
    <xf numFmtId="165" fontId="37" fillId="4" borderId="0" xfId="0" applyNumberFormat="1" applyFont="1" applyFill="1" applyAlignment="1">
      <alignment horizontal="center" vertical="center"/>
    </xf>
    <xf numFmtId="165" fontId="24" fillId="4"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37" fillId="0" borderId="2" xfId="3" applyNumberFormat="1" applyFont="1" applyBorder="1" applyAlignment="1">
      <alignment horizontal="center" vertical="center"/>
    </xf>
    <xf numFmtId="165" fontId="24" fillId="0" borderId="0" xfId="17" applyNumberFormat="1" applyFont="1" applyAlignment="1">
      <alignment horizontal="center" vertical="center"/>
    </xf>
    <xf numFmtId="164" fontId="24" fillId="0" borderId="0" xfId="0" applyNumberFormat="1" applyFont="1" applyAlignment="1">
      <alignment horizontal="center" vertical="center"/>
    </xf>
    <xf numFmtId="3" fontId="24" fillId="0" borderId="0" xfId="29" applyNumberFormat="1" applyFont="1" applyBorder="1" applyAlignment="1">
      <alignment horizontal="center" vertical="center"/>
    </xf>
    <xf numFmtId="3" fontId="35" fillId="0" borderId="0" xfId="29" applyNumberFormat="1" applyFont="1" applyBorder="1" applyAlignment="1">
      <alignment horizontal="center" vertical="center"/>
    </xf>
    <xf numFmtId="164" fontId="35" fillId="0" borderId="0" xfId="29" applyNumberFormat="1" applyFont="1" applyFill="1" applyBorder="1" applyAlignment="1">
      <alignment horizontal="center" vertical="center"/>
    </xf>
    <xf numFmtId="164" fontId="24" fillId="0" borderId="0" xfId="3" applyNumberFormat="1" applyFont="1" applyAlignment="1">
      <alignment horizontal="center" vertical="center"/>
    </xf>
    <xf numFmtId="164" fontId="23" fillId="3" borderId="0" xfId="23" applyNumberFormat="1" applyFont="1" applyFill="1"/>
    <xf numFmtId="164" fontId="23" fillId="0" borderId="0" xfId="23" applyNumberFormat="1" applyFont="1"/>
    <xf numFmtId="0" fontId="29" fillId="0" borderId="0" xfId="23" applyFont="1"/>
    <xf numFmtId="3" fontId="52" fillId="0" borderId="0" xfId="3" applyNumberFormat="1" applyFont="1" applyAlignment="1">
      <alignment horizontal="center"/>
    </xf>
    <xf numFmtId="164" fontId="23" fillId="3" borderId="0" xfId="0" applyNumberFormat="1" applyFont="1" applyFill="1" applyAlignment="1">
      <alignment horizontal="center" vertical="center"/>
    </xf>
    <xf numFmtId="164" fontId="23" fillId="2" borderId="0" xfId="0" applyNumberFormat="1" applyFont="1" applyFill="1" applyAlignment="1">
      <alignment horizontal="center" vertical="center"/>
    </xf>
    <xf numFmtId="165" fontId="29" fillId="0" borderId="0" xfId="8" applyNumberFormat="1" applyFont="1" applyAlignment="1">
      <alignment horizontal="center" vertical="center" wrapText="1"/>
    </xf>
    <xf numFmtId="0" fontId="24" fillId="0" borderId="0" xfId="10" applyFont="1" applyAlignment="1">
      <alignment horizontal="left" vertical="center" indent="2"/>
    </xf>
    <xf numFmtId="0" fontId="24" fillId="0" borderId="0" xfId="25" applyFont="1" applyAlignment="1">
      <alignment horizontal="left" vertical="center" indent="1"/>
    </xf>
    <xf numFmtId="164" fontId="7" fillId="2" borderId="0" xfId="0" applyNumberFormat="1" applyFont="1" applyFill="1" applyAlignment="1">
      <alignment horizontal="center" vertical="center"/>
    </xf>
    <xf numFmtId="0" fontId="23" fillId="0" borderId="0" xfId="3" applyFont="1" applyAlignment="1">
      <alignment vertical="top" wrapText="1"/>
    </xf>
    <xf numFmtId="3" fontId="37" fillId="0" borderId="2" xfId="13" applyNumberFormat="1" applyFont="1" applyBorder="1" applyAlignment="1">
      <alignment horizontal="center" vertical="center" wrapText="1"/>
    </xf>
    <xf numFmtId="3" fontId="37" fillId="0" borderId="0" xfId="29" applyNumberFormat="1" applyFont="1" applyFill="1" applyBorder="1" applyAlignment="1">
      <alignment horizontal="center" vertical="center"/>
    </xf>
    <xf numFmtId="0" fontId="191" fillId="3" borderId="0" xfId="13" applyFont="1" applyFill="1" applyAlignment="1">
      <alignment vertical="top"/>
    </xf>
    <xf numFmtId="0" fontId="192" fillId="3" borderId="0" xfId="13" applyFont="1" applyFill="1"/>
    <xf numFmtId="0" fontId="193" fillId="3" borderId="0" xfId="13" applyFont="1" applyFill="1"/>
    <xf numFmtId="0" fontId="192" fillId="3" borderId="0" xfId="13" applyFont="1" applyFill="1" applyAlignment="1">
      <alignment horizontal="left" indent="1"/>
    </xf>
    <xf numFmtId="0" fontId="192" fillId="3" borderId="0" xfId="13" applyFont="1" applyFill="1" applyAlignment="1">
      <alignment horizontal="left"/>
    </xf>
    <xf numFmtId="0" fontId="33" fillId="0" borderId="52" xfId="17" applyFont="1" applyBorder="1" applyAlignment="1">
      <alignment vertical="center"/>
    </xf>
    <xf numFmtId="3" fontId="37" fillId="0" borderId="52" xfId="29" applyNumberFormat="1" applyFont="1" applyFill="1" applyBorder="1" applyAlignment="1">
      <alignment horizontal="center" vertical="center"/>
    </xf>
    <xf numFmtId="3" fontId="33" fillId="0" borderId="52" xfId="29" applyNumberFormat="1" applyFont="1" applyFill="1" applyBorder="1" applyAlignment="1">
      <alignment horizontal="center" vertical="center"/>
    </xf>
    <xf numFmtId="3" fontId="33" fillId="0" borderId="52" xfId="29" applyNumberFormat="1" applyFont="1" applyBorder="1" applyAlignment="1">
      <alignment horizontal="right" indent="1"/>
    </xf>
    <xf numFmtId="164" fontId="33" fillId="0" borderId="52" xfId="17" applyNumberFormat="1" applyFont="1" applyBorder="1" applyAlignment="1">
      <alignment horizontal="right" indent="2"/>
    </xf>
    <xf numFmtId="164" fontId="33" fillId="0" borderId="52" xfId="17" applyNumberFormat="1" applyFont="1" applyBorder="1" applyAlignment="1">
      <alignment horizontal="center"/>
    </xf>
    <xf numFmtId="164" fontId="33" fillId="0" borderId="52" xfId="17" applyNumberFormat="1" applyFont="1" applyBorder="1" applyAlignment="1">
      <alignment horizontal="center" vertical="center"/>
    </xf>
    <xf numFmtId="164" fontId="37" fillId="0" borderId="52" xfId="17" applyNumberFormat="1" applyFont="1" applyBorder="1" applyAlignment="1">
      <alignment horizontal="center" vertical="center"/>
    </xf>
    <xf numFmtId="164" fontId="37" fillId="0" borderId="52" xfId="8" applyNumberFormat="1" applyFont="1" applyBorder="1" applyAlignment="1">
      <alignment horizontal="center" vertical="center"/>
    </xf>
    <xf numFmtId="0" fontId="37" fillId="3" borderId="52" xfId="8" applyFont="1" applyFill="1" applyBorder="1" applyAlignment="1">
      <alignment wrapText="1"/>
    </xf>
    <xf numFmtId="165" fontId="37" fillId="3" borderId="52" xfId="8" applyNumberFormat="1" applyFont="1" applyFill="1" applyBorder="1" applyAlignment="1">
      <alignment horizontal="right" wrapText="1" indent="1"/>
    </xf>
    <xf numFmtId="165" fontId="37" fillId="3" borderId="52" xfId="8" applyNumberFormat="1" applyFont="1" applyFill="1" applyBorder="1" applyAlignment="1">
      <alignment horizontal="center" vertical="center" wrapText="1"/>
    </xf>
    <xf numFmtId="165" fontId="37" fillId="0" borderId="52" xfId="24" applyNumberFormat="1" applyFont="1" applyBorder="1" applyAlignment="1">
      <alignment horizontal="center" vertical="center"/>
    </xf>
    <xf numFmtId="0" fontId="37" fillId="3" borderId="52" xfId="8" applyFont="1" applyFill="1" applyBorder="1" applyAlignment="1">
      <alignment vertical="center" wrapText="1"/>
    </xf>
    <xf numFmtId="165" fontId="37" fillId="0" borderId="52" xfId="8" applyNumberFormat="1" applyFont="1" applyBorder="1" applyAlignment="1">
      <alignment horizontal="center" vertical="center" wrapText="1"/>
    </xf>
    <xf numFmtId="165" fontId="37" fillId="3" borderId="52" xfId="8" applyNumberFormat="1" applyFont="1" applyFill="1" applyBorder="1" applyAlignment="1">
      <alignment horizontal="center" wrapText="1"/>
    </xf>
    <xf numFmtId="165" fontId="37" fillId="0" borderId="52" xfId="8" applyNumberFormat="1" applyFont="1" applyBorder="1" applyAlignment="1">
      <alignment horizontal="center" wrapText="1"/>
    </xf>
    <xf numFmtId="170" fontId="24" fillId="3" borderId="52" xfId="30" applyNumberFormat="1" applyFont="1" applyFill="1" applyBorder="1" applyAlignment="1">
      <alignment horizontal="center" vertical="center"/>
    </xf>
    <xf numFmtId="165" fontId="33" fillId="3" borderId="52" xfId="21" applyNumberFormat="1" applyFont="1" applyFill="1" applyBorder="1" applyAlignment="1">
      <alignment horizontal="center" vertical="center"/>
    </xf>
    <xf numFmtId="0" fontId="24" fillId="0" borderId="52" xfId="12" applyFont="1" applyBorder="1" applyAlignment="1">
      <alignment horizontal="left" vertical="center" wrapText="1"/>
    </xf>
    <xf numFmtId="2" fontId="23" fillId="0" borderId="0" xfId="12" applyNumberFormat="1" applyFont="1"/>
    <xf numFmtId="2" fontId="23" fillId="3" borderId="52" xfId="12" applyNumberFormat="1" applyFont="1" applyFill="1" applyBorder="1" applyAlignment="1">
      <alignment horizontal="center" vertical="center" wrapText="1"/>
    </xf>
    <xf numFmtId="2" fontId="23" fillId="0" borderId="52" xfId="12" applyNumberFormat="1" applyFont="1" applyBorder="1" applyAlignment="1">
      <alignment horizontal="center" vertical="center" wrapText="1"/>
    </xf>
    <xf numFmtId="2" fontId="23" fillId="0" borderId="52" xfId="12" applyNumberFormat="1" applyFont="1" applyBorder="1" applyAlignment="1">
      <alignment horizontal="center" vertical="center"/>
    </xf>
    <xf numFmtId="2" fontId="23" fillId="0" borderId="52" xfId="12" applyNumberFormat="1" applyFont="1" applyBorder="1" applyAlignment="1">
      <alignment horizontal="center"/>
    </xf>
    <xf numFmtId="168" fontId="24" fillId="0" borderId="52" xfId="22" applyNumberFormat="1" applyFont="1" applyBorder="1" applyAlignment="1">
      <alignment horizontal="center" vertical="center"/>
    </xf>
    <xf numFmtId="165" fontId="23" fillId="0" borderId="53" xfId="13" applyNumberFormat="1" applyFont="1" applyBorder="1" applyAlignment="1">
      <alignment horizontal="center" vertical="center"/>
    </xf>
    <xf numFmtId="0" fontId="23" fillId="3" borderId="0" xfId="8" applyFont="1" applyFill="1" applyAlignment="1">
      <alignment vertical="top"/>
    </xf>
    <xf numFmtId="165" fontId="33" fillId="3" borderId="53" xfId="21" applyNumberFormat="1" applyFont="1" applyFill="1" applyBorder="1"/>
    <xf numFmtId="165" fontId="33" fillId="3" borderId="53" xfId="21" applyNumberFormat="1" applyFont="1" applyFill="1" applyBorder="1" applyAlignment="1">
      <alignment horizontal="right" indent="1"/>
    </xf>
    <xf numFmtId="165" fontId="33" fillId="3" borderId="53" xfId="21" applyNumberFormat="1" applyFont="1" applyFill="1" applyBorder="1" applyAlignment="1">
      <alignment horizontal="center" vertical="center"/>
    </xf>
    <xf numFmtId="165" fontId="37" fillId="3" borderId="53" xfId="21" applyNumberFormat="1" applyFont="1" applyFill="1" applyBorder="1"/>
    <xf numFmtId="165" fontId="37" fillId="0" borderId="53" xfId="21" applyNumberFormat="1" applyFont="1" applyBorder="1" applyAlignment="1">
      <alignment horizontal="center" vertical="center"/>
    </xf>
    <xf numFmtId="165" fontId="37" fillId="3" borderId="53" xfId="21" applyNumberFormat="1" applyFont="1" applyFill="1" applyBorder="1" applyAlignment="1">
      <alignment horizontal="right" indent="1"/>
    </xf>
    <xf numFmtId="165" fontId="37" fillId="3" borderId="53" xfId="21" applyNumberFormat="1" applyFont="1" applyFill="1" applyBorder="1" applyAlignment="1">
      <alignment horizontal="center" vertical="center"/>
    </xf>
    <xf numFmtId="0" fontId="23" fillId="0" borderId="53" xfId="3" applyFont="1" applyBorder="1" applyAlignment="1">
      <alignment horizontal="left" indent="2"/>
    </xf>
    <xf numFmtId="165" fontId="23" fillId="0" borderId="53" xfId="3" applyNumberFormat="1" applyFont="1" applyBorder="1" applyAlignment="1">
      <alignment horizontal="center" vertical="center"/>
    </xf>
    <xf numFmtId="165" fontId="24" fillId="0" borderId="53" xfId="3" applyNumberFormat="1" applyFont="1" applyBorder="1" applyAlignment="1">
      <alignment horizontal="center" vertical="center"/>
    </xf>
    <xf numFmtId="165" fontId="24" fillId="0" borderId="53" xfId="0" applyNumberFormat="1" applyFont="1" applyBorder="1" applyAlignment="1">
      <alignment horizontal="center" vertical="center"/>
    </xf>
    <xf numFmtId="165" fontId="24" fillId="0" borderId="53" xfId="13" applyNumberFormat="1" applyFont="1" applyBorder="1" applyAlignment="1">
      <alignment horizontal="center" vertical="center"/>
    </xf>
    <xf numFmtId="0" fontId="24" fillId="2" borderId="53" xfId="25" applyFont="1" applyFill="1" applyBorder="1" applyAlignment="1">
      <alignment horizontal="left" vertical="center" indent="1"/>
    </xf>
    <xf numFmtId="165" fontId="24" fillId="0" borderId="53" xfId="7" applyNumberFormat="1" applyFont="1" applyBorder="1" applyAlignment="1">
      <alignment horizontal="right" indent="1"/>
    </xf>
    <xf numFmtId="165" fontId="24" fillId="0" borderId="53" xfId="7" applyNumberFormat="1" applyFont="1" applyBorder="1" applyAlignment="1">
      <alignment horizontal="center" vertical="center"/>
    </xf>
    <xf numFmtId="176" fontId="24" fillId="0" borderId="54" xfId="9" applyFont="1" applyBorder="1" applyAlignment="1">
      <alignment horizontal="left" vertical="center" indent="1"/>
    </xf>
    <xf numFmtId="165" fontId="24" fillId="0" borderId="53" xfId="16" applyNumberFormat="1" applyFont="1" applyBorder="1" applyAlignment="1">
      <alignment horizontal="center" vertical="center"/>
    </xf>
    <xf numFmtId="165" fontId="24" fillId="0" borderId="53" xfId="13" applyNumberFormat="1" applyFont="1" applyBorder="1" applyAlignment="1">
      <alignment horizontal="center" vertical="center" wrapText="1"/>
    </xf>
    <xf numFmtId="0" fontId="23" fillId="0" borderId="53" xfId="13" applyFont="1" applyBorder="1" applyAlignment="1">
      <alignment horizontal="left" vertical="center" indent="1"/>
    </xf>
    <xf numFmtId="2" fontId="23" fillId="0" borderId="53" xfId="13" applyNumberFormat="1" applyFont="1" applyBorder="1" applyAlignment="1">
      <alignment horizontal="right" indent="1"/>
    </xf>
    <xf numFmtId="2" fontId="23" fillId="0" borderId="53" xfId="13" applyNumberFormat="1" applyFont="1" applyBorder="1" applyAlignment="1">
      <alignment horizontal="center" vertical="center"/>
    </xf>
    <xf numFmtId="4" fontId="23" fillId="0" borderId="53" xfId="13" applyNumberFormat="1" applyFont="1" applyBorder="1" applyAlignment="1">
      <alignment horizontal="right" indent="1"/>
    </xf>
    <xf numFmtId="4" fontId="23" fillId="0" borderId="53" xfId="13" applyNumberFormat="1" applyFont="1" applyBorder="1" applyAlignment="1">
      <alignment horizontal="center" vertical="center"/>
    </xf>
    <xf numFmtId="0" fontId="23" fillId="0" borderId="53" xfId="13" applyFont="1" applyBorder="1" applyAlignment="1">
      <alignment horizontal="left" vertical="center"/>
    </xf>
    <xf numFmtId="4" fontId="23" fillId="0" borderId="53" xfId="13" applyNumberFormat="1" applyFont="1" applyBorder="1" applyAlignment="1">
      <alignment horizontal="right" vertical="center" indent="1"/>
    </xf>
    <xf numFmtId="0" fontId="24" fillId="0" borderId="53" xfId="22" applyFont="1" applyBorder="1" applyAlignment="1">
      <alignment horizontal="left" vertical="center"/>
    </xf>
    <xf numFmtId="168" fontId="24" fillId="0" borderId="53" xfId="22" applyNumberFormat="1" applyFont="1" applyBorder="1" applyAlignment="1">
      <alignment horizontal="center" vertical="center"/>
    </xf>
    <xf numFmtId="0" fontId="33" fillId="3" borderId="53" xfId="11" applyFont="1" applyFill="1" applyBorder="1" applyAlignment="1">
      <alignment vertical="center"/>
    </xf>
    <xf numFmtId="165" fontId="33" fillId="3" borderId="53" xfId="11" applyNumberFormat="1" applyFont="1" applyFill="1" applyBorder="1" applyAlignment="1">
      <alignment horizontal="right" indent="1"/>
    </xf>
    <xf numFmtId="165" fontId="33" fillId="3" borderId="53" xfId="11" applyNumberFormat="1" applyFont="1" applyFill="1" applyBorder="1" applyAlignment="1">
      <alignment horizontal="right" vertical="top" indent="1"/>
    </xf>
    <xf numFmtId="165" fontId="33" fillId="3" borderId="53" xfId="11" applyNumberFormat="1" applyFont="1" applyFill="1" applyBorder="1" applyAlignment="1">
      <alignment horizontal="center" vertical="center"/>
    </xf>
    <xf numFmtId="0" fontId="23" fillId="0" borderId="53" xfId="13" applyFont="1" applyBorder="1" applyAlignment="1">
      <alignment horizontal="left" vertical="center" indent="2"/>
    </xf>
    <xf numFmtId="176" fontId="24" fillId="0" borderId="54" xfId="15" applyNumberFormat="1" applyFont="1" applyBorder="1" applyAlignment="1">
      <alignment horizontal="left" vertical="center" wrapText="1" indent="1"/>
    </xf>
    <xf numFmtId="165" fontId="23" fillId="0" borderId="53" xfId="15" applyNumberFormat="1" applyFont="1" applyBorder="1" applyAlignment="1">
      <alignment horizontal="center" vertical="center"/>
    </xf>
    <xf numFmtId="176" fontId="24" fillId="0" borderId="54" xfId="13" applyNumberFormat="1" applyFont="1" applyBorder="1" applyAlignment="1">
      <alignment horizontal="left" vertical="center" indent="1"/>
    </xf>
    <xf numFmtId="176" fontId="37" fillId="0" borderId="55" xfId="13" applyNumberFormat="1" applyFont="1" applyBorder="1" applyAlignment="1">
      <alignment horizontal="left" vertical="center"/>
    </xf>
    <xf numFmtId="165" fontId="37" fillId="0" borderId="53" xfId="13" applyNumberFormat="1" applyFont="1" applyBorder="1" applyAlignment="1">
      <alignment horizontal="center" vertical="center"/>
    </xf>
    <xf numFmtId="165" fontId="37" fillId="0" borderId="54" xfId="13" applyNumberFormat="1" applyFont="1" applyBorder="1" applyAlignment="1">
      <alignment horizontal="center" vertical="center"/>
    </xf>
    <xf numFmtId="174" fontId="24" fillId="0" borderId="53" xfId="12" applyNumberFormat="1" applyFont="1" applyBorder="1" applyAlignment="1">
      <alignment horizontal="left" vertical="center" indent="1"/>
    </xf>
    <xf numFmtId="164" fontId="23" fillId="0" borderId="53" xfId="12" applyNumberFormat="1" applyFont="1" applyBorder="1" applyAlignment="1">
      <alignment horizontal="right" indent="1"/>
    </xf>
    <xf numFmtId="164" fontId="23" fillId="0" borderId="53" xfId="12" applyNumberFormat="1" applyFont="1" applyBorder="1" applyAlignment="1">
      <alignment horizontal="center" vertical="center"/>
    </xf>
    <xf numFmtId="164" fontId="24" fillId="0" borderId="53" xfId="12" applyNumberFormat="1" applyFont="1" applyBorder="1" applyAlignment="1">
      <alignment horizontal="center" vertical="center"/>
    </xf>
    <xf numFmtId="0" fontId="24" fillId="3" borderId="53" xfId="3" applyFont="1" applyFill="1" applyBorder="1" applyAlignment="1">
      <alignment horizontal="left" indent="2"/>
    </xf>
    <xf numFmtId="165" fontId="24" fillId="4" borderId="53" xfId="3" applyNumberFormat="1" applyFont="1" applyFill="1" applyBorder="1" applyAlignment="1">
      <alignment horizontal="right" indent="1"/>
    </xf>
    <xf numFmtId="165" fontId="24" fillId="3" borderId="53" xfId="3" applyNumberFormat="1" applyFont="1" applyFill="1" applyBorder="1" applyAlignment="1">
      <alignment horizontal="right" indent="1"/>
    </xf>
    <xf numFmtId="165" fontId="24" fillId="3" borderId="53" xfId="3" applyNumberFormat="1" applyFont="1" applyFill="1" applyBorder="1" applyAlignment="1">
      <alignment horizontal="center"/>
    </xf>
    <xf numFmtId="165" fontId="24" fillId="3" borderId="53" xfId="3" applyNumberFormat="1" applyFont="1" applyFill="1" applyBorder="1" applyAlignment="1">
      <alignment horizontal="center" vertical="center"/>
    </xf>
    <xf numFmtId="165" fontId="24" fillId="3" borderId="53" xfId="3" applyNumberFormat="1" applyFont="1" applyFill="1" applyBorder="1" applyAlignment="1">
      <alignment horizontal="left" vertical="center" indent="1"/>
    </xf>
    <xf numFmtId="0" fontId="24" fillId="3" borderId="53" xfId="3" applyFont="1" applyFill="1" applyBorder="1" applyAlignment="1">
      <alignment vertical="center"/>
    </xf>
    <xf numFmtId="165" fontId="24" fillId="0" borderId="53" xfId="3" applyNumberFormat="1" applyFont="1" applyBorder="1" applyAlignment="1">
      <alignment horizontal="right" indent="1"/>
    </xf>
    <xf numFmtId="165" fontId="23" fillId="0" borderId="53" xfId="3" applyNumberFormat="1" applyFont="1" applyBorder="1" applyAlignment="1">
      <alignment horizontal="right" indent="1"/>
    </xf>
    <xf numFmtId="0" fontId="24" fillId="3" borderId="53" xfId="3" applyFont="1" applyFill="1" applyBorder="1" applyAlignment="1">
      <alignment horizontal="left" vertical="center" indent="1"/>
    </xf>
    <xf numFmtId="165" fontId="24" fillId="3" borderId="53"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xf>
    <xf numFmtId="165" fontId="24" fillId="4" borderId="53" xfId="3" applyNumberFormat="1" applyFont="1" applyFill="1" applyBorder="1" applyAlignment="1">
      <alignment horizontal="center" vertical="center"/>
    </xf>
    <xf numFmtId="165" fontId="33" fillId="3" borderId="53" xfId="21" applyNumberFormat="1" applyFont="1" applyFill="1" applyBorder="1" applyAlignment="1">
      <alignment horizontal="left"/>
    </xf>
    <xf numFmtId="165" fontId="33" fillId="3" borderId="53" xfId="21" applyNumberFormat="1" applyFont="1" applyFill="1" applyBorder="1" applyAlignment="1">
      <alignment vertical="center"/>
    </xf>
    <xf numFmtId="0" fontId="24" fillId="3" borderId="54" xfId="8" applyFont="1" applyFill="1" applyBorder="1" applyAlignment="1">
      <alignment horizontal="left" vertical="center" wrapText="1" indent="1"/>
    </xf>
    <xf numFmtId="170" fontId="24" fillId="3" borderId="53" xfId="30" applyNumberFormat="1" applyFont="1" applyFill="1" applyBorder="1"/>
    <xf numFmtId="170" fontId="24" fillId="3" borderId="53" xfId="30" applyNumberFormat="1" applyFont="1" applyFill="1" applyBorder="1" applyAlignment="1">
      <alignment horizontal="center" vertical="center"/>
    </xf>
    <xf numFmtId="0" fontId="24" fillId="0" borderId="56" xfId="8" applyFont="1" applyBorder="1" applyAlignment="1">
      <alignment horizontal="left" vertical="center" wrapText="1" indent="1"/>
    </xf>
    <xf numFmtId="165" fontId="24" fillId="0" borderId="56" xfId="8" applyNumberFormat="1" applyFont="1" applyBorder="1" applyAlignment="1">
      <alignment horizontal="right" vertical="center" wrapText="1"/>
    </xf>
    <xf numFmtId="165" fontId="24" fillId="0" borderId="54" xfId="8" applyNumberFormat="1" applyFont="1" applyBorder="1" applyAlignment="1">
      <alignment horizontal="right" vertical="center" wrapText="1"/>
    </xf>
    <xf numFmtId="165" fontId="24" fillId="0" borderId="54" xfId="8" applyNumberFormat="1" applyFont="1" applyBorder="1" applyAlignment="1">
      <alignment horizontal="center" vertical="center" wrapText="1"/>
    </xf>
    <xf numFmtId="165" fontId="24" fillId="0" borderId="53" xfId="8" applyNumberFormat="1" applyFont="1" applyBorder="1" applyAlignment="1">
      <alignment horizontal="center" vertical="center" wrapText="1"/>
    </xf>
    <xf numFmtId="0" fontId="24" fillId="0" borderId="53" xfId="3" applyFont="1" applyBorder="1" applyAlignment="1">
      <alignment horizontal="left" vertical="center" indent="1"/>
    </xf>
    <xf numFmtId="1" fontId="23" fillId="0" borderId="53" xfId="3" applyNumberFormat="1" applyFont="1" applyBorder="1" applyAlignment="1">
      <alignment horizontal="right" vertical="center" indent="1"/>
    </xf>
    <xf numFmtId="1" fontId="23" fillId="0" borderId="53" xfId="3" applyNumberFormat="1" applyFont="1" applyBorder="1" applyAlignment="1">
      <alignment horizontal="center" vertical="center"/>
    </xf>
    <xf numFmtId="0" fontId="23" fillId="0" borderId="53" xfId="3" applyFont="1" applyBorder="1" applyAlignment="1">
      <alignment horizontal="center" vertical="center"/>
    </xf>
    <xf numFmtId="1" fontId="24" fillId="0" borderId="53" xfId="3" applyNumberFormat="1" applyFont="1" applyBorder="1" applyAlignment="1">
      <alignment horizontal="center" vertical="center"/>
    </xf>
    <xf numFmtId="0" fontId="37" fillId="0" borderId="54" xfId="8" applyFont="1" applyBorder="1" applyAlignment="1">
      <alignment horizontal="left"/>
    </xf>
    <xf numFmtId="165" fontId="33" fillId="0" borderId="53" xfId="8" applyNumberFormat="1" applyFont="1" applyBorder="1" applyAlignment="1">
      <alignment horizontal="right" indent="1"/>
    </xf>
    <xf numFmtId="165" fontId="33" fillId="0" borderId="53" xfId="8" applyNumberFormat="1" applyFont="1" applyBorder="1" applyAlignment="1">
      <alignment horizontal="center" vertical="center"/>
    </xf>
    <xf numFmtId="0" fontId="37" fillId="0" borderId="54" xfId="8" applyFont="1" applyBorder="1" applyAlignment="1">
      <alignment horizontal="left" indent="1"/>
    </xf>
    <xf numFmtId="164" fontId="37" fillId="0" borderId="53" xfId="8" applyNumberFormat="1" applyFont="1" applyBorder="1" applyAlignment="1">
      <alignment horizontal="center" vertical="center"/>
    </xf>
    <xf numFmtId="0" fontId="37" fillId="0" borderId="54" xfId="10" applyFont="1" applyBorder="1" applyAlignment="1">
      <alignment horizontal="left"/>
    </xf>
    <xf numFmtId="165" fontId="37" fillId="0" borderId="53" xfId="10" applyNumberFormat="1" applyFont="1" applyBorder="1" applyAlignment="1">
      <alignment horizontal="right" indent="1"/>
    </xf>
    <xf numFmtId="165" fontId="37" fillId="0" borderId="53" xfId="10" applyNumberFormat="1" applyFont="1" applyBorder="1" applyAlignment="1">
      <alignment horizontal="center" vertical="center"/>
    </xf>
    <xf numFmtId="165" fontId="33" fillId="0" borderId="53" xfId="10" applyNumberFormat="1" applyFont="1" applyBorder="1" applyAlignment="1">
      <alignment horizontal="center" vertical="center"/>
    </xf>
    <xf numFmtId="165" fontId="37" fillId="0" borderId="53" xfId="3" applyNumberFormat="1" applyFont="1" applyBorder="1" applyAlignment="1">
      <alignment horizontal="right"/>
    </xf>
    <xf numFmtId="165" fontId="37" fillId="0" borderId="53" xfId="3" applyNumberFormat="1" applyFont="1" applyBorder="1" applyAlignment="1">
      <alignment horizontal="center" vertical="center"/>
    </xf>
    <xf numFmtId="165" fontId="37" fillId="0" borderId="53" xfId="5533" applyNumberFormat="1" applyFont="1" applyBorder="1" applyAlignment="1">
      <alignment horizontal="center" vertical="center"/>
    </xf>
    <xf numFmtId="0" fontId="37" fillId="0" borderId="53" xfId="20" applyFont="1" applyBorder="1"/>
    <xf numFmtId="165" fontId="37" fillId="0" borderId="53" xfId="20" applyNumberFormat="1" applyFont="1" applyBorder="1" applyAlignment="1">
      <alignment horizontal="center" vertical="center"/>
    </xf>
    <xf numFmtId="4" fontId="37" fillId="0" borderId="53" xfId="20" applyNumberFormat="1" applyFont="1" applyBorder="1" applyAlignment="1">
      <alignment horizontal="center" vertical="center"/>
    </xf>
    <xf numFmtId="4" fontId="37" fillId="3" borderId="53" xfId="20" applyNumberFormat="1" applyFont="1" applyFill="1" applyBorder="1" applyAlignment="1">
      <alignment horizontal="center"/>
    </xf>
    <xf numFmtId="4" fontId="37" fillId="3" borderId="53" xfId="20" applyNumberFormat="1" applyFont="1" applyFill="1" applyBorder="1" applyAlignment="1">
      <alignment horizontal="center" vertical="center"/>
    </xf>
    <xf numFmtId="0" fontId="24" fillId="3" borderId="53" xfId="6" applyFont="1" applyFill="1" applyBorder="1" applyAlignment="1">
      <alignment horizontal="left" vertical="center" wrapText="1"/>
    </xf>
    <xf numFmtId="164" fontId="23" fillId="3" borderId="53" xfId="6" applyNumberFormat="1" applyFont="1" applyFill="1" applyBorder="1" applyAlignment="1">
      <alignment horizontal="center" vertical="center"/>
    </xf>
    <xf numFmtId="164" fontId="23" fillId="3" borderId="53" xfId="0" applyNumberFormat="1" applyFont="1" applyFill="1" applyBorder="1" applyAlignment="1">
      <alignment horizontal="center" vertical="center"/>
    </xf>
    <xf numFmtId="164" fontId="24" fillId="3" borderId="53" xfId="6" applyNumberFormat="1" applyFont="1" applyFill="1" applyBorder="1" applyAlignment="1">
      <alignment horizontal="center" vertical="center"/>
    </xf>
    <xf numFmtId="164" fontId="24" fillId="3" borderId="53" xfId="0" applyNumberFormat="1" applyFont="1" applyFill="1" applyBorder="1" applyAlignment="1">
      <alignment horizontal="center" vertical="center"/>
    </xf>
    <xf numFmtId="0" fontId="24" fillId="3" borderId="57" xfId="6" applyFont="1" applyFill="1" applyBorder="1" applyAlignment="1">
      <alignment horizontal="left" vertical="center" wrapText="1"/>
    </xf>
    <xf numFmtId="164" fontId="23" fillId="3" borderId="57" xfId="6" applyNumberFormat="1" applyFont="1" applyFill="1" applyBorder="1" applyAlignment="1">
      <alignment horizontal="center" vertical="center"/>
    </xf>
    <xf numFmtId="164" fontId="23" fillId="3" borderId="57" xfId="0" applyNumberFormat="1" applyFont="1" applyFill="1" applyBorder="1" applyAlignment="1">
      <alignment horizontal="center" vertical="center"/>
    </xf>
    <xf numFmtId="164" fontId="23" fillId="3" borderId="58" xfId="6" applyNumberFormat="1" applyFont="1" applyFill="1" applyBorder="1" applyAlignment="1">
      <alignment horizontal="center" vertical="center"/>
    </xf>
    <xf numFmtId="164" fontId="24" fillId="3" borderId="58" xfId="6" applyNumberFormat="1" applyFont="1" applyFill="1" applyBorder="1" applyAlignment="1">
      <alignment horizontal="center" vertical="center"/>
    </xf>
    <xf numFmtId="164" fontId="24" fillId="3" borderId="58" xfId="0" applyNumberFormat="1" applyFont="1" applyFill="1" applyBorder="1" applyAlignment="1">
      <alignment horizontal="center" vertical="center"/>
    </xf>
    <xf numFmtId="0" fontId="24" fillId="2" borderId="53" xfId="6" applyFont="1" applyFill="1" applyBorder="1" applyAlignment="1">
      <alignment vertical="center"/>
    </xf>
    <xf numFmtId="164" fontId="24" fillId="2" borderId="53" xfId="6" applyNumberFormat="1" applyFont="1" applyFill="1" applyBorder="1" applyAlignment="1">
      <alignment horizontal="right" indent="1"/>
    </xf>
    <xf numFmtId="164" fontId="24" fillId="2" borderId="53" xfId="6" applyNumberFormat="1" applyFont="1" applyFill="1" applyBorder="1" applyAlignment="1">
      <alignment horizontal="center" vertical="center"/>
    </xf>
    <xf numFmtId="164" fontId="24" fillId="2" borderId="53" xfId="0" applyNumberFormat="1" applyFont="1" applyFill="1" applyBorder="1" applyAlignment="1">
      <alignment horizontal="center" vertical="center"/>
    </xf>
    <xf numFmtId="0" fontId="24" fillId="2" borderId="53" xfId="6" applyFont="1" applyFill="1" applyBorder="1" applyAlignment="1">
      <alignment vertical="center" wrapText="1"/>
    </xf>
    <xf numFmtId="164" fontId="7" fillId="2" borderId="53" xfId="0" applyNumberFormat="1" applyFont="1" applyFill="1" applyBorder="1" applyAlignment="1">
      <alignment horizontal="center" vertical="center"/>
    </xf>
    <xf numFmtId="0" fontId="23" fillId="0" borderId="53" xfId="17" applyFont="1" applyBorder="1" applyAlignment="1">
      <alignment horizontal="left" vertical="center" indent="2"/>
    </xf>
    <xf numFmtId="164" fontId="24" fillId="3" borderId="53" xfId="17" applyNumberFormat="1" applyFont="1" applyFill="1" applyBorder="1" applyAlignment="1">
      <alignment horizontal="center" vertical="center"/>
    </xf>
    <xf numFmtId="0" fontId="23" fillId="0" borderId="53" xfId="17" applyFont="1" applyBorder="1" applyAlignment="1">
      <alignment horizontal="left" vertical="center" indent="3"/>
    </xf>
    <xf numFmtId="164" fontId="24" fillId="0" borderId="53" xfId="17" applyNumberFormat="1" applyFont="1" applyBorder="1" applyAlignment="1">
      <alignment horizontal="center"/>
    </xf>
    <xf numFmtId="0" fontId="24" fillId="0" borderId="53" xfId="17" applyFont="1" applyBorder="1" applyAlignment="1">
      <alignment horizontal="center"/>
    </xf>
    <xf numFmtId="164" fontId="24" fillId="0" borderId="53" xfId="17" applyNumberFormat="1" applyFont="1" applyBorder="1" applyAlignment="1">
      <alignment horizontal="center" vertical="center"/>
    </xf>
    <xf numFmtId="0" fontId="24" fillId="0" borderId="53" xfId="17" applyFont="1" applyBorder="1" applyAlignment="1">
      <alignment horizontal="center" vertical="center"/>
    </xf>
    <xf numFmtId="0" fontId="33" fillId="0" borderId="53" xfId="17" applyFont="1" applyBorder="1" applyAlignment="1">
      <alignment vertical="center"/>
    </xf>
    <xf numFmtId="164" fontId="33" fillId="0" borderId="53" xfId="29" applyNumberFormat="1" applyFont="1" applyBorder="1" applyAlignment="1">
      <alignment horizontal="right" indent="2"/>
    </xf>
    <xf numFmtId="164" fontId="33" fillId="0" borderId="53" xfId="29" applyNumberFormat="1" applyFont="1" applyBorder="1" applyAlignment="1">
      <alignment horizontal="center" vertical="center"/>
    </xf>
    <xf numFmtId="164" fontId="38" fillId="0" borderId="53" xfId="29" applyNumberFormat="1" applyFont="1" applyFill="1" applyBorder="1" applyAlignment="1">
      <alignment horizontal="center" vertical="center"/>
    </xf>
    <xf numFmtId="164" fontId="37" fillId="0" borderId="53" xfId="29" applyNumberFormat="1" applyFont="1" applyFill="1" applyBorder="1" applyAlignment="1">
      <alignment horizontal="center" vertical="center"/>
    </xf>
    <xf numFmtId="164" fontId="38" fillId="0" borderId="53" xfId="29" applyNumberFormat="1" applyFont="1" applyBorder="1" applyAlignment="1">
      <alignment horizontal="left" indent="1"/>
    </xf>
    <xf numFmtId="164" fontId="38" fillId="0" borderId="53" xfId="29" applyNumberFormat="1" applyFont="1" applyBorder="1" applyAlignment="1">
      <alignment horizontal="center" vertical="center"/>
    </xf>
    <xf numFmtId="167" fontId="37" fillId="0" borderId="53" xfId="1" applyNumberFormat="1" applyFont="1" applyBorder="1" applyAlignment="1">
      <alignment horizontal="right"/>
    </xf>
    <xf numFmtId="3" fontId="33" fillId="0" borderId="53" xfId="17" applyNumberFormat="1" applyFont="1" applyBorder="1" applyAlignment="1">
      <alignment horizontal="center" vertical="center"/>
    </xf>
    <xf numFmtId="3" fontId="37" fillId="0" borderId="53" xfId="17" applyNumberFormat="1" applyFont="1" applyBorder="1" applyAlignment="1">
      <alignment horizontal="center" vertical="center"/>
    </xf>
    <xf numFmtId="164" fontId="33" fillId="0" borderId="53" xfId="17" applyNumberFormat="1" applyFont="1" applyBorder="1" applyAlignment="1">
      <alignment horizontal="right" indent="2"/>
    </xf>
    <xf numFmtId="164" fontId="33" fillId="0" borderId="53" xfId="17" applyNumberFormat="1" applyFont="1" applyBorder="1" applyAlignment="1">
      <alignment horizontal="center" vertical="center"/>
    </xf>
    <xf numFmtId="164" fontId="37" fillId="0" borderId="53" xfId="17" applyNumberFormat="1" applyFont="1" applyBorder="1" applyAlignment="1">
      <alignment horizontal="center" vertical="center"/>
    </xf>
    <xf numFmtId="165" fontId="33" fillId="0" borderId="53" xfId="17" applyNumberFormat="1" applyFont="1" applyBorder="1" applyAlignment="1">
      <alignment horizontal="center" vertical="center"/>
    </xf>
    <xf numFmtId="165" fontId="37" fillId="0" borderId="53" xfId="17" applyNumberFormat="1" applyFont="1" applyBorder="1" applyAlignment="1">
      <alignment horizontal="center" vertical="center"/>
    </xf>
    <xf numFmtId="165" fontId="33" fillId="0" borderId="53" xfId="29" applyNumberFormat="1" applyFont="1" applyFill="1" applyBorder="1" applyAlignment="1">
      <alignment horizontal="center" vertical="center"/>
    </xf>
    <xf numFmtId="3" fontId="33" fillId="0" borderId="53" xfId="29" applyNumberFormat="1" applyFont="1" applyFill="1" applyBorder="1" applyAlignment="1">
      <alignment horizontal="center" vertical="center"/>
    </xf>
    <xf numFmtId="3" fontId="37" fillId="0" borderId="53" xfId="29" applyNumberFormat="1" applyFont="1" applyFill="1" applyBorder="1" applyAlignment="1">
      <alignment horizontal="center" vertical="center"/>
    </xf>
    <xf numFmtId="165" fontId="37" fillId="0" borderId="53" xfId="29" applyNumberFormat="1" applyFont="1" applyFill="1" applyBorder="1" applyAlignment="1">
      <alignment horizontal="center" vertical="center"/>
    </xf>
    <xf numFmtId="164" fontId="24" fillId="2" borderId="52" xfId="0" applyNumberFormat="1" applyFont="1" applyFill="1" applyBorder="1" applyAlignment="1">
      <alignment horizontal="center" vertical="center"/>
    </xf>
    <xf numFmtId="164" fontId="24" fillId="3" borderId="59" xfId="0" applyNumberFormat="1" applyFont="1" applyFill="1" applyBorder="1" applyAlignment="1">
      <alignment horizontal="center" vertical="center"/>
    </xf>
    <xf numFmtId="164" fontId="24" fillId="3" borderId="52" xfId="0" applyNumberFormat="1" applyFont="1" applyFill="1" applyBorder="1" applyAlignment="1">
      <alignment horizontal="center" vertical="center"/>
    </xf>
    <xf numFmtId="165" fontId="33" fillId="0" borderId="52" xfId="10" applyNumberFormat="1" applyFont="1" applyBorder="1" applyAlignment="1">
      <alignment horizontal="center" vertical="center"/>
    </xf>
    <xf numFmtId="164" fontId="24" fillId="0" borderId="52" xfId="12" applyNumberFormat="1" applyFont="1" applyBorder="1" applyAlignment="1">
      <alignment horizontal="center" vertical="center"/>
    </xf>
    <xf numFmtId="165" fontId="24" fillId="0" borderId="52" xfId="13" applyNumberFormat="1" applyFont="1" applyBorder="1" applyAlignment="1">
      <alignment horizontal="center" vertical="center" wrapText="1"/>
    </xf>
    <xf numFmtId="165" fontId="23" fillId="0" borderId="52" xfId="15" applyNumberFormat="1" applyFont="1" applyBorder="1" applyAlignment="1">
      <alignment horizontal="center" vertical="center"/>
    </xf>
    <xf numFmtId="165" fontId="23" fillId="0" borderId="52" xfId="13" applyNumberFormat="1" applyFont="1" applyBorder="1" applyAlignment="1">
      <alignment horizontal="center" vertical="center"/>
    </xf>
    <xf numFmtId="4" fontId="23" fillId="0" borderId="52" xfId="13" applyNumberFormat="1" applyFont="1" applyBorder="1" applyAlignment="1">
      <alignment horizontal="center" vertical="center"/>
    </xf>
    <xf numFmtId="2" fontId="23" fillId="0" borderId="52" xfId="13" applyNumberFormat="1" applyFont="1" applyBorder="1" applyAlignment="1">
      <alignment horizontal="center" vertical="center"/>
    </xf>
    <xf numFmtId="164" fontId="24" fillId="0" borderId="52" xfId="17" applyNumberFormat="1" applyFont="1" applyBorder="1" applyAlignment="1">
      <alignment horizontal="center" vertical="center"/>
    </xf>
    <xf numFmtId="4" fontId="33" fillId="3" borderId="52" xfId="20" applyNumberFormat="1" applyFont="1" applyFill="1" applyBorder="1" applyAlignment="1">
      <alignment horizontal="center" vertical="center"/>
    </xf>
    <xf numFmtId="4" fontId="37" fillId="0" borderId="52" xfId="20" applyNumberFormat="1" applyFont="1" applyBorder="1" applyAlignment="1">
      <alignment horizontal="center" vertical="center"/>
    </xf>
    <xf numFmtId="165" fontId="37" fillId="0" borderId="52" xfId="13" applyNumberFormat="1" applyFont="1" applyBorder="1" applyAlignment="1">
      <alignment horizontal="center" vertical="center"/>
    </xf>
    <xf numFmtId="165" fontId="24" fillId="0" borderId="52" xfId="16" applyNumberFormat="1" applyFont="1" applyBorder="1" applyAlignment="1">
      <alignment horizontal="center" vertical="center"/>
    </xf>
    <xf numFmtId="165" fontId="24" fillId="0" borderId="52" xfId="0" applyNumberFormat="1" applyFont="1" applyBorder="1" applyAlignment="1">
      <alignment horizontal="center" vertical="center"/>
    </xf>
    <xf numFmtId="2" fontId="23" fillId="0" borderId="53" xfId="12" applyNumberFormat="1" applyFont="1" applyBorder="1" applyAlignment="1">
      <alignment horizontal="center"/>
    </xf>
    <xf numFmtId="2" fontId="23" fillId="3" borderId="53" xfId="12" applyNumberFormat="1" applyFont="1" applyFill="1" applyBorder="1" applyAlignment="1">
      <alignment horizontal="center"/>
    </xf>
    <xf numFmtId="0" fontId="23" fillId="3" borderId="0" xfId="12" applyFont="1" applyFill="1" applyAlignment="1">
      <alignment vertical="top" wrapText="1"/>
    </xf>
    <xf numFmtId="165" fontId="24" fillId="0" borderId="52" xfId="7" applyNumberFormat="1" applyFont="1" applyBorder="1" applyAlignment="1">
      <alignment horizontal="center" vertical="center"/>
    </xf>
    <xf numFmtId="165" fontId="70" fillId="0" borderId="0" xfId="18" applyNumberFormat="1" applyFont="1" applyAlignment="1">
      <alignment horizontal="left"/>
    </xf>
    <xf numFmtId="165" fontId="23" fillId="0" borderId="0" xfId="18" applyNumberFormat="1" applyFont="1"/>
    <xf numFmtId="165" fontId="23" fillId="0" borderId="0" xfId="18" applyNumberFormat="1" applyFont="1" applyAlignment="1">
      <alignment horizontal="right"/>
    </xf>
    <xf numFmtId="165" fontId="23" fillId="0" borderId="0" xfId="18" applyNumberFormat="1" applyFont="1" applyAlignment="1">
      <alignment horizontal="left"/>
    </xf>
    <xf numFmtId="165" fontId="23" fillId="0" borderId="0" xfId="18" applyNumberFormat="1" applyFont="1" applyAlignment="1">
      <alignment horizontal="center"/>
    </xf>
    <xf numFmtId="165" fontId="37" fillId="0" borderId="52" xfId="21" applyNumberFormat="1" applyFont="1" applyBorder="1" applyAlignment="1">
      <alignment horizontal="center" vertical="center"/>
    </xf>
    <xf numFmtId="1" fontId="24" fillId="0" borderId="52" xfId="3" applyNumberFormat="1" applyFont="1" applyBorder="1" applyAlignment="1">
      <alignment horizontal="center" vertical="center"/>
    </xf>
    <xf numFmtId="0" fontId="56" fillId="0" borderId="0" xfId="8" applyFont="1" applyAlignment="1">
      <alignment vertical="center"/>
    </xf>
    <xf numFmtId="165" fontId="23" fillId="0" borderId="52" xfId="18" applyNumberFormat="1" applyFont="1" applyBorder="1" applyAlignment="1">
      <alignment horizontal="left" vertical="center"/>
    </xf>
    <xf numFmtId="165" fontId="23" fillId="0" borderId="52" xfId="18" applyNumberFormat="1" applyFont="1" applyBorder="1" applyAlignment="1">
      <alignment horizontal="center" vertical="center"/>
    </xf>
    <xf numFmtId="0" fontId="30" fillId="3" borderId="5" xfId="6" applyFont="1" applyFill="1" applyBorder="1" applyAlignment="1">
      <alignment horizontal="center" vertical="center"/>
    </xf>
    <xf numFmtId="2" fontId="23" fillId="3" borderId="52" xfId="12" applyNumberFormat="1" applyFont="1" applyFill="1" applyBorder="1" applyAlignment="1">
      <alignment horizontal="center"/>
    </xf>
    <xf numFmtId="0" fontId="30" fillId="3" borderId="5" xfId="13" applyFont="1" applyFill="1" applyBorder="1" applyAlignment="1">
      <alignment horizontal="center" vertical="center"/>
    </xf>
    <xf numFmtId="1" fontId="30" fillId="3" borderId="5" xfId="13" applyNumberFormat="1" applyFont="1" applyFill="1" applyBorder="1" applyAlignment="1">
      <alignment horizontal="center" vertical="center"/>
    </xf>
    <xf numFmtId="1" fontId="30" fillId="3" borderId="9" xfId="13" applyNumberFormat="1" applyFont="1" applyFill="1" applyBorder="1" applyAlignment="1">
      <alignment horizontal="center" vertical="center"/>
    </xf>
    <xf numFmtId="0" fontId="24" fillId="3" borderId="0" xfId="13" applyFont="1" applyFill="1"/>
    <xf numFmtId="0" fontId="30" fillId="3" borderId="9" xfId="13" applyFont="1" applyFill="1" applyBorder="1" applyAlignment="1">
      <alignment horizontal="center" vertical="center"/>
    </xf>
    <xf numFmtId="0" fontId="30" fillId="3" borderId="5" xfId="12" applyFont="1" applyFill="1" applyBorder="1" applyAlignment="1">
      <alignment horizontal="center" vertical="center"/>
    </xf>
    <xf numFmtId="0" fontId="30" fillId="3" borderId="9" xfId="12" applyFont="1" applyFill="1" applyBorder="1" applyAlignment="1">
      <alignment horizontal="center" vertical="center"/>
    </xf>
    <xf numFmtId="0" fontId="23" fillId="3" borderId="0" xfId="15" applyFont="1" applyFill="1"/>
    <xf numFmtId="1" fontId="30" fillId="3" borderId="16" xfId="13" applyNumberFormat="1" applyFont="1" applyFill="1" applyBorder="1" applyAlignment="1">
      <alignment horizontal="center" vertical="center"/>
    </xf>
    <xf numFmtId="0" fontId="30" fillId="3" borderId="5" xfId="3" applyFont="1" applyFill="1" applyBorder="1" applyAlignment="1">
      <alignment horizontal="center" vertical="center"/>
    </xf>
    <xf numFmtId="0" fontId="30" fillId="85" borderId="0" xfId="3" applyFont="1" applyFill="1" applyAlignment="1">
      <alignment horizontal="center" vertical="center"/>
    </xf>
    <xf numFmtId="0" fontId="30" fillId="85" borderId="0" xfId="3" applyFont="1" applyFill="1" applyAlignment="1">
      <alignment vertical="center"/>
    </xf>
    <xf numFmtId="0" fontId="30" fillId="3" borderId="0" xfId="3" applyFont="1" applyFill="1" applyAlignment="1">
      <alignment horizontal="center" vertical="center"/>
    </xf>
    <xf numFmtId="0" fontId="24" fillId="3" borderId="0" xfId="10" applyFont="1" applyFill="1"/>
    <xf numFmtId="0" fontId="15" fillId="85" borderId="0" xfId="17" applyFill="1"/>
    <xf numFmtId="0" fontId="23" fillId="0" borderId="61" xfId="13" applyFont="1" applyBorder="1"/>
    <xf numFmtId="0" fontId="33" fillId="0" borderId="62" xfId="17" applyFont="1" applyBorder="1" applyAlignment="1">
      <alignment vertical="center"/>
    </xf>
    <xf numFmtId="165" fontId="37" fillId="0" borderId="52" xfId="29" applyNumberFormat="1" applyFont="1" applyFill="1" applyBorder="1" applyAlignment="1">
      <alignment horizontal="center" vertical="center"/>
    </xf>
    <xf numFmtId="0" fontId="30" fillId="85" borderId="2" xfId="17" applyFont="1" applyFill="1" applyBorder="1" applyAlignment="1">
      <alignment horizontal="center"/>
    </xf>
    <xf numFmtId="0" fontId="30" fillId="85" borderId="0" xfId="10" applyFont="1" applyFill="1" applyAlignment="1">
      <alignment horizontal="center" vertical="center"/>
    </xf>
    <xf numFmtId="0" fontId="30" fillId="85" borderId="3" xfId="17" applyFont="1" applyFill="1" applyBorder="1" applyAlignment="1">
      <alignment horizontal="center"/>
    </xf>
    <xf numFmtId="0" fontId="30" fillId="85" borderId="2" xfId="17" applyFont="1" applyFill="1" applyBorder="1" applyAlignment="1">
      <alignment horizontal="right" indent="1"/>
    </xf>
    <xf numFmtId="0" fontId="30" fillId="85" borderId="3" xfId="17" applyFont="1" applyFill="1" applyBorder="1" applyAlignment="1">
      <alignment horizontal="right" indent="1"/>
    </xf>
    <xf numFmtId="0" fontId="40" fillId="85" borderId="0" xfId="8" applyFont="1" applyFill="1" applyAlignment="1">
      <alignment horizontal="center" vertical="center"/>
    </xf>
    <xf numFmtId="0" fontId="40" fillId="85" borderId="3" xfId="8" applyFont="1" applyFill="1" applyBorder="1" applyAlignment="1">
      <alignment horizontal="center" vertical="center"/>
    </xf>
    <xf numFmtId="0" fontId="40" fillId="85" borderId="2" xfId="8" applyFont="1" applyFill="1" applyBorder="1" applyAlignment="1">
      <alignment horizontal="center" vertical="center"/>
    </xf>
    <xf numFmtId="0" fontId="30" fillId="85" borderId="10" xfId="6" applyFont="1" applyFill="1" applyBorder="1" applyAlignment="1">
      <alignment vertical="center"/>
    </xf>
    <xf numFmtId="0" fontId="30" fillId="85" borderId="5" xfId="6" applyFont="1" applyFill="1" applyBorder="1" applyAlignment="1">
      <alignment vertical="center"/>
    </xf>
    <xf numFmtId="0" fontId="4" fillId="3" borderId="0" xfId="6" applyFont="1" applyFill="1" applyAlignment="1">
      <alignment horizontal="center" vertical="center"/>
    </xf>
    <xf numFmtId="0" fontId="40" fillId="85" borderId="22" xfId="8" applyFont="1" applyFill="1" applyBorder="1" applyAlignment="1">
      <alignment horizontal="center" vertical="center"/>
    </xf>
    <xf numFmtId="0" fontId="30" fillId="85" borderId="0" xfId="20" applyFont="1" applyFill="1"/>
    <xf numFmtId="0" fontId="30" fillId="85" borderId="0" xfId="20" applyFont="1" applyFill="1" applyAlignment="1">
      <alignment horizontal="left"/>
    </xf>
    <xf numFmtId="0" fontId="30" fillId="85" borderId="3" xfId="20" applyFont="1" applyFill="1" applyBorder="1" applyAlignment="1">
      <alignment horizontal="center"/>
    </xf>
    <xf numFmtId="0" fontId="30" fillId="85" borderId="0" xfId="20" applyFont="1" applyFill="1" applyAlignment="1">
      <alignment horizontal="center"/>
    </xf>
    <xf numFmtId="0" fontId="30" fillId="85" borderId="0" xfId="20" applyFont="1" applyFill="1" applyAlignment="1">
      <alignment horizontal="right" indent="1"/>
    </xf>
    <xf numFmtId="0" fontId="50" fillId="85" borderId="0" xfId="10" applyFont="1" applyFill="1"/>
    <xf numFmtId="0" fontId="30" fillId="85" borderId="4" xfId="10" applyFont="1" applyFill="1" applyBorder="1" applyAlignment="1">
      <alignment horizontal="center" vertical="center"/>
    </xf>
    <xf numFmtId="0" fontId="30" fillId="85" borderId="3" xfId="10" applyFont="1" applyFill="1" applyBorder="1" applyAlignment="1">
      <alignment horizontal="center" vertical="center"/>
    </xf>
    <xf numFmtId="0" fontId="30" fillId="85" borderId="2" xfId="10" applyFont="1" applyFill="1" applyBorder="1" applyAlignment="1">
      <alignment horizontal="center" vertical="center"/>
    </xf>
    <xf numFmtId="0" fontId="50" fillId="85" borderId="0" xfId="8" applyFont="1" applyFill="1" applyAlignment="1">
      <alignment horizontal="left" indent="1"/>
    </xf>
    <xf numFmtId="0" fontId="50" fillId="85" borderId="0" xfId="8" applyFont="1" applyFill="1"/>
    <xf numFmtId="0" fontId="30" fillId="85" borderId="2" xfId="3" applyFont="1" applyFill="1" applyBorder="1" applyAlignment="1">
      <alignment horizontal="center" vertical="center"/>
    </xf>
    <xf numFmtId="0" fontId="30" fillId="85" borderId="3" xfId="3" applyFont="1" applyFill="1" applyBorder="1" applyAlignment="1">
      <alignment horizontal="center" vertical="center"/>
    </xf>
    <xf numFmtId="0" fontId="30" fillId="85" borderId="2" xfId="0" applyFont="1" applyFill="1" applyBorder="1" applyAlignment="1">
      <alignment horizontal="center" vertical="center"/>
    </xf>
    <xf numFmtId="0" fontId="30" fillId="85" borderId="2" xfId="8" applyFont="1" applyFill="1" applyBorder="1" applyAlignment="1">
      <alignment horizontal="center" vertical="center"/>
    </xf>
    <xf numFmtId="0" fontId="30" fillId="85" borderId="0" xfId="8" applyFont="1" applyFill="1" applyAlignment="1">
      <alignment horizontal="left" indent="1"/>
    </xf>
    <xf numFmtId="0" fontId="30" fillId="85" borderId="4" xfId="3" applyFont="1" applyFill="1" applyBorder="1" applyAlignment="1">
      <alignment horizontal="center" vertical="center"/>
    </xf>
    <xf numFmtId="0" fontId="30" fillId="85" borderId="0" xfId="8" applyFont="1" applyFill="1"/>
    <xf numFmtId="0" fontId="30" fillId="85" borderId="0" xfId="23" applyFont="1" applyFill="1" applyAlignment="1">
      <alignment horizontal="center"/>
    </xf>
    <xf numFmtId="0" fontId="51" fillId="85" borderId="0" xfId="8" applyFont="1" applyFill="1" applyAlignment="1">
      <alignment horizontal="left"/>
    </xf>
    <xf numFmtId="0" fontId="37" fillId="85" borderId="0" xfId="8" applyFont="1" applyFill="1" applyAlignment="1">
      <alignment horizontal="left"/>
    </xf>
    <xf numFmtId="0" fontId="30" fillId="85" borderId="0" xfId="4" applyFont="1" applyFill="1" applyAlignment="1">
      <alignment horizontal="center" vertical="center"/>
    </xf>
    <xf numFmtId="0" fontId="30" fillId="85" borderId="2" xfId="4" applyFont="1" applyFill="1" applyBorder="1" applyAlignment="1">
      <alignment horizontal="center" vertical="center"/>
    </xf>
    <xf numFmtId="0" fontId="30" fillId="85" borderId="9" xfId="3" applyFont="1" applyFill="1" applyBorder="1" applyAlignment="1">
      <alignment horizontal="center" vertical="center"/>
    </xf>
    <xf numFmtId="0" fontId="30" fillId="85" borderId="0" xfId="3" applyFont="1" applyFill="1"/>
    <xf numFmtId="0" fontId="30" fillId="85" borderId="10" xfId="3" applyFont="1" applyFill="1" applyBorder="1" applyAlignment="1">
      <alignment horizontal="left" vertical="center"/>
    </xf>
    <xf numFmtId="0" fontId="30" fillId="85" borderId="9" xfId="3" applyFont="1" applyFill="1" applyBorder="1" applyAlignment="1">
      <alignment horizontal="left" vertical="center"/>
    </xf>
    <xf numFmtId="0" fontId="30" fillId="85" borderId="7" xfId="3" applyFont="1" applyFill="1" applyBorder="1" applyAlignment="1">
      <alignment horizontal="center" vertical="center" wrapText="1"/>
    </xf>
    <xf numFmtId="0" fontId="30" fillId="85" borderId="6" xfId="3" applyFont="1" applyFill="1" applyBorder="1" applyAlignment="1">
      <alignment horizontal="center" vertical="center"/>
    </xf>
    <xf numFmtId="0" fontId="30" fillId="85" borderId="1" xfId="3" applyFont="1" applyFill="1" applyBorder="1" applyAlignment="1">
      <alignment horizontal="center" vertical="center"/>
    </xf>
    <xf numFmtId="0" fontId="51" fillId="85" borderId="0" xfId="12" applyFont="1" applyFill="1" applyAlignment="1">
      <alignment vertical="center"/>
    </xf>
    <xf numFmtId="0" fontId="51" fillId="85" borderId="0" xfId="12" applyFont="1" applyFill="1" applyAlignment="1">
      <alignment horizontal="left" vertical="center"/>
    </xf>
    <xf numFmtId="17" fontId="30" fillId="85" borderId="0" xfId="13" applyNumberFormat="1" applyFont="1" applyFill="1" applyAlignment="1">
      <alignment horizontal="center" vertical="center"/>
    </xf>
    <xf numFmtId="17" fontId="30" fillId="85" borderId="4" xfId="13" applyNumberFormat="1" applyFont="1" applyFill="1" applyBorder="1" applyAlignment="1">
      <alignment horizontal="center" vertical="center"/>
    </xf>
    <xf numFmtId="0" fontId="30" fillId="85" borderId="0" xfId="13" applyFont="1" applyFill="1" applyAlignment="1">
      <alignment horizontal="center" vertical="center"/>
    </xf>
    <xf numFmtId="17" fontId="30" fillId="85" borderId="5" xfId="15" applyNumberFormat="1" applyFont="1" applyFill="1" applyBorder="1" applyAlignment="1">
      <alignment horizontal="center" vertical="center"/>
    </xf>
    <xf numFmtId="17" fontId="30" fillId="85" borderId="5" xfId="13" applyNumberFormat="1" applyFont="1" applyFill="1" applyBorder="1" applyAlignment="1">
      <alignment horizontal="center" vertical="center"/>
    </xf>
    <xf numFmtId="0" fontId="30" fillId="85" borderId="8" xfId="3" applyFont="1" applyFill="1" applyBorder="1" applyAlignment="1">
      <alignment horizontal="center" vertical="center"/>
    </xf>
    <xf numFmtId="0" fontId="30" fillId="85" borderId="0" xfId="11" applyFont="1" applyFill="1"/>
    <xf numFmtId="0" fontId="60" fillId="85" borderId="0" xfId="11" applyFont="1" applyFill="1" applyAlignment="1">
      <alignment horizontal="left"/>
    </xf>
    <xf numFmtId="177" fontId="30" fillId="85" borderId="0" xfId="11" applyNumberFormat="1" applyFont="1" applyFill="1" applyAlignment="1">
      <alignment vertical="center"/>
    </xf>
    <xf numFmtId="177" fontId="30" fillId="85" borderId="0" xfId="11" applyNumberFormat="1" applyFont="1" applyFill="1" applyAlignment="1">
      <alignment horizontal="center" vertical="center"/>
    </xf>
    <xf numFmtId="169" fontId="30" fillId="85" borderId="2" xfId="3" applyNumberFormat="1" applyFont="1" applyFill="1" applyBorder="1" applyAlignment="1">
      <alignment horizontal="center" vertical="center"/>
    </xf>
    <xf numFmtId="178" fontId="30" fillId="85" borderId="2" xfId="3" applyNumberFormat="1" applyFont="1" applyFill="1" applyBorder="1" applyAlignment="1">
      <alignment horizontal="center" vertical="center"/>
    </xf>
    <xf numFmtId="0" fontId="30" fillId="85" borderId="2" xfId="22" applyFont="1" applyFill="1" applyBorder="1" applyAlignment="1">
      <alignment horizontal="center" vertical="center"/>
    </xf>
    <xf numFmtId="169" fontId="30" fillId="85" borderId="2" xfId="0" applyNumberFormat="1" applyFont="1" applyFill="1" applyBorder="1" applyAlignment="1">
      <alignment horizontal="center" vertical="center"/>
    </xf>
    <xf numFmtId="176" fontId="67" fillId="85" borderId="0" xfId="13" applyNumberFormat="1" applyFont="1" applyFill="1" applyAlignment="1">
      <alignment vertical="center"/>
    </xf>
    <xf numFmtId="0" fontId="30" fillId="85" borderId="4" xfId="13" applyFont="1" applyFill="1" applyBorder="1" applyAlignment="1">
      <alignment horizontal="center" vertical="center"/>
    </xf>
    <xf numFmtId="0" fontId="30" fillId="85" borderId="2" xfId="13" applyFont="1" applyFill="1" applyBorder="1" applyAlignment="1">
      <alignment horizontal="center" vertical="center"/>
    </xf>
    <xf numFmtId="0" fontId="30" fillId="85" borderId="3" xfId="13" applyFont="1" applyFill="1" applyBorder="1" applyAlignment="1">
      <alignment horizontal="center" vertical="center"/>
    </xf>
    <xf numFmtId="1" fontId="30" fillId="3" borderId="5" xfId="13" applyNumberFormat="1" applyFont="1" applyFill="1" applyBorder="1" applyAlignment="1">
      <alignment vertical="center"/>
    </xf>
    <xf numFmtId="0" fontId="37" fillId="0" borderId="0" xfId="13" applyFont="1" applyAlignment="1">
      <alignment horizontal="center" vertical="center"/>
    </xf>
    <xf numFmtId="0" fontId="23" fillId="3" borderId="0" xfId="13" applyFont="1" applyFill="1" applyAlignment="1">
      <alignment horizontal="center" vertical="center"/>
    </xf>
    <xf numFmtId="0" fontId="24" fillId="0" borderId="0" xfId="13" applyFont="1" applyAlignment="1">
      <alignment horizontal="center" vertical="center"/>
    </xf>
    <xf numFmtId="176" fontId="24" fillId="0" borderId="0" xfId="9" applyFont="1" applyAlignment="1">
      <alignment horizontal="center" vertical="center"/>
    </xf>
    <xf numFmtId="0" fontId="67" fillId="85" borderId="0" xfId="3" applyFont="1" applyFill="1" applyAlignment="1">
      <alignment vertical="center"/>
    </xf>
    <xf numFmtId="0" fontId="30" fillId="85" borderId="0" xfId="25" applyFont="1" applyFill="1" applyAlignment="1">
      <alignment horizontal="center"/>
    </xf>
    <xf numFmtId="0" fontId="69" fillId="85" borderId="9" xfId="8" applyFont="1" applyFill="1" applyBorder="1" applyAlignment="1">
      <alignment horizontal="center" vertical="center"/>
    </xf>
    <xf numFmtId="0" fontId="67" fillId="85" borderId="0" xfId="3" applyFont="1" applyFill="1"/>
    <xf numFmtId="165" fontId="30" fillId="85" borderId="0" xfId="21" applyNumberFormat="1" applyFont="1" applyFill="1" applyAlignment="1">
      <alignment horizontal="center" vertical="center"/>
    </xf>
    <xf numFmtId="0" fontId="30" fillId="85" borderId="10" xfId="3" applyFont="1" applyFill="1" applyBorder="1" applyAlignment="1">
      <alignment horizontal="center" vertical="center"/>
    </xf>
    <xf numFmtId="164" fontId="37" fillId="2" borderId="0" xfId="6" applyNumberFormat="1" applyFont="1" applyFill="1" applyAlignment="1">
      <alignment horizontal="right" indent="1"/>
    </xf>
    <xf numFmtId="164" fontId="37" fillId="2" borderId="0" xfId="6" applyNumberFormat="1" applyFont="1" applyFill="1" applyAlignment="1">
      <alignment horizontal="center" vertical="center"/>
    </xf>
    <xf numFmtId="164" fontId="37" fillId="2" borderId="0" xfId="0" applyNumberFormat="1" applyFont="1" applyFill="1" applyAlignment="1">
      <alignment horizontal="center" vertical="center"/>
    </xf>
    <xf numFmtId="165" fontId="24" fillId="0" borderId="52" xfId="13" applyNumberFormat="1" applyFont="1" applyBorder="1" applyAlignment="1">
      <alignment horizontal="left" vertical="center"/>
    </xf>
    <xf numFmtId="1" fontId="30" fillId="3" borderId="5" xfId="11" applyNumberFormat="1" applyFont="1" applyFill="1" applyBorder="1" applyAlignment="1">
      <alignment horizontal="center" vertical="center"/>
    </xf>
    <xf numFmtId="1" fontId="30" fillId="3" borderId="0" xfId="11" applyNumberFormat="1" applyFont="1" applyFill="1" applyAlignment="1">
      <alignment horizontal="center" vertical="center"/>
    </xf>
    <xf numFmtId="0" fontId="30" fillId="3" borderId="5" xfId="8" applyFont="1" applyFill="1" applyBorder="1" applyAlignment="1">
      <alignment horizontal="center" vertical="center"/>
    </xf>
    <xf numFmtId="0" fontId="1" fillId="3" borderId="5" xfId="4" applyFont="1" applyFill="1" applyBorder="1" applyAlignment="1">
      <alignment horizontal="center" vertical="center"/>
    </xf>
    <xf numFmtId="0" fontId="40" fillId="3" borderId="5" xfId="8" applyFont="1" applyFill="1" applyBorder="1" applyAlignment="1">
      <alignment horizontal="center" vertical="center"/>
    </xf>
    <xf numFmtId="0" fontId="40" fillId="3" borderId="9" xfId="8" applyFont="1" applyFill="1" applyBorder="1" applyAlignment="1">
      <alignment horizontal="center" vertical="center"/>
    </xf>
    <xf numFmtId="0" fontId="30" fillId="3" borderId="5" xfId="23" applyFont="1" applyFill="1" applyBorder="1" applyAlignment="1">
      <alignment horizontal="center" vertical="center"/>
    </xf>
    <xf numFmtId="0" fontId="30" fillId="3" borderId="5" xfId="8" applyFont="1" applyFill="1" applyBorder="1" applyAlignment="1">
      <alignment vertical="center"/>
    </xf>
    <xf numFmtId="0" fontId="30" fillId="3" borderId="5" xfId="20" applyFont="1" applyFill="1" applyBorder="1" applyAlignment="1">
      <alignment horizontal="center" vertical="center"/>
    </xf>
    <xf numFmtId="0" fontId="30" fillId="3" borderId="9" xfId="20" applyFont="1" applyFill="1" applyBorder="1" applyAlignment="1">
      <alignment horizontal="center" vertical="center"/>
    </xf>
    <xf numFmtId="0" fontId="30" fillId="85" borderId="64" xfId="23" applyFont="1" applyFill="1" applyBorder="1" applyAlignment="1">
      <alignment horizontal="center" vertical="center"/>
    </xf>
    <xf numFmtId="165" fontId="37" fillId="3" borderId="67" xfId="8" applyNumberFormat="1" applyFont="1" applyFill="1" applyBorder="1" applyAlignment="1">
      <alignment horizontal="center" vertical="center" wrapText="1"/>
    </xf>
    <xf numFmtId="165" fontId="23" fillId="0" borderId="52" xfId="3" applyNumberFormat="1" applyFont="1" applyBorder="1" applyAlignment="1">
      <alignment horizontal="center" vertical="center"/>
    </xf>
    <xf numFmtId="165" fontId="24" fillId="3" borderId="52" xfId="3" applyNumberFormat="1" applyFont="1" applyFill="1" applyBorder="1" applyAlignment="1">
      <alignment horizontal="center" vertical="center"/>
    </xf>
    <xf numFmtId="165" fontId="23" fillId="0" borderId="52" xfId="13" applyNumberFormat="1" applyFont="1" applyBorder="1" applyAlignment="1">
      <alignment horizontal="left" vertical="center"/>
    </xf>
    <xf numFmtId="3" fontId="23" fillId="0" borderId="52" xfId="13" applyNumberFormat="1" applyFont="1" applyBorder="1" applyAlignment="1">
      <alignment horizontal="center" vertical="center"/>
    </xf>
    <xf numFmtId="165" fontId="24" fillId="0" borderId="52" xfId="13" applyNumberFormat="1" applyFont="1" applyBorder="1" applyAlignment="1">
      <alignment horizontal="center" vertical="center"/>
    </xf>
    <xf numFmtId="165" fontId="33" fillId="0" borderId="0" xfId="15" applyNumberFormat="1" applyFont="1" applyAlignment="1">
      <alignment horizontal="center" vertical="center"/>
    </xf>
    <xf numFmtId="165" fontId="33" fillId="0" borderId="0" xfId="13" applyNumberFormat="1" applyFont="1" applyAlignment="1">
      <alignment horizontal="center" vertical="center"/>
    </xf>
    <xf numFmtId="0" fontId="33" fillId="0" borderId="0" xfId="13" applyFont="1"/>
    <xf numFmtId="165" fontId="33" fillId="0" borderId="0" xfId="0" applyNumberFormat="1" applyFont="1" applyAlignment="1">
      <alignment horizontal="center" vertical="center"/>
    </xf>
    <xf numFmtId="0" fontId="3" fillId="0" borderId="0" xfId="3" applyFont="1"/>
    <xf numFmtId="165" fontId="23" fillId="0" borderId="0" xfId="15" applyNumberFormat="1" applyFont="1" applyAlignment="1">
      <alignment horizontal="right"/>
    </xf>
    <xf numFmtId="2" fontId="23" fillId="3" borderId="52" xfId="12" applyNumberFormat="1" applyFont="1" applyFill="1" applyBorder="1" applyAlignment="1">
      <alignment horizontal="center" vertical="center"/>
    </xf>
    <xf numFmtId="0" fontId="4" fillId="0" borderId="0" xfId="0" applyFont="1"/>
    <xf numFmtId="0" fontId="23" fillId="3" borderId="0" xfId="12" applyFont="1" applyFill="1" applyAlignment="1">
      <alignment horizontal="left" vertical="top" wrapText="1"/>
    </xf>
    <xf numFmtId="0" fontId="74" fillId="0" borderId="0" xfId="2" applyFont="1" applyFill="1" applyBorder="1" applyAlignment="1" applyProtection="1">
      <alignment horizontal="left" vertical="top" wrapText="1"/>
    </xf>
    <xf numFmtId="0" fontId="30" fillId="85" borderId="5" xfId="12" applyFont="1" applyFill="1" applyBorder="1" applyAlignment="1">
      <alignment horizontal="center" vertical="center"/>
    </xf>
    <xf numFmtId="0" fontId="30" fillId="85" borderId="10" xfId="12" applyFont="1" applyFill="1" applyBorder="1" applyAlignment="1">
      <alignment horizontal="center" vertical="center"/>
    </xf>
    <xf numFmtId="0" fontId="30" fillId="85" borderId="9" xfId="12" applyFont="1" applyFill="1" applyBorder="1" applyAlignment="1">
      <alignment horizontal="center" vertical="center"/>
    </xf>
    <xf numFmtId="0" fontId="30" fillId="85" borderId="4" xfId="3" applyFont="1" applyFill="1" applyBorder="1" applyAlignment="1">
      <alignment horizontal="center" vertical="center"/>
    </xf>
    <xf numFmtId="0" fontId="30" fillId="85" borderId="0" xfId="3" applyFont="1" applyFill="1" applyAlignment="1">
      <alignment horizontal="center" vertical="center"/>
    </xf>
    <xf numFmtId="0" fontId="30" fillId="85" borderId="10" xfId="3" applyFont="1" applyFill="1" applyBorder="1" applyAlignment="1">
      <alignment horizontal="center" vertical="center"/>
    </xf>
    <xf numFmtId="0" fontId="30" fillId="85" borderId="5" xfId="3" applyFont="1" applyFill="1" applyBorder="1" applyAlignment="1">
      <alignment horizontal="center" vertical="center"/>
    </xf>
    <xf numFmtId="0" fontId="30" fillId="85" borderId="0" xfId="8" applyFont="1" applyFill="1" applyAlignment="1">
      <alignment horizontal="center" vertical="center" wrapText="1"/>
    </xf>
    <xf numFmtId="0" fontId="30" fillId="85" borderId="7" xfId="8" applyFont="1" applyFill="1" applyBorder="1" applyAlignment="1">
      <alignment horizontal="center" vertical="center" wrapText="1"/>
    </xf>
    <xf numFmtId="0" fontId="30" fillId="85" borderId="0" xfId="17" applyFont="1" applyFill="1" applyAlignment="1">
      <alignment horizontal="center" vertical="center"/>
    </xf>
    <xf numFmtId="0" fontId="30" fillId="85" borderId="5" xfId="17" applyFont="1" applyFill="1" applyBorder="1" applyAlignment="1">
      <alignment horizontal="center" vertical="center"/>
    </xf>
    <xf numFmtId="0" fontId="30" fillId="85" borderId="64" xfId="23" applyFont="1" applyFill="1" applyBorder="1" applyAlignment="1">
      <alignment horizontal="center"/>
    </xf>
    <xf numFmtId="0" fontId="30" fillId="85" borderId="5" xfId="23" applyFont="1" applyFill="1" applyBorder="1" applyAlignment="1">
      <alignment horizontal="center"/>
    </xf>
    <xf numFmtId="0" fontId="30" fillId="85" borderId="4" xfId="17" applyFont="1" applyFill="1" applyBorder="1" applyAlignment="1">
      <alignment horizontal="center"/>
    </xf>
    <xf numFmtId="0" fontId="30" fillId="85" borderId="0" xfId="17" applyFont="1" applyFill="1" applyAlignment="1">
      <alignment horizontal="center"/>
    </xf>
    <xf numFmtId="0" fontId="30" fillId="85" borderId="10" xfId="17" applyFont="1" applyFill="1" applyBorder="1" applyAlignment="1">
      <alignment horizontal="center"/>
    </xf>
    <xf numFmtId="0" fontId="30" fillId="85" borderId="5" xfId="17" applyFont="1" applyFill="1" applyBorder="1" applyAlignment="1">
      <alignment horizontal="center"/>
    </xf>
    <xf numFmtId="0" fontId="30" fillId="85" borderId="9" xfId="17" applyFont="1" applyFill="1" applyBorder="1" applyAlignment="1">
      <alignment horizontal="center"/>
    </xf>
    <xf numFmtId="0" fontId="30" fillId="85" borderId="10" xfId="23" applyFont="1" applyFill="1" applyBorder="1" applyAlignment="1">
      <alignment horizontal="center"/>
    </xf>
    <xf numFmtId="0" fontId="30" fillId="85" borderId="63" xfId="23" applyFont="1" applyFill="1" applyBorder="1" applyAlignment="1">
      <alignment horizontal="center"/>
    </xf>
    <xf numFmtId="0" fontId="30" fillId="85" borderId="7" xfId="10" applyFont="1" applyFill="1" applyBorder="1" applyAlignment="1">
      <alignment horizontal="center" vertical="center"/>
    </xf>
    <xf numFmtId="0" fontId="30" fillId="85" borderId="0" xfId="10" applyFont="1" applyFill="1" applyAlignment="1">
      <alignment horizontal="center" vertical="center"/>
    </xf>
    <xf numFmtId="0" fontId="23" fillId="3" borderId="0" xfId="17" applyFont="1" applyFill="1" applyAlignment="1">
      <alignment horizontal="left" vertical="top" wrapText="1"/>
    </xf>
    <xf numFmtId="0" fontId="73" fillId="0" borderId="0" xfId="17" applyFont="1" applyAlignment="1">
      <alignment horizontal="center" vertical="center"/>
    </xf>
    <xf numFmtId="0" fontId="40" fillId="85" borderId="0" xfId="8" applyFont="1" applyFill="1" applyAlignment="1">
      <alignment horizontal="center" vertical="center"/>
    </xf>
    <xf numFmtId="0" fontId="30" fillId="85" borderId="4" xfId="6" applyFont="1" applyFill="1" applyBorder="1" applyAlignment="1">
      <alignment horizontal="center"/>
    </xf>
    <xf numFmtId="0" fontId="30" fillId="85" borderId="0" xfId="6" applyFont="1" applyFill="1" applyAlignment="1">
      <alignment horizontal="center"/>
    </xf>
    <xf numFmtId="0" fontId="30" fillId="85" borderId="10" xfId="6" applyFont="1" applyFill="1" applyBorder="1" applyAlignment="1">
      <alignment horizontal="center"/>
    </xf>
    <xf numFmtId="0" fontId="30" fillId="85" borderId="5" xfId="6" applyFont="1" applyFill="1" applyBorder="1" applyAlignment="1">
      <alignment horizontal="center"/>
    </xf>
    <xf numFmtId="0" fontId="30" fillId="85" borderId="10" xfId="6" applyFont="1" applyFill="1" applyBorder="1" applyAlignment="1">
      <alignment horizontal="center" vertical="center"/>
    </xf>
    <xf numFmtId="0" fontId="30" fillId="85" borderId="5" xfId="6" applyFont="1" applyFill="1" applyBorder="1" applyAlignment="1">
      <alignment horizontal="center" vertical="center"/>
    </xf>
    <xf numFmtId="0" fontId="30" fillId="85" borderId="9" xfId="6" applyFont="1" applyFill="1" applyBorder="1" applyAlignment="1">
      <alignment horizontal="center" vertical="center"/>
    </xf>
    <xf numFmtId="0" fontId="30" fillId="85" borderId="9" xfId="6" applyFont="1" applyFill="1" applyBorder="1" applyAlignment="1">
      <alignment horizontal="center"/>
    </xf>
    <xf numFmtId="0" fontId="40" fillId="85" borderId="0" xfId="8" applyFont="1" applyFill="1" applyAlignment="1">
      <alignment horizontal="left" vertical="center"/>
    </xf>
    <xf numFmtId="0" fontId="40" fillId="85" borderId="10" xfId="6" applyFont="1" applyFill="1" applyBorder="1" applyAlignment="1">
      <alignment horizontal="center" vertical="center"/>
    </xf>
    <xf numFmtId="0" fontId="40" fillId="85" borderId="5" xfId="6" applyFont="1" applyFill="1" applyBorder="1" applyAlignment="1">
      <alignment horizontal="center" vertical="center"/>
    </xf>
    <xf numFmtId="0" fontId="40" fillId="85" borderId="9" xfId="6" applyFont="1" applyFill="1" applyBorder="1" applyAlignment="1">
      <alignment horizontal="center" vertical="center"/>
    </xf>
    <xf numFmtId="0" fontId="40" fillId="85" borderId="7" xfId="8" applyFont="1" applyFill="1" applyBorder="1" applyAlignment="1">
      <alignment horizontal="center" vertical="center"/>
    </xf>
    <xf numFmtId="0" fontId="1" fillId="85" borderId="5" xfId="6" applyFill="1" applyBorder="1"/>
    <xf numFmtId="0" fontId="23" fillId="3" borderId="0" xfId="6" applyFont="1" applyFill="1" applyAlignment="1">
      <alignment horizontal="left" vertical="top" wrapText="1"/>
    </xf>
    <xf numFmtId="0" fontId="23" fillId="3" borderId="0" xfId="6" applyFont="1" applyFill="1" applyAlignment="1">
      <alignment horizontal="left" vertical="top"/>
    </xf>
    <xf numFmtId="0" fontId="37" fillId="3" borderId="0" xfId="6" applyFont="1" applyFill="1" applyAlignment="1">
      <alignment horizontal="center" vertical="center" wrapText="1"/>
    </xf>
    <xf numFmtId="0" fontId="37" fillId="3" borderId="57" xfId="6" applyFont="1" applyFill="1" applyBorder="1" applyAlignment="1">
      <alignment horizontal="center" vertical="center" wrapText="1"/>
    </xf>
    <xf numFmtId="0" fontId="37" fillId="3" borderId="53" xfId="6" applyFont="1" applyFill="1" applyBorder="1" applyAlignment="1">
      <alignment horizontal="center" vertical="center" wrapText="1"/>
    </xf>
    <xf numFmtId="0" fontId="30" fillId="85" borderId="0" xfId="10" applyFont="1" applyFill="1" applyAlignment="1">
      <alignment horizontal="right" vertical="center" wrapText="1" indent="1"/>
    </xf>
    <xf numFmtId="0" fontId="30" fillId="85" borderId="10" xfId="20" applyFont="1" applyFill="1" applyBorder="1" applyAlignment="1">
      <alignment horizontal="center" vertical="top"/>
    </xf>
    <xf numFmtId="0" fontId="30" fillId="85" borderId="5" xfId="20" applyFont="1" applyFill="1" applyBorder="1" applyAlignment="1">
      <alignment horizontal="center" vertical="top"/>
    </xf>
    <xf numFmtId="0" fontId="18" fillId="85" borderId="5" xfId="19" applyFont="1" applyFill="1" applyBorder="1" applyAlignment="1">
      <alignment vertical="top"/>
    </xf>
    <xf numFmtId="0" fontId="18" fillId="85" borderId="9" xfId="3" applyFont="1" applyFill="1" applyBorder="1" applyAlignment="1">
      <alignment vertical="top"/>
    </xf>
    <xf numFmtId="0" fontId="30" fillId="85" borderId="9" xfId="20" applyFont="1" applyFill="1" applyBorder="1" applyAlignment="1">
      <alignment horizontal="center" vertical="top"/>
    </xf>
    <xf numFmtId="0" fontId="30" fillId="85" borderId="10" xfId="20" applyFont="1" applyFill="1" applyBorder="1" applyAlignment="1">
      <alignment horizontal="center" vertical="center"/>
    </xf>
    <xf numFmtId="0" fontId="30" fillId="85" borderId="5" xfId="20" applyFont="1" applyFill="1" applyBorder="1" applyAlignment="1">
      <alignment horizontal="center" vertical="center"/>
    </xf>
    <xf numFmtId="0" fontId="24" fillId="0" borderId="0" xfId="20" applyFont="1" applyAlignment="1">
      <alignment horizontal="left" vertical="top" wrapText="1"/>
    </xf>
    <xf numFmtId="0" fontId="30" fillId="85" borderId="10" xfId="3" applyFont="1" applyFill="1" applyBorder="1" applyAlignment="1">
      <alignment horizontal="center"/>
    </xf>
    <xf numFmtId="0" fontId="30" fillId="85" borderId="5" xfId="3" applyFont="1" applyFill="1" applyBorder="1" applyAlignment="1">
      <alignment horizontal="center"/>
    </xf>
    <xf numFmtId="0" fontId="30" fillId="85" borderId="4" xfId="3" applyFont="1" applyFill="1" applyBorder="1" applyAlignment="1">
      <alignment horizontal="center"/>
    </xf>
    <xf numFmtId="0" fontId="30" fillId="85" borderId="0" xfId="3" applyFont="1" applyFill="1" applyAlignment="1">
      <alignment horizontal="center"/>
    </xf>
    <xf numFmtId="0" fontId="24" fillId="0" borderId="0" xfId="3" applyFont="1" applyAlignment="1">
      <alignment horizontal="left" vertical="top" wrapText="1"/>
    </xf>
    <xf numFmtId="0" fontId="30" fillId="85" borderId="10" xfId="10" applyFont="1" applyFill="1" applyBorder="1" applyAlignment="1">
      <alignment horizontal="center" vertical="center"/>
    </xf>
    <xf numFmtId="0" fontId="30" fillId="85" borderId="5" xfId="10" applyFont="1" applyFill="1" applyBorder="1" applyAlignment="1">
      <alignment horizontal="center" vertical="center"/>
    </xf>
    <xf numFmtId="0" fontId="30" fillId="85" borderId="9" xfId="10" applyFont="1" applyFill="1" applyBorder="1" applyAlignment="1">
      <alignment horizontal="center" vertical="center"/>
    </xf>
    <xf numFmtId="0" fontId="30" fillId="85" borderId="9" xfId="3" applyFont="1" applyFill="1" applyBorder="1" applyAlignment="1">
      <alignment horizontal="center"/>
    </xf>
    <xf numFmtId="0" fontId="30" fillId="85" borderId="4" xfId="10" applyFont="1" applyFill="1" applyBorder="1" applyAlignment="1">
      <alignment horizontal="center" vertical="center"/>
    </xf>
    <xf numFmtId="0" fontId="56" fillId="0" borderId="0" xfId="8" applyFont="1" applyAlignment="1">
      <alignment horizontal="center" vertical="center"/>
    </xf>
    <xf numFmtId="0" fontId="30" fillId="85" borderId="10" xfId="8" applyFont="1" applyFill="1" applyBorder="1" applyAlignment="1">
      <alignment horizontal="center"/>
    </xf>
    <xf numFmtId="0" fontId="1" fillId="85" borderId="5" xfId="3" applyFill="1" applyBorder="1" applyAlignment="1">
      <alignment horizontal="center"/>
    </xf>
    <xf numFmtId="0" fontId="30" fillId="85" borderId="4" xfId="8" applyFont="1" applyFill="1" applyBorder="1" applyAlignment="1">
      <alignment horizontal="center"/>
    </xf>
    <xf numFmtId="0" fontId="30" fillId="85" borderId="0" xfId="8" applyFont="1" applyFill="1" applyAlignment="1">
      <alignment horizontal="center"/>
    </xf>
    <xf numFmtId="0" fontId="30" fillId="85" borderId="10" xfId="8" applyFont="1" applyFill="1" applyBorder="1" applyAlignment="1">
      <alignment horizontal="center" vertical="center"/>
    </xf>
    <xf numFmtId="0" fontId="30" fillId="85" borderId="5" xfId="8" applyFont="1" applyFill="1" applyBorder="1" applyAlignment="1">
      <alignment horizontal="center" vertical="center"/>
    </xf>
    <xf numFmtId="0" fontId="30" fillId="85" borderId="5" xfId="8" applyFont="1" applyFill="1" applyBorder="1" applyAlignment="1">
      <alignment horizontal="center"/>
    </xf>
    <xf numFmtId="0" fontId="30" fillId="85" borderId="0" xfId="23" applyFont="1" applyFill="1" applyAlignment="1">
      <alignment horizontal="left" vertical="center" wrapText="1"/>
    </xf>
    <xf numFmtId="0" fontId="30" fillId="85" borderId="0" xfId="23" applyFont="1" applyFill="1" applyAlignment="1">
      <alignment horizontal="left" vertical="center"/>
    </xf>
    <xf numFmtId="0" fontId="30" fillId="85" borderId="9" xfId="23" applyFont="1" applyFill="1" applyBorder="1" applyAlignment="1">
      <alignment horizontal="center"/>
    </xf>
    <xf numFmtId="0" fontId="23" fillId="3" borderId="0" xfId="23" applyFont="1" applyFill="1" applyAlignment="1">
      <alignment horizontal="left" vertical="top" wrapText="1"/>
    </xf>
    <xf numFmtId="0" fontId="30" fillId="85" borderId="65" xfId="23" applyFont="1" applyFill="1" applyBorder="1" applyAlignment="1">
      <alignment horizontal="center" vertical="center"/>
    </xf>
    <xf numFmtId="0" fontId="30" fillId="85" borderId="66" xfId="23" applyFont="1" applyFill="1" applyBorder="1" applyAlignment="1">
      <alignment horizontal="center" vertical="center"/>
    </xf>
    <xf numFmtId="0" fontId="40" fillId="85" borderId="10" xfId="8" applyFont="1" applyFill="1" applyBorder="1" applyAlignment="1">
      <alignment horizontal="center" vertical="center"/>
    </xf>
    <xf numFmtId="0" fontId="40" fillId="85" borderId="5" xfId="8" applyFont="1" applyFill="1" applyBorder="1" applyAlignment="1">
      <alignment horizontal="center" vertical="center"/>
    </xf>
    <xf numFmtId="0" fontId="40" fillId="85" borderId="9" xfId="8" applyFont="1" applyFill="1" applyBorder="1" applyAlignment="1">
      <alignment horizontal="center" vertical="center"/>
    </xf>
    <xf numFmtId="0" fontId="50" fillId="85" borderId="0" xfId="8" applyFont="1" applyFill="1" applyAlignment="1">
      <alignment horizontal="center" vertical="center" wrapText="1"/>
    </xf>
    <xf numFmtId="0" fontId="30" fillId="85" borderId="0" xfId="8" applyFont="1" applyFill="1" applyAlignment="1">
      <alignment horizontal="center" vertical="center"/>
    </xf>
    <xf numFmtId="0" fontId="23" fillId="0" borderId="0" xfId="8" applyFont="1" applyAlignment="1">
      <alignment horizontal="left" vertical="top"/>
    </xf>
    <xf numFmtId="0" fontId="23" fillId="0" borderId="0" xfId="8" applyFont="1" applyAlignment="1">
      <alignment horizontal="left" vertical="top" wrapText="1"/>
    </xf>
    <xf numFmtId="0" fontId="1" fillId="85" borderId="5" xfId="4" applyFont="1" applyFill="1" applyBorder="1" applyAlignment="1">
      <alignment horizontal="center"/>
    </xf>
    <xf numFmtId="0" fontId="30" fillId="85" borderId="0" xfId="8" applyFont="1" applyFill="1" applyAlignment="1">
      <alignment horizontal="left" vertical="center"/>
    </xf>
    <xf numFmtId="0" fontId="30" fillId="85" borderId="7" xfId="8" applyFont="1" applyFill="1" applyBorder="1" applyAlignment="1">
      <alignment horizontal="center" vertical="center"/>
    </xf>
    <xf numFmtId="0" fontId="23" fillId="0" borderId="0" xfId="8" applyFont="1" applyAlignment="1">
      <alignment horizontal="left"/>
    </xf>
    <xf numFmtId="0" fontId="23" fillId="0" borderId="0" xfId="8" applyFont="1" applyAlignment="1">
      <alignment horizontal="left" vertical="center" wrapText="1"/>
    </xf>
    <xf numFmtId="0" fontId="24" fillId="3" borderId="0" xfId="3" applyFont="1" applyFill="1" applyAlignment="1">
      <alignment horizontal="left" vertical="top" wrapText="1"/>
    </xf>
    <xf numFmtId="0" fontId="30" fillId="85" borderId="9" xfId="3" applyFont="1" applyFill="1" applyBorder="1" applyAlignment="1">
      <alignment horizontal="center" vertical="center"/>
    </xf>
    <xf numFmtId="1" fontId="30" fillId="85" borderId="4" xfId="3" applyNumberFormat="1" applyFont="1" applyFill="1" applyBorder="1" applyAlignment="1">
      <alignment horizontal="center" vertical="center" wrapText="1"/>
    </xf>
    <xf numFmtId="1" fontId="30" fillId="85" borderId="0" xfId="3" applyNumberFormat="1" applyFont="1" applyFill="1" applyAlignment="1">
      <alignment horizontal="center" vertical="center"/>
    </xf>
    <xf numFmtId="0" fontId="1" fillId="85" borderId="0" xfId="3" applyFill="1" applyAlignment="1">
      <alignment horizontal="center" vertical="center"/>
    </xf>
    <xf numFmtId="1" fontId="30" fillId="85" borderId="11" xfId="3" applyNumberFormat="1" applyFont="1" applyFill="1" applyBorder="1" applyAlignment="1">
      <alignment horizontal="center" vertical="center" wrapText="1"/>
    </xf>
    <xf numFmtId="0" fontId="1" fillId="85" borderId="9" xfId="3" applyFill="1" applyBorder="1" applyAlignment="1">
      <alignment horizontal="center" vertical="center"/>
    </xf>
    <xf numFmtId="1" fontId="30" fillId="85" borderId="0" xfId="3" applyNumberFormat="1" applyFont="1" applyFill="1" applyAlignment="1">
      <alignment horizontal="center" vertical="center" wrapText="1"/>
    </xf>
    <xf numFmtId="0" fontId="30" fillId="85" borderId="64" xfId="3" applyFont="1" applyFill="1" applyBorder="1" applyAlignment="1">
      <alignment horizontal="center" vertical="center"/>
    </xf>
    <xf numFmtId="0" fontId="30" fillId="85" borderId="60" xfId="3" applyFont="1" applyFill="1" applyBorder="1" applyAlignment="1">
      <alignment horizontal="center" vertical="center"/>
    </xf>
    <xf numFmtId="176" fontId="24" fillId="0" borderId="0" xfId="13" applyNumberFormat="1" applyFont="1" applyAlignment="1">
      <alignment horizontal="left"/>
    </xf>
    <xf numFmtId="1" fontId="30" fillId="85" borderId="0" xfId="13" applyNumberFormat="1" applyFont="1" applyFill="1" applyAlignment="1">
      <alignment horizontal="center" vertical="center"/>
    </xf>
    <xf numFmtId="1" fontId="30" fillId="85" borderId="10" xfId="13" applyNumberFormat="1" applyFont="1" applyFill="1" applyBorder="1" applyAlignment="1">
      <alignment horizontal="center" vertical="center"/>
    </xf>
    <xf numFmtId="1" fontId="30" fillId="85" borderId="5" xfId="13" applyNumberFormat="1" applyFont="1" applyFill="1" applyBorder="1" applyAlignment="1">
      <alignment horizontal="center" vertical="center"/>
    </xf>
    <xf numFmtId="0" fontId="67" fillId="85" borderId="0" xfId="13" applyFont="1" applyFill="1" applyAlignment="1">
      <alignment horizontal="center" vertical="center"/>
    </xf>
    <xf numFmtId="1" fontId="30" fillId="85" borderId="9" xfId="13" applyNumberFormat="1" applyFont="1" applyFill="1" applyBorder="1" applyAlignment="1">
      <alignment horizontal="center" vertical="center"/>
    </xf>
    <xf numFmtId="1" fontId="30" fillId="85" borderId="7" xfId="13" applyNumberFormat="1" applyFont="1" applyFill="1" applyBorder="1" applyAlignment="1">
      <alignment horizontal="center" vertical="center"/>
    </xf>
    <xf numFmtId="176" fontId="24" fillId="0" borderId="0" xfId="13" applyNumberFormat="1" applyFont="1" applyAlignment="1">
      <alignment horizontal="left" vertical="top" wrapText="1"/>
    </xf>
    <xf numFmtId="1" fontId="30" fillId="85" borderId="15" xfId="13" applyNumberFormat="1" applyFont="1" applyFill="1" applyBorder="1" applyAlignment="1">
      <alignment horizontal="center" vertical="center"/>
    </xf>
    <xf numFmtId="1" fontId="30" fillId="85" borderId="16" xfId="13" applyNumberFormat="1" applyFont="1" applyFill="1" applyBorder="1" applyAlignment="1">
      <alignment horizontal="center" vertical="center"/>
    </xf>
    <xf numFmtId="0" fontId="30" fillId="85" borderId="13" xfId="12" applyFont="1" applyFill="1" applyBorder="1" applyAlignment="1">
      <alignment horizontal="center" vertical="center"/>
    </xf>
    <xf numFmtId="1" fontId="30" fillId="85" borderId="14" xfId="13" applyNumberFormat="1" applyFont="1" applyFill="1" applyBorder="1" applyAlignment="1">
      <alignment horizontal="center" vertical="center"/>
    </xf>
    <xf numFmtId="176" fontId="67" fillId="85" borderId="0" xfId="13" applyNumberFormat="1" applyFont="1" applyFill="1" applyAlignment="1">
      <alignment horizontal="center" vertical="center"/>
    </xf>
    <xf numFmtId="0" fontId="24" fillId="0" borderId="0" xfId="15" applyFont="1" applyAlignment="1">
      <alignment horizontal="left" vertical="top"/>
    </xf>
    <xf numFmtId="0" fontId="30" fillId="85" borderId="0" xfId="15" applyFont="1" applyFill="1" applyAlignment="1">
      <alignment horizontal="center" vertical="center"/>
    </xf>
    <xf numFmtId="0" fontId="30" fillId="85" borderId="0" xfId="15" applyFont="1" applyFill="1" applyAlignment="1" applyProtection="1">
      <alignment horizontal="center" vertical="center"/>
      <protection locked="0"/>
    </xf>
    <xf numFmtId="1" fontId="30" fillId="85" borderId="10" xfId="15" applyNumberFormat="1" applyFont="1" applyFill="1" applyBorder="1" applyAlignment="1">
      <alignment horizontal="center" vertical="center"/>
    </xf>
    <xf numFmtId="1" fontId="30" fillId="85" borderId="5" xfId="15" applyNumberFormat="1" applyFont="1" applyFill="1" applyBorder="1" applyAlignment="1">
      <alignment horizontal="center" vertical="center"/>
    </xf>
    <xf numFmtId="176" fontId="24" fillId="0" borderId="0" xfId="15" applyNumberFormat="1" applyFont="1" applyAlignment="1">
      <alignment horizontal="left" vertical="top"/>
    </xf>
    <xf numFmtId="0" fontId="18" fillId="85" borderId="0" xfId="15" applyFont="1" applyFill="1" applyAlignment="1">
      <alignment horizontal="center"/>
    </xf>
    <xf numFmtId="0" fontId="30" fillId="85" borderId="7" xfId="15" applyFont="1" applyFill="1" applyBorder="1" applyAlignment="1" applyProtection="1">
      <alignment horizontal="center" vertical="center"/>
      <protection locked="0"/>
    </xf>
    <xf numFmtId="1" fontId="30" fillId="85" borderId="4" xfId="13" applyNumberFormat="1" applyFont="1" applyFill="1" applyBorder="1" applyAlignment="1">
      <alignment horizontal="center" vertical="center"/>
    </xf>
    <xf numFmtId="1" fontId="30" fillId="85" borderId="10" xfId="11" applyNumberFormat="1" applyFont="1" applyFill="1" applyBorder="1" applyAlignment="1">
      <alignment horizontal="center" vertical="center"/>
    </xf>
    <xf numFmtId="1" fontId="30" fillId="85" borderId="5" xfId="11" applyNumberFormat="1" applyFont="1" applyFill="1" applyBorder="1" applyAlignment="1">
      <alignment horizontal="center" vertical="center"/>
    </xf>
    <xf numFmtId="1" fontId="30" fillId="85" borderId="0" xfId="11" applyNumberFormat="1" applyFont="1" applyFill="1" applyAlignment="1">
      <alignment horizontal="center" vertical="center"/>
    </xf>
    <xf numFmtId="1" fontId="30" fillId="85" borderId="9" xfId="11" applyNumberFormat="1" applyFont="1" applyFill="1" applyBorder="1" applyAlignment="1">
      <alignment horizontal="center" vertical="center"/>
    </xf>
    <xf numFmtId="1" fontId="30" fillId="85" borderId="13" xfId="11" applyNumberFormat="1" applyFont="1" applyFill="1" applyBorder="1" applyAlignment="1">
      <alignment horizontal="center" vertical="center"/>
    </xf>
    <xf numFmtId="1" fontId="30" fillId="85" borderId="17" xfId="11" applyNumberFormat="1" applyFont="1" applyFill="1" applyBorder="1" applyAlignment="1">
      <alignment horizontal="center" vertical="center"/>
    </xf>
    <xf numFmtId="1" fontId="30" fillId="85" borderId="7" xfId="11" applyNumberFormat="1" applyFont="1" applyFill="1" applyBorder="1" applyAlignment="1">
      <alignment horizontal="center" vertical="center"/>
    </xf>
    <xf numFmtId="0" fontId="30" fillId="85" borderId="0" xfId="22" applyFont="1" applyFill="1" applyAlignment="1">
      <alignment horizontal="center" vertical="center"/>
    </xf>
    <xf numFmtId="0" fontId="30" fillId="85" borderId="10" xfId="22" applyFont="1" applyFill="1" applyBorder="1" applyAlignment="1">
      <alignment horizontal="center" vertical="center"/>
    </xf>
    <xf numFmtId="0" fontId="30" fillId="85" borderId="5" xfId="22" applyFont="1" applyFill="1" applyBorder="1" applyAlignment="1">
      <alignment horizontal="center" vertical="center"/>
    </xf>
    <xf numFmtId="0" fontId="30" fillId="85" borderId="17" xfId="22" applyFont="1" applyFill="1" applyBorder="1" applyAlignment="1">
      <alignment horizontal="center" vertical="center"/>
    </xf>
    <xf numFmtId="0" fontId="23" fillId="0" borderId="0" xfId="13" applyFont="1" applyAlignment="1">
      <alignment horizontal="left" vertical="top" wrapText="1"/>
    </xf>
    <xf numFmtId="0" fontId="30" fillId="85" borderId="13" xfId="22" applyFont="1" applyFill="1" applyBorder="1" applyAlignment="1">
      <alignment horizontal="center" vertical="center"/>
    </xf>
    <xf numFmtId="0" fontId="30" fillId="85" borderId="14" xfId="22" applyFont="1" applyFill="1" applyBorder="1" applyAlignment="1">
      <alignment horizontal="center" vertical="center"/>
    </xf>
    <xf numFmtId="0" fontId="67" fillId="85" borderId="0" xfId="22" applyFont="1" applyFill="1" applyAlignment="1">
      <alignment horizontal="center"/>
    </xf>
    <xf numFmtId="0" fontId="30" fillId="85" borderId="10" xfId="13" applyFont="1" applyFill="1" applyBorder="1" applyAlignment="1">
      <alignment horizontal="center" vertical="center"/>
    </xf>
    <xf numFmtId="0" fontId="30" fillId="85" borderId="5" xfId="13" applyFont="1" applyFill="1" applyBorder="1" applyAlignment="1">
      <alignment horizontal="center" vertical="center"/>
    </xf>
    <xf numFmtId="0" fontId="30" fillId="85" borderId="9" xfId="13" applyFont="1" applyFill="1" applyBorder="1" applyAlignment="1">
      <alignment horizontal="center" vertical="center"/>
    </xf>
    <xf numFmtId="0" fontId="30" fillId="85" borderId="4" xfId="13" applyFont="1" applyFill="1" applyBorder="1" applyAlignment="1">
      <alignment horizontal="center" vertical="center"/>
    </xf>
    <xf numFmtId="0" fontId="30" fillId="85" borderId="0" xfId="13" applyFont="1" applyFill="1" applyAlignment="1">
      <alignment horizontal="center" vertical="center"/>
    </xf>
    <xf numFmtId="0" fontId="30" fillId="85" borderId="7" xfId="13" applyFont="1" applyFill="1" applyBorder="1" applyAlignment="1">
      <alignment horizontal="center" vertical="center"/>
    </xf>
    <xf numFmtId="0" fontId="23" fillId="0" borderId="0" xfId="3" applyFont="1" applyAlignment="1">
      <alignment horizontal="left" vertical="top" wrapText="1"/>
    </xf>
    <xf numFmtId="0" fontId="30" fillId="85" borderId="0" xfId="13" applyFont="1" applyFill="1" applyAlignment="1" applyProtection="1">
      <alignment horizontal="center" vertical="center"/>
      <protection locked="0"/>
    </xf>
    <xf numFmtId="0" fontId="30" fillId="85" borderId="7" xfId="13" applyFont="1" applyFill="1" applyBorder="1" applyAlignment="1" applyProtection="1">
      <alignment horizontal="center" vertical="center"/>
      <protection locked="0"/>
    </xf>
    <xf numFmtId="0" fontId="30" fillId="85" borderId="7" xfId="3" applyFont="1" applyFill="1" applyBorder="1" applyAlignment="1">
      <alignment horizontal="center" vertical="center"/>
    </xf>
    <xf numFmtId="0" fontId="56" fillId="0" borderId="0" xfId="7" applyFont="1" applyAlignment="1">
      <alignment horizontal="center"/>
    </xf>
    <xf numFmtId="0" fontId="30" fillId="85" borderId="19" xfId="3" applyFont="1" applyFill="1" applyBorder="1" applyAlignment="1">
      <alignment horizontal="center" vertical="center"/>
    </xf>
    <xf numFmtId="0" fontId="30" fillId="85" borderId="20" xfId="3" applyFont="1" applyFill="1" applyBorder="1" applyAlignment="1">
      <alignment horizontal="center" vertical="center"/>
    </xf>
    <xf numFmtId="0" fontId="30" fillId="85" borderId="18" xfId="3" applyFont="1" applyFill="1" applyBorder="1" applyAlignment="1">
      <alignment horizontal="center" vertical="center"/>
    </xf>
    <xf numFmtId="0" fontId="72" fillId="85" borderId="11" xfId="8" applyFont="1" applyFill="1" applyBorder="1" applyAlignment="1">
      <alignment horizontal="center" vertical="center" wrapText="1"/>
    </xf>
    <xf numFmtId="0" fontId="23" fillId="0" borderId="0" xfId="13" applyFont="1" applyAlignment="1">
      <alignment horizontal="left"/>
    </xf>
    <xf numFmtId="0" fontId="5" fillId="0" borderId="0" xfId="3" applyFont="1" applyAlignment="1">
      <alignment horizontal="left" vertical="top" wrapText="1"/>
    </xf>
    <xf numFmtId="0" fontId="69" fillId="85" borderId="7" xfId="8" applyFont="1" applyFill="1" applyBorder="1" applyAlignment="1">
      <alignment horizontal="center" vertical="center"/>
    </xf>
    <xf numFmtId="0" fontId="40" fillId="85" borderId="7" xfId="8" applyFont="1" applyFill="1" applyBorder="1" applyAlignment="1">
      <alignment horizontal="center" vertical="center" wrapText="1"/>
    </xf>
    <xf numFmtId="0" fontId="40" fillId="85" borderId="0" xfId="8" applyFont="1" applyFill="1" applyAlignment="1">
      <alignment horizontal="center" vertical="center" wrapText="1"/>
    </xf>
    <xf numFmtId="0" fontId="75" fillId="85" borderId="8" xfId="8" applyFont="1" applyFill="1" applyBorder="1" applyAlignment="1">
      <alignment horizontal="center" vertical="center"/>
    </xf>
    <xf numFmtId="0" fontId="75" fillId="85" borderId="21" xfId="8" applyFont="1" applyFill="1" applyBorder="1" applyAlignment="1">
      <alignment horizontal="center" vertical="center"/>
    </xf>
    <xf numFmtId="0" fontId="75" fillId="85" borderId="7" xfId="8" applyFont="1" applyFill="1" applyBorder="1" applyAlignment="1">
      <alignment horizontal="center" vertical="center" wrapText="1"/>
    </xf>
    <xf numFmtId="0" fontId="75" fillId="85" borderId="11" xfId="8" applyFont="1" applyFill="1" applyBorder="1" applyAlignment="1">
      <alignment horizontal="center" vertical="center" wrapText="1"/>
    </xf>
    <xf numFmtId="0" fontId="75" fillId="85" borderId="11" xfId="8" applyFont="1" applyFill="1" applyBorder="1" applyAlignment="1">
      <alignment horizontal="center" vertical="center"/>
    </xf>
    <xf numFmtId="0" fontId="72" fillId="85" borderId="6" xfId="8" applyFont="1" applyFill="1" applyBorder="1" applyAlignment="1">
      <alignment horizontal="center" vertical="center" wrapText="1"/>
    </xf>
    <xf numFmtId="0" fontId="72" fillId="85" borderId="7" xfId="8" applyFont="1" applyFill="1" applyBorder="1" applyAlignment="1">
      <alignment horizontal="center" vertical="center" wrapText="1"/>
    </xf>
    <xf numFmtId="0" fontId="40" fillId="85" borderId="11" xfId="8" applyFont="1" applyFill="1" applyBorder="1" applyAlignment="1">
      <alignment horizontal="center" vertical="center" wrapText="1"/>
    </xf>
    <xf numFmtId="0" fontId="72" fillId="85" borderId="1" xfId="8" applyFont="1" applyFill="1" applyBorder="1" applyAlignment="1">
      <alignment horizontal="center" vertical="center"/>
    </xf>
    <xf numFmtId="0" fontId="72" fillId="85" borderId="11" xfId="8" applyFont="1" applyFill="1" applyBorder="1" applyAlignment="1">
      <alignment horizontal="center" vertical="center"/>
    </xf>
    <xf numFmtId="0" fontId="72" fillId="85" borderId="1" xfId="8" applyFont="1" applyFill="1" applyBorder="1" applyAlignment="1">
      <alignment horizontal="center" vertical="center" wrapText="1"/>
    </xf>
    <xf numFmtId="0" fontId="72" fillId="85" borderId="12" xfId="8" applyFont="1" applyFill="1" applyBorder="1" applyAlignment="1">
      <alignment horizontal="center" vertical="center" wrapText="1"/>
    </xf>
    <xf numFmtId="0" fontId="72" fillId="85" borderId="4" xfId="8" applyFont="1" applyFill="1" applyBorder="1" applyAlignment="1">
      <alignment horizontal="center" vertical="center" wrapText="1"/>
    </xf>
    <xf numFmtId="0" fontId="72" fillId="85" borderId="10" xfId="8" applyFont="1" applyFill="1" applyBorder="1" applyAlignment="1">
      <alignment horizontal="center" vertical="center" wrapText="1"/>
    </xf>
    <xf numFmtId="0" fontId="72" fillId="85" borderId="22" xfId="8" applyFont="1" applyFill="1" applyBorder="1" applyAlignment="1">
      <alignment horizontal="center" vertical="center" wrapText="1"/>
    </xf>
    <xf numFmtId="0" fontId="72" fillId="85" borderId="8" xfId="8" applyFont="1" applyFill="1" applyBorder="1" applyAlignment="1">
      <alignment horizontal="center" vertical="center" wrapText="1"/>
    </xf>
    <xf numFmtId="0" fontId="72" fillId="85" borderId="21" xfId="8" applyFont="1" applyFill="1" applyBorder="1" applyAlignment="1">
      <alignment horizontal="center" vertical="center" wrapText="1"/>
    </xf>
    <xf numFmtId="0" fontId="23" fillId="3" borderId="0" xfId="13" applyFont="1" applyFill="1" applyAlignment="1">
      <alignment horizontal="left" vertical="top" wrapText="1"/>
    </xf>
    <xf numFmtId="0" fontId="72" fillId="85" borderId="9" xfId="8" applyFont="1" applyFill="1" applyBorder="1" applyAlignment="1">
      <alignment horizontal="center" vertical="center" wrapText="1"/>
    </xf>
    <xf numFmtId="0" fontId="69" fillId="85" borderId="0" xfId="8" applyFont="1" applyFill="1" applyAlignment="1">
      <alignment horizontal="center" vertical="center"/>
    </xf>
    <xf numFmtId="0" fontId="40" fillId="85" borderId="12" xfId="8" applyFont="1" applyFill="1" applyBorder="1" applyAlignment="1">
      <alignment horizontal="center" vertical="center" wrapText="1"/>
    </xf>
    <xf numFmtId="0" fontId="40" fillId="85" borderId="5" xfId="8" applyFont="1" applyFill="1" applyBorder="1" applyAlignment="1">
      <alignment horizontal="center" vertical="center" wrapText="1"/>
    </xf>
    <xf numFmtId="0" fontId="40" fillId="85" borderId="10" xfId="8" applyFont="1" applyFill="1" applyBorder="1" applyAlignment="1">
      <alignment horizontal="center" vertical="center" wrapText="1"/>
    </xf>
    <xf numFmtId="0" fontId="40" fillId="85" borderId="9" xfId="8" applyFont="1" applyFill="1" applyBorder="1" applyAlignment="1">
      <alignment horizontal="center" vertical="center" wrapText="1"/>
    </xf>
    <xf numFmtId="165" fontId="23" fillId="0" borderId="0" xfId="13" applyNumberFormat="1" applyFont="1" applyAlignment="1">
      <alignment horizontal="left" vertical="top"/>
    </xf>
    <xf numFmtId="0" fontId="40" fillId="85" borderId="4" xfId="8" applyFont="1" applyFill="1" applyBorder="1" applyAlignment="1">
      <alignment horizontal="center" vertical="center" wrapText="1"/>
    </xf>
    <xf numFmtId="165" fontId="23" fillId="0" borderId="0" xfId="18" applyNumberFormat="1" applyFont="1" applyAlignment="1">
      <alignment horizontal="left" vertical="top" wrapText="1"/>
    </xf>
    <xf numFmtId="0" fontId="23" fillId="0" borderId="0" xfId="13" applyFont="1" applyAlignment="1">
      <alignment horizontal="left" vertical="top"/>
    </xf>
    <xf numFmtId="0" fontId="23" fillId="85" borderId="0" xfId="8" applyFont="1" applyFill="1" applyAlignment="1">
      <alignment horizontal="center" vertical="center"/>
    </xf>
    <xf numFmtId="0" fontId="23" fillId="85" borderId="5" xfId="8" applyFont="1" applyFill="1" applyBorder="1" applyAlignment="1">
      <alignment horizontal="center" vertical="center"/>
    </xf>
    <xf numFmtId="0" fontId="30" fillId="85" borderId="0" xfId="21" applyNumberFormat="1" applyFont="1" applyFill="1" applyAlignment="1">
      <alignment horizontal="center" vertical="center"/>
    </xf>
    <xf numFmtId="165" fontId="24" fillId="3" borderId="0" xfId="21" applyNumberFormat="1" applyFont="1" applyFill="1" applyAlignment="1">
      <alignment horizontal="left" vertical="top"/>
    </xf>
    <xf numFmtId="0" fontId="23" fillId="3" borderId="0" xfId="8" applyFont="1" applyFill="1" applyAlignment="1">
      <alignment horizontal="left" vertical="top"/>
    </xf>
    <xf numFmtId="0" fontId="30" fillId="85" borderId="7" xfId="21" applyNumberFormat="1" applyFont="1" applyFill="1" applyBorder="1" applyAlignment="1">
      <alignment horizontal="center" vertical="center"/>
    </xf>
  </cellXfs>
  <cellStyles count="5539">
    <cellStyle name="1 indent" xfId="39" xr:uid="{00000000-0005-0000-0000-000000000000}"/>
    <cellStyle name="1 indent 2" xfId="40" xr:uid="{00000000-0005-0000-0000-000001000000}"/>
    <cellStyle name="2 indents" xfId="41" xr:uid="{00000000-0005-0000-0000-000002000000}"/>
    <cellStyle name="2 indents 2" xfId="42" xr:uid="{00000000-0005-0000-0000-000003000000}"/>
    <cellStyle name="20% - Accent1" xfId="1555" xr:uid="{00000000-0005-0000-0000-000004000000}"/>
    <cellStyle name="20% - Accent1 2" xfId="43" xr:uid="{00000000-0005-0000-0000-000005000000}"/>
    <cellStyle name="20% - Accent1 2 2" xfId="920" xr:uid="{00000000-0005-0000-0000-000006000000}"/>
    <cellStyle name="20% - Accent1 3" xfId="921" xr:uid="{00000000-0005-0000-0000-000007000000}"/>
    <cellStyle name="20% - Accent2" xfId="1559" xr:uid="{00000000-0005-0000-0000-000008000000}"/>
    <cellStyle name="20% - Accent2 2" xfId="44" xr:uid="{00000000-0005-0000-0000-000009000000}"/>
    <cellStyle name="20% - Accent2 2 2" xfId="922" xr:uid="{00000000-0005-0000-0000-00000A000000}"/>
    <cellStyle name="20% - Accent2 3" xfId="923" xr:uid="{00000000-0005-0000-0000-00000B000000}"/>
    <cellStyle name="20% - Accent3" xfId="1563" xr:uid="{00000000-0005-0000-0000-00000C000000}"/>
    <cellStyle name="20% - Accent3 2" xfId="45" xr:uid="{00000000-0005-0000-0000-00000D000000}"/>
    <cellStyle name="20% - Accent3 2 2" xfId="924" xr:uid="{00000000-0005-0000-0000-00000E000000}"/>
    <cellStyle name="20% - Accent3 3" xfId="925" xr:uid="{00000000-0005-0000-0000-00000F000000}"/>
    <cellStyle name="20% - Accent4" xfId="1567" xr:uid="{00000000-0005-0000-0000-000010000000}"/>
    <cellStyle name="20% - Accent4 2" xfId="46" xr:uid="{00000000-0005-0000-0000-000011000000}"/>
    <cellStyle name="20% - Accent4 2 2" xfId="926" xr:uid="{00000000-0005-0000-0000-000012000000}"/>
    <cellStyle name="20% - Accent4 3" xfId="927" xr:uid="{00000000-0005-0000-0000-000013000000}"/>
    <cellStyle name="20% - Accent5" xfId="1571" xr:uid="{00000000-0005-0000-0000-000014000000}"/>
    <cellStyle name="20% - Accent5 2" xfId="47" xr:uid="{00000000-0005-0000-0000-000015000000}"/>
    <cellStyle name="20% - Accent5 2 2" xfId="928" xr:uid="{00000000-0005-0000-0000-000016000000}"/>
    <cellStyle name="20% - Accent5 3" xfId="929" xr:uid="{00000000-0005-0000-0000-000017000000}"/>
    <cellStyle name="20% - Accent6" xfId="1575" xr:uid="{00000000-0005-0000-0000-000018000000}"/>
    <cellStyle name="20% - Accent6 2" xfId="48" xr:uid="{00000000-0005-0000-0000-000019000000}"/>
    <cellStyle name="20% - Accent6 2 2" xfId="930" xr:uid="{00000000-0005-0000-0000-00001A000000}"/>
    <cellStyle name="20% - Accent6 3" xfId="931" xr:uid="{00000000-0005-0000-0000-00001B000000}"/>
    <cellStyle name="20% - Cor1 2" xfId="49" xr:uid="{00000000-0005-0000-0000-00001C000000}"/>
    <cellStyle name="20% - Cor1 2 2" xfId="50" xr:uid="{00000000-0005-0000-0000-00001D000000}"/>
    <cellStyle name="20% - Cor1 2 2 2" xfId="986" xr:uid="{00000000-0005-0000-0000-00001E000000}"/>
    <cellStyle name="20% - Cor1 2 2 2 2" xfId="1360" xr:uid="{00000000-0005-0000-0000-00001F000000}"/>
    <cellStyle name="20% - Cor1 2 2 2 2 2" xfId="3828" xr:uid="{00000000-0005-0000-0000-000020000000}"/>
    <cellStyle name="20% - Cor1 2 2 2 3" xfId="1930" xr:uid="{00000000-0005-0000-0000-000021000000}"/>
    <cellStyle name="20% - Cor1 2 2 2 3 2" xfId="4216" xr:uid="{00000000-0005-0000-0000-000022000000}"/>
    <cellStyle name="20% - Cor1 2 2 2 4" xfId="2310" xr:uid="{00000000-0005-0000-0000-000023000000}"/>
    <cellStyle name="20% - Cor1 2 2 2 4 2" xfId="4588" xr:uid="{00000000-0005-0000-0000-000024000000}"/>
    <cellStyle name="20% - Cor1 2 2 2 5" xfId="2686" xr:uid="{00000000-0005-0000-0000-000025000000}"/>
    <cellStyle name="20% - Cor1 2 2 2 5 2" xfId="4960" xr:uid="{00000000-0005-0000-0000-000026000000}"/>
    <cellStyle name="20% - Cor1 2 2 2 6" xfId="3064" xr:uid="{00000000-0005-0000-0000-000027000000}"/>
    <cellStyle name="20% - Cor1 2 2 2 6 2" xfId="5332" xr:uid="{00000000-0005-0000-0000-000028000000}"/>
    <cellStyle name="20% - Cor1 2 2 2 7" xfId="3457" xr:uid="{00000000-0005-0000-0000-000029000000}"/>
    <cellStyle name="20% - Cor1 2 2 3" xfId="1176" xr:uid="{00000000-0005-0000-0000-00002A000000}"/>
    <cellStyle name="20% - Cor1 2 2 3 2" xfId="3644" xr:uid="{00000000-0005-0000-0000-00002B000000}"/>
    <cellStyle name="20% - Cor1 2 2 4" xfId="1732" xr:uid="{00000000-0005-0000-0000-00002C000000}"/>
    <cellStyle name="20% - Cor1 2 2 4 2" xfId="4032" xr:uid="{00000000-0005-0000-0000-00002D000000}"/>
    <cellStyle name="20% - Cor1 2 2 5" xfId="2122" xr:uid="{00000000-0005-0000-0000-00002E000000}"/>
    <cellStyle name="20% - Cor1 2 2 5 2" xfId="4404" xr:uid="{00000000-0005-0000-0000-00002F000000}"/>
    <cellStyle name="20% - Cor1 2 2 6" xfId="2500" xr:uid="{00000000-0005-0000-0000-000030000000}"/>
    <cellStyle name="20% - Cor1 2 2 6 2" xfId="4776" xr:uid="{00000000-0005-0000-0000-000031000000}"/>
    <cellStyle name="20% - Cor1 2 2 7" xfId="2876" xr:uid="{00000000-0005-0000-0000-000032000000}"/>
    <cellStyle name="20% - Cor1 2 2 7 2" xfId="5148" xr:uid="{00000000-0005-0000-0000-000033000000}"/>
    <cellStyle name="20% - Cor1 2 2 8" xfId="3268" xr:uid="{00000000-0005-0000-0000-000034000000}"/>
    <cellStyle name="20% - Cor1 2 3" xfId="985" xr:uid="{00000000-0005-0000-0000-000035000000}"/>
    <cellStyle name="20% - Cor1 2 3 2" xfId="1359" xr:uid="{00000000-0005-0000-0000-000036000000}"/>
    <cellStyle name="20% - Cor1 2 3 2 2" xfId="3827" xr:uid="{00000000-0005-0000-0000-000037000000}"/>
    <cellStyle name="20% - Cor1 2 3 3" xfId="1929" xr:uid="{00000000-0005-0000-0000-000038000000}"/>
    <cellStyle name="20% - Cor1 2 3 3 2" xfId="4215" xr:uid="{00000000-0005-0000-0000-000039000000}"/>
    <cellStyle name="20% - Cor1 2 3 4" xfId="2309" xr:uid="{00000000-0005-0000-0000-00003A000000}"/>
    <cellStyle name="20% - Cor1 2 3 4 2" xfId="4587" xr:uid="{00000000-0005-0000-0000-00003B000000}"/>
    <cellStyle name="20% - Cor1 2 3 5" xfId="2685" xr:uid="{00000000-0005-0000-0000-00003C000000}"/>
    <cellStyle name="20% - Cor1 2 3 5 2" xfId="4959" xr:uid="{00000000-0005-0000-0000-00003D000000}"/>
    <cellStyle name="20% - Cor1 2 3 6" xfId="3063" xr:uid="{00000000-0005-0000-0000-00003E000000}"/>
    <cellStyle name="20% - Cor1 2 3 6 2" xfId="5331" xr:uid="{00000000-0005-0000-0000-00003F000000}"/>
    <cellStyle name="20% - Cor1 2 3 7" xfId="3456" xr:uid="{00000000-0005-0000-0000-000040000000}"/>
    <cellStyle name="20% - Cor1 2 4" xfId="1175" xr:uid="{00000000-0005-0000-0000-000041000000}"/>
    <cellStyle name="20% - Cor1 2 4 2" xfId="3643" xr:uid="{00000000-0005-0000-0000-000042000000}"/>
    <cellStyle name="20% - Cor1 2 5" xfId="1731" xr:uid="{00000000-0005-0000-0000-000043000000}"/>
    <cellStyle name="20% - Cor1 2 5 2" xfId="4031" xr:uid="{00000000-0005-0000-0000-000044000000}"/>
    <cellStyle name="20% - Cor1 2 6" xfId="2121" xr:uid="{00000000-0005-0000-0000-000045000000}"/>
    <cellStyle name="20% - Cor1 2 6 2" xfId="4403" xr:uid="{00000000-0005-0000-0000-000046000000}"/>
    <cellStyle name="20% - Cor1 2 7" xfId="2499" xr:uid="{00000000-0005-0000-0000-000047000000}"/>
    <cellStyle name="20% - Cor1 2 7 2" xfId="4775" xr:uid="{00000000-0005-0000-0000-000048000000}"/>
    <cellStyle name="20% - Cor1 2 8" xfId="2875" xr:uid="{00000000-0005-0000-0000-000049000000}"/>
    <cellStyle name="20% - Cor1 2 8 2" xfId="5147" xr:uid="{00000000-0005-0000-0000-00004A000000}"/>
    <cellStyle name="20% - Cor1 2 9" xfId="3267" xr:uid="{00000000-0005-0000-0000-00004B000000}"/>
    <cellStyle name="20% - Cor1 3" xfId="51" xr:uid="{00000000-0005-0000-0000-00004C000000}"/>
    <cellStyle name="20% - Cor1 3 2" xfId="987" xr:uid="{00000000-0005-0000-0000-00004D000000}"/>
    <cellStyle name="20% - Cor1 3 2 2" xfId="1361" xr:uid="{00000000-0005-0000-0000-00004E000000}"/>
    <cellStyle name="20% - Cor1 3 2 2 2" xfId="3829" xr:uid="{00000000-0005-0000-0000-00004F000000}"/>
    <cellStyle name="20% - Cor1 3 2 3" xfId="1931" xr:uid="{00000000-0005-0000-0000-000050000000}"/>
    <cellStyle name="20% - Cor1 3 2 3 2" xfId="4217" xr:uid="{00000000-0005-0000-0000-000051000000}"/>
    <cellStyle name="20% - Cor1 3 2 4" xfId="2311" xr:uid="{00000000-0005-0000-0000-000052000000}"/>
    <cellStyle name="20% - Cor1 3 2 4 2" xfId="4589" xr:uid="{00000000-0005-0000-0000-000053000000}"/>
    <cellStyle name="20% - Cor1 3 2 5" xfId="2687" xr:uid="{00000000-0005-0000-0000-000054000000}"/>
    <cellStyle name="20% - Cor1 3 2 5 2" xfId="4961" xr:uid="{00000000-0005-0000-0000-000055000000}"/>
    <cellStyle name="20% - Cor1 3 2 6" xfId="3065" xr:uid="{00000000-0005-0000-0000-000056000000}"/>
    <cellStyle name="20% - Cor1 3 2 6 2" xfId="5333" xr:uid="{00000000-0005-0000-0000-000057000000}"/>
    <cellStyle name="20% - Cor1 3 2 7" xfId="3458" xr:uid="{00000000-0005-0000-0000-000058000000}"/>
    <cellStyle name="20% - Cor1 3 3" xfId="1177" xr:uid="{00000000-0005-0000-0000-000059000000}"/>
    <cellStyle name="20% - Cor1 3 3 2" xfId="3645" xr:uid="{00000000-0005-0000-0000-00005A000000}"/>
    <cellStyle name="20% - Cor1 3 4" xfId="1733" xr:uid="{00000000-0005-0000-0000-00005B000000}"/>
    <cellStyle name="20% - Cor1 3 4 2" xfId="4033" xr:uid="{00000000-0005-0000-0000-00005C000000}"/>
    <cellStyle name="20% - Cor1 3 5" xfId="2123" xr:uid="{00000000-0005-0000-0000-00005D000000}"/>
    <cellStyle name="20% - Cor1 3 5 2" xfId="4405" xr:uid="{00000000-0005-0000-0000-00005E000000}"/>
    <cellStyle name="20% - Cor1 3 6" xfId="2501" xr:uid="{00000000-0005-0000-0000-00005F000000}"/>
    <cellStyle name="20% - Cor1 3 6 2" xfId="4777" xr:uid="{00000000-0005-0000-0000-000060000000}"/>
    <cellStyle name="20% - Cor1 3 7" xfId="2877" xr:uid="{00000000-0005-0000-0000-000061000000}"/>
    <cellStyle name="20% - Cor1 3 7 2" xfId="5149" xr:uid="{00000000-0005-0000-0000-000062000000}"/>
    <cellStyle name="20% - Cor1 3 8" xfId="3269" xr:uid="{00000000-0005-0000-0000-000063000000}"/>
    <cellStyle name="20% - Cor1 4" xfId="3254" xr:uid="{00000000-0005-0000-0000-000064000000}"/>
    <cellStyle name="20% - Cor2 2" xfId="52" xr:uid="{00000000-0005-0000-0000-000065000000}"/>
    <cellStyle name="20% - Cor2 2 2" xfId="53" xr:uid="{00000000-0005-0000-0000-000066000000}"/>
    <cellStyle name="20% - Cor2 2 2 2" xfId="989" xr:uid="{00000000-0005-0000-0000-000067000000}"/>
    <cellStyle name="20% - Cor2 2 2 2 2" xfId="1363" xr:uid="{00000000-0005-0000-0000-000068000000}"/>
    <cellStyle name="20% - Cor2 2 2 2 2 2" xfId="3831" xr:uid="{00000000-0005-0000-0000-000069000000}"/>
    <cellStyle name="20% - Cor2 2 2 2 3" xfId="1933" xr:uid="{00000000-0005-0000-0000-00006A000000}"/>
    <cellStyle name="20% - Cor2 2 2 2 3 2" xfId="4219" xr:uid="{00000000-0005-0000-0000-00006B000000}"/>
    <cellStyle name="20% - Cor2 2 2 2 4" xfId="2313" xr:uid="{00000000-0005-0000-0000-00006C000000}"/>
    <cellStyle name="20% - Cor2 2 2 2 4 2" xfId="4591" xr:uid="{00000000-0005-0000-0000-00006D000000}"/>
    <cellStyle name="20% - Cor2 2 2 2 5" xfId="2689" xr:uid="{00000000-0005-0000-0000-00006E000000}"/>
    <cellStyle name="20% - Cor2 2 2 2 5 2" xfId="4963" xr:uid="{00000000-0005-0000-0000-00006F000000}"/>
    <cellStyle name="20% - Cor2 2 2 2 6" xfId="3067" xr:uid="{00000000-0005-0000-0000-000070000000}"/>
    <cellStyle name="20% - Cor2 2 2 2 6 2" xfId="5335" xr:uid="{00000000-0005-0000-0000-000071000000}"/>
    <cellStyle name="20% - Cor2 2 2 2 7" xfId="3460" xr:uid="{00000000-0005-0000-0000-000072000000}"/>
    <cellStyle name="20% - Cor2 2 2 3" xfId="1179" xr:uid="{00000000-0005-0000-0000-000073000000}"/>
    <cellStyle name="20% - Cor2 2 2 3 2" xfId="3647" xr:uid="{00000000-0005-0000-0000-000074000000}"/>
    <cellStyle name="20% - Cor2 2 2 4" xfId="1735" xr:uid="{00000000-0005-0000-0000-000075000000}"/>
    <cellStyle name="20% - Cor2 2 2 4 2" xfId="4035" xr:uid="{00000000-0005-0000-0000-000076000000}"/>
    <cellStyle name="20% - Cor2 2 2 5" xfId="2125" xr:uid="{00000000-0005-0000-0000-000077000000}"/>
    <cellStyle name="20% - Cor2 2 2 5 2" xfId="4407" xr:uid="{00000000-0005-0000-0000-000078000000}"/>
    <cellStyle name="20% - Cor2 2 2 6" xfId="2503" xr:uid="{00000000-0005-0000-0000-000079000000}"/>
    <cellStyle name="20% - Cor2 2 2 6 2" xfId="4779" xr:uid="{00000000-0005-0000-0000-00007A000000}"/>
    <cellStyle name="20% - Cor2 2 2 7" xfId="2879" xr:uid="{00000000-0005-0000-0000-00007B000000}"/>
    <cellStyle name="20% - Cor2 2 2 7 2" xfId="5151" xr:uid="{00000000-0005-0000-0000-00007C000000}"/>
    <cellStyle name="20% - Cor2 2 2 8" xfId="3271" xr:uid="{00000000-0005-0000-0000-00007D000000}"/>
    <cellStyle name="20% - Cor2 2 3" xfId="988" xr:uid="{00000000-0005-0000-0000-00007E000000}"/>
    <cellStyle name="20% - Cor2 2 3 2" xfId="1362" xr:uid="{00000000-0005-0000-0000-00007F000000}"/>
    <cellStyle name="20% - Cor2 2 3 2 2" xfId="3830" xr:uid="{00000000-0005-0000-0000-000080000000}"/>
    <cellStyle name="20% - Cor2 2 3 3" xfId="1932" xr:uid="{00000000-0005-0000-0000-000081000000}"/>
    <cellStyle name="20% - Cor2 2 3 3 2" xfId="4218" xr:uid="{00000000-0005-0000-0000-000082000000}"/>
    <cellStyle name="20% - Cor2 2 3 4" xfId="2312" xr:uid="{00000000-0005-0000-0000-000083000000}"/>
    <cellStyle name="20% - Cor2 2 3 4 2" xfId="4590" xr:uid="{00000000-0005-0000-0000-000084000000}"/>
    <cellStyle name="20% - Cor2 2 3 5" xfId="2688" xr:uid="{00000000-0005-0000-0000-000085000000}"/>
    <cellStyle name="20% - Cor2 2 3 5 2" xfId="4962" xr:uid="{00000000-0005-0000-0000-000086000000}"/>
    <cellStyle name="20% - Cor2 2 3 6" xfId="3066" xr:uid="{00000000-0005-0000-0000-000087000000}"/>
    <cellStyle name="20% - Cor2 2 3 6 2" xfId="5334" xr:uid="{00000000-0005-0000-0000-000088000000}"/>
    <cellStyle name="20% - Cor2 2 3 7" xfId="3459" xr:uid="{00000000-0005-0000-0000-000089000000}"/>
    <cellStyle name="20% - Cor2 2 4" xfId="1178" xr:uid="{00000000-0005-0000-0000-00008A000000}"/>
    <cellStyle name="20% - Cor2 2 4 2" xfId="3646" xr:uid="{00000000-0005-0000-0000-00008B000000}"/>
    <cellStyle name="20% - Cor2 2 5" xfId="1734" xr:uid="{00000000-0005-0000-0000-00008C000000}"/>
    <cellStyle name="20% - Cor2 2 5 2" xfId="4034" xr:uid="{00000000-0005-0000-0000-00008D000000}"/>
    <cellStyle name="20% - Cor2 2 6" xfId="2124" xr:uid="{00000000-0005-0000-0000-00008E000000}"/>
    <cellStyle name="20% - Cor2 2 6 2" xfId="4406" xr:uid="{00000000-0005-0000-0000-00008F000000}"/>
    <cellStyle name="20% - Cor2 2 7" xfId="2502" xr:uid="{00000000-0005-0000-0000-000090000000}"/>
    <cellStyle name="20% - Cor2 2 7 2" xfId="4778" xr:uid="{00000000-0005-0000-0000-000091000000}"/>
    <cellStyle name="20% - Cor2 2 8" xfId="2878" xr:uid="{00000000-0005-0000-0000-000092000000}"/>
    <cellStyle name="20% - Cor2 2 8 2" xfId="5150" xr:uid="{00000000-0005-0000-0000-000093000000}"/>
    <cellStyle name="20% - Cor2 2 9" xfId="3270" xr:uid="{00000000-0005-0000-0000-000094000000}"/>
    <cellStyle name="20% - Cor2 3" xfId="54" xr:uid="{00000000-0005-0000-0000-000095000000}"/>
    <cellStyle name="20% - Cor2 3 2" xfId="990" xr:uid="{00000000-0005-0000-0000-000096000000}"/>
    <cellStyle name="20% - Cor2 3 2 2" xfId="1364" xr:uid="{00000000-0005-0000-0000-000097000000}"/>
    <cellStyle name="20% - Cor2 3 2 2 2" xfId="3832" xr:uid="{00000000-0005-0000-0000-000098000000}"/>
    <cellStyle name="20% - Cor2 3 2 3" xfId="1934" xr:uid="{00000000-0005-0000-0000-000099000000}"/>
    <cellStyle name="20% - Cor2 3 2 3 2" xfId="4220" xr:uid="{00000000-0005-0000-0000-00009A000000}"/>
    <cellStyle name="20% - Cor2 3 2 4" xfId="2314" xr:uid="{00000000-0005-0000-0000-00009B000000}"/>
    <cellStyle name="20% - Cor2 3 2 4 2" xfId="4592" xr:uid="{00000000-0005-0000-0000-00009C000000}"/>
    <cellStyle name="20% - Cor2 3 2 5" xfId="2690" xr:uid="{00000000-0005-0000-0000-00009D000000}"/>
    <cellStyle name="20% - Cor2 3 2 5 2" xfId="4964" xr:uid="{00000000-0005-0000-0000-00009E000000}"/>
    <cellStyle name="20% - Cor2 3 2 6" xfId="3068" xr:uid="{00000000-0005-0000-0000-00009F000000}"/>
    <cellStyle name="20% - Cor2 3 2 6 2" xfId="5336" xr:uid="{00000000-0005-0000-0000-0000A0000000}"/>
    <cellStyle name="20% - Cor2 3 2 7" xfId="3461" xr:uid="{00000000-0005-0000-0000-0000A1000000}"/>
    <cellStyle name="20% - Cor2 3 3" xfId="1180" xr:uid="{00000000-0005-0000-0000-0000A2000000}"/>
    <cellStyle name="20% - Cor2 3 3 2" xfId="3648" xr:uid="{00000000-0005-0000-0000-0000A3000000}"/>
    <cellStyle name="20% - Cor2 3 4" xfId="1736" xr:uid="{00000000-0005-0000-0000-0000A4000000}"/>
    <cellStyle name="20% - Cor2 3 4 2" xfId="4036" xr:uid="{00000000-0005-0000-0000-0000A5000000}"/>
    <cellStyle name="20% - Cor2 3 5" xfId="2126" xr:uid="{00000000-0005-0000-0000-0000A6000000}"/>
    <cellStyle name="20% - Cor2 3 5 2" xfId="4408" xr:uid="{00000000-0005-0000-0000-0000A7000000}"/>
    <cellStyle name="20% - Cor2 3 6" xfId="2504" xr:uid="{00000000-0005-0000-0000-0000A8000000}"/>
    <cellStyle name="20% - Cor2 3 6 2" xfId="4780" xr:uid="{00000000-0005-0000-0000-0000A9000000}"/>
    <cellStyle name="20% - Cor2 3 7" xfId="2880" xr:uid="{00000000-0005-0000-0000-0000AA000000}"/>
    <cellStyle name="20% - Cor2 3 7 2" xfId="5152" xr:uid="{00000000-0005-0000-0000-0000AB000000}"/>
    <cellStyle name="20% - Cor2 3 8" xfId="3272" xr:uid="{00000000-0005-0000-0000-0000AC000000}"/>
    <cellStyle name="20% - Cor2 4" xfId="3256" xr:uid="{00000000-0005-0000-0000-0000AD000000}"/>
    <cellStyle name="20% - Cor3 2" xfId="55" xr:uid="{00000000-0005-0000-0000-0000AE000000}"/>
    <cellStyle name="20% - Cor3 2 2" xfId="56" xr:uid="{00000000-0005-0000-0000-0000AF000000}"/>
    <cellStyle name="20% - Cor3 2 2 2" xfId="992" xr:uid="{00000000-0005-0000-0000-0000B0000000}"/>
    <cellStyle name="20% - Cor3 2 2 2 2" xfId="1366" xr:uid="{00000000-0005-0000-0000-0000B1000000}"/>
    <cellStyle name="20% - Cor3 2 2 2 2 2" xfId="3834" xr:uid="{00000000-0005-0000-0000-0000B2000000}"/>
    <cellStyle name="20% - Cor3 2 2 2 3" xfId="1936" xr:uid="{00000000-0005-0000-0000-0000B3000000}"/>
    <cellStyle name="20% - Cor3 2 2 2 3 2" xfId="4222" xr:uid="{00000000-0005-0000-0000-0000B4000000}"/>
    <cellStyle name="20% - Cor3 2 2 2 4" xfId="2316" xr:uid="{00000000-0005-0000-0000-0000B5000000}"/>
    <cellStyle name="20% - Cor3 2 2 2 4 2" xfId="4594" xr:uid="{00000000-0005-0000-0000-0000B6000000}"/>
    <cellStyle name="20% - Cor3 2 2 2 5" xfId="2692" xr:uid="{00000000-0005-0000-0000-0000B7000000}"/>
    <cellStyle name="20% - Cor3 2 2 2 5 2" xfId="4966" xr:uid="{00000000-0005-0000-0000-0000B8000000}"/>
    <cellStyle name="20% - Cor3 2 2 2 6" xfId="3070" xr:uid="{00000000-0005-0000-0000-0000B9000000}"/>
    <cellStyle name="20% - Cor3 2 2 2 6 2" xfId="5338" xr:uid="{00000000-0005-0000-0000-0000BA000000}"/>
    <cellStyle name="20% - Cor3 2 2 2 7" xfId="3463" xr:uid="{00000000-0005-0000-0000-0000BB000000}"/>
    <cellStyle name="20% - Cor3 2 2 3" xfId="1182" xr:uid="{00000000-0005-0000-0000-0000BC000000}"/>
    <cellStyle name="20% - Cor3 2 2 3 2" xfId="3650" xr:uid="{00000000-0005-0000-0000-0000BD000000}"/>
    <cellStyle name="20% - Cor3 2 2 4" xfId="1738" xr:uid="{00000000-0005-0000-0000-0000BE000000}"/>
    <cellStyle name="20% - Cor3 2 2 4 2" xfId="4038" xr:uid="{00000000-0005-0000-0000-0000BF000000}"/>
    <cellStyle name="20% - Cor3 2 2 5" xfId="2128" xr:uid="{00000000-0005-0000-0000-0000C0000000}"/>
    <cellStyle name="20% - Cor3 2 2 5 2" xfId="4410" xr:uid="{00000000-0005-0000-0000-0000C1000000}"/>
    <cellStyle name="20% - Cor3 2 2 6" xfId="2506" xr:uid="{00000000-0005-0000-0000-0000C2000000}"/>
    <cellStyle name="20% - Cor3 2 2 6 2" xfId="4782" xr:uid="{00000000-0005-0000-0000-0000C3000000}"/>
    <cellStyle name="20% - Cor3 2 2 7" xfId="2882" xr:uid="{00000000-0005-0000-0000-0000C4000000}"/>
    <cellStyle name="20% - Cor3 2 2 7 2" xfId="5154" xr:uid="{00000000-0005-0000-0000-0000C5000000}"/>
    <cellStyle name="20% - Cor3 2 2 8" xfId="3274" xr:uid="{00000000-0005-0000-0000-0000C6000000}"/>
    <cellStyle name="20% - Cor3 2 3" xfId="991" xr:uid="{00000000-0005-0000-0000-0000C7000000}"/>
    <cellStyle name="20% - Cor3 2 3 2" xfId="1365" xr:uid="{00000000-0005-0000-0000-0000C8000000}"/>
    <cellStyle name="20% - Cor3 2 3 2 2" xfId="3833" xr:uid="{00000000-0005-0000-0000-0000C9000000}"/>
    <cellStyle name="20% - Cor3 2 3 3" xfId="1935" xr:uid="{00000000-0005-0000-0000-0000CA000000}"/>
    <cellStyle name="20% - Cor3 2 3 3 2" xfId="4221" xr:uid="{00000000-0005-0000-0000-0000CB000000}"/>
    <cellStyle name="20% - Cor3 2 3 4" xfId="2315" xr:uid="{00000000-0005-0000-0000-0000CC000000}"/>
    <cellStyle name="20% - Cor3 2 3 4 2" xfId="4593" xr:uid="{00000000-0005-0000-0000-0000CD000000}"/>
    <cellStyle name="20% - Cor3 2 3 5" xfId="2691" xr:uid="{00000000-0005-0000-0000-0000CE000000}"/>
    <cellStyle name="20% - Cor3 2 3 5 2" xfId="4965" xr:uid="{00000000-0005-0000-0000-0000CF000000}"/>
    <cellStyle name="20% - Cor3 2 3 6" xfId="3069" xr:uid="{00000000-0005-0000-0000-0000D0000000}"/>
    <cellStyle name="20% - Cor3 2 3 6 2" xfId="5337" xr:uid="{00000000-0005-0000-0000-0000D1000000}"/>
    <cellStyle name="20% - Cor3 2 3 7" xfId="3462" xr:uid="{00000000-0005-0000-0000-0000D2000000}"/>
    <cellStyle name="20% - Cor3 2 4" xfId="1181" xr:uid="{00000000-0005-0000-0000-0000D3000000}"/>
    <cellStyle name="20% - Cor3 2 4 2" xfId="3649" xr:uid="{00000000-0005-0000-0000-0000D4000000}"/>
    <cellStyle name="20% - Cor3 2 5" xfId="1737" xr:uid="{00000000-0005-0000-0000-0000D5000000}"/>
    <cellStyle name="20% - Cor3 2 5 2" xfId="4037" xr:uid="{00000000-0005-0000-0000-0000D6000000}"/>
    <cellStyle name="20% - Cor3 2 6" xfId="2127" xr:uid="{00000000-0005-0000-0000-0000D7000000}"/>
    <cellStyle name="20% - Cor3 2 6 2" xfId="4409" xr:uid="{00000000-0005-0000-0000-0000D8000000}"/>
    <cellStyle name="20% - Cor3 2 7" xfId="2505" xr:uid="{00000000-0005-0000-0000-0000D9000000}"/>
    <cellStyle name="20% - Cor3 2 7 2" xfId="4781" xr:uid="{00000000-0005-0000-0000-0000DA000000}"/>
    <cellStyle name="20% - Cor3 2 8" xfId="2881" xr:uid="{00000000-0005-0000-0000-0000DB000000}"/>
    <cellStyle name="20% - Cor3 2 8 2" xfId="5153" xr:uid="{00000000-0005-0000-0000-0000DC000000}"/>
    <cellStyle name="20% - Cor3 2 9" xfId="3273" xr:uid="{00000000-0005-0000-0000-0000DD000000}"/>
    <cellStyle name="20% - Cor3 3" xfId="57" xr:uid="{00000000-0005-0000-0000-0000DE000000}"/>
    <cellStyle name="20% - Cor3 3 2" xfId="993" xr:uid="{00000000-0005-0000-0000-0000DF000000}"/>
    <cellStyle name="20% - Cor3 3 2 2" xfId="1367" xr:uid="{00000000-0005-0000-0000-0000E0000000}"/>
    <cellStyle name="20% - Cor3 3 2 2 2" xfId="3835" xr:uid="{00000000-0005-0000-0000-0000E1000000}"/>
    <cellStyle name="20% - Cor3 3 2 3" xfId="1937" xr:uid="{00000000-0005-0000-0000-0000E2000000}"/>
    <cellStyle name="20% - Cor3 3 2 3 2" xfId="4223" xr:uid="{00000000-0005-0000-0000-0000E3000000}"/>
    <cellStyle name="20% - Cor3 3 2 4" xfId="2317" xr:uid="{00000000-0005-0000-0000-0000E4000000}"/>
    <cellStyle name="20% - Cor3 3 2 4 2" xfId="4595" xr:uid="{00000000-0005-0000-0000-0000E5000000}"/>
    <cellStyle name="20% - Cor3 3 2 5" xfId="2693" xr:uid="{00000000-0005-0000-0000-0000E6000000}"/>
    <cellStyle name="20% - Cor3 3 2 5 2" xfId="4967" xr:uid="{00000000-0005-0000-0000-0000E7000000}"/>
    <cellStyle name="20% - Cor3 3 2 6" xfId="3071" xr:uid="{00000000-0005-0000-0000-0000E8000000}"/>
    <cellStyle name="20% - Cor3 3 2 6 2" xfId="5339" xr:uid="{00000000-0005-0000-0000-0000E9000000}"/>
    <cellStyle name="20% - Cor3 3 2 7" xfId="3464" xr:uid="{00000000-0005-0000-0000-0000EA000000}"/>
    <cellStyle name="20% - Cor3 3 3" xfId="1183" xr:uid="{00000000-0005-0000-0000-0000EB000000}"/>
    <cellStyle name="20% - Cor3 3 3 2" xfId="3651" xr:uid="{00000000-0005-0000-0000-0000EC000000}"/>
    <cellStyle name="20% - Cor3 3 4" xfId="1739" xr:uid="{00000000-0005-0000-0000-0000ED000000}"/>
    <cellStyle name="20% - Cor3 3 4 2" xfId="4039" xr:uid="{00000000-0005-0000-0000-0000EE000000}"/>
    <cellStyle name="20% - Cor3 3 5" xfId="2129" xr:uid="{00000000-0005-0000-0000-0000EF000000}"/>
    <cellStyle name="20% - Cor3 3 5 2" xfId="4411" xr:uid="{00000000-0005-0000-0000-0000F0000000}"/>
    <cellStyle name="20% - Cor3 3 6" xfId="2507" xr:uid="{00000000-0005-0000-0000-0000F1000000}"/>
    <cellStyle name="20% - Cor3 3 6 2" xfId="4783" xr:uid="{00000000-0005-0000-0000-0000F2000000}"/>
    <cellStyle name="20% - Cor3 3 7" xfId="2883" xr:uid="{00000000-0005-0000-0000-0000F3000000}"/>
    <cellStyle name="20% - Cor3 3 7 2" xfId="5155" xr:uid="{00000000-0005-0000-0000-0000F4000000}"/>
    <cellStyle name="20% - Cor3 3 8" xfId="3275" xr:uid="{00000000-0005-0000-0000-0000F5000000}"/>
    <cellStyle name="20% - Cor3 4" xfId="3258" xr:uid="{00000000-0005-0000-0000-0000F6000000}"/>
    <cellStyle name="20% - Cor4 2" xfId="58" xr:uid="{00000000-0005-0000-0000-0000F7000000}"/>
    <cellStyle name="20% - Cor4 2 2" xfId="59" xr:uid="{00000000-0005-0000-0000-0000F8000000}"/>
    <cellStyle name="20% - Cor4 2 2 2" xfId="995" xr:uid="{00000000-0005-0000-0000-0000F9000000}"/>
    <cellStyle name="20% - Cor4 2 2 2 2" xfId="1369" xr:uid="{00000000-0005-0000-0000-0000FA000000}"/>
    <cellStyle name="20% - Cor4 2 2 2 2 2" xfId="3837" xr:uid="{00000000-0005-0000-0000-0000FB000000}"/>
    <cellStyle name="20% - Cor4 2 2 2 3" xfId="1939" xr:uid="{00000000-0005-0000-0000-0000FC000000}"/>
    <cellStyle name="20% - Cor4 2 2 2 3 2" xfId="4225" xr:uid="{00000000-0005-0000-0000-0000FD000000}"/>
    <cellStyle name="20% - Cor4 2 2 2 4" xfId="2319" xr:uid="{00000000-0005-0000-0000-0000FE000000}"/>
    <cellStyle name="20% - Cor4 2 2 2 4 2" xfId="4597" xr:uid="{00000000-0005-0000-0000-0000FF000000}"/>
    <cellStyle name="20% - Cor4 2 2 2 5" xfId="2695" xr:uid="{00000000-0005-0000-0000-000000010000}"/>
    <cellStyle name="20% - Cor4 2 2 2 5 2" xfId="4969" xr:uid="{00000000-0005-0000-0000-000001010000}"/>
    <cellStyle name="20% - Cor4 2 2 2 6" xfId="3073" xr:uid="{00000000-0005-0000-0000-000002010000}"/>
    <cellStyle name="20% - Cor4 2 2 2 6 2" xfId="5341" xr:uid="{00000000-0005-0000-0000-000003010000}"/>
    <cellStyle name="20% - Cor4 2 2 2 7" xfId="3466" xr:uid="{00000000-0005-0000-0000-000004010000}"/>
    <cellStyle name="20% - Cor4 2 2 3" xfId="1185" xr:uid="{00000000-0005-0000-0000-000005010000}"/>
    <cellStyle name="20% - Cor4 2 2 3 2" xfId="3653" xr:uid="{00000000-0005-0000-0000-000006010000}"/>
    <cellStyle name="20% - Cor4 2 2 4" xfId="1741" xr:uid="{00000000-0005-0000-0000-000007010000}"/>
    <cellStyle name="20% - Cor4 2 2 4 2" xfId="4041" xr:uid="{00000000-0005-0000-0000-000008010000}"/>
    <cellStyle name="20% - Cor4 2 2 5" xfId="2131" xr:uid="{00000000-0005-0000-0000-000009010000}"/>
    <cellStyle name="20% - Cor4 2 2 5 2" xfId="4413" xr:uid="{00000000-0005-0000-0000-00000A010000}"/>
    <cellStyle name="20% - Cor4 2 2 6" xfId="2509" xr:uid="{00000000-0005-0000-0000-00000B010000}"/>
    <cellStyle name="20% - Cor4 2 2 6 2" xfId="4785" xr:uid="{00000000-0005-0000-0000-00000C010000}"/>
    <cellStyle name="20% - Cor4 2 2 7" xfId="2885" xr:uid="{00000000-0005-0000-0000-00000D010000}"/>
    <cellStyle name="20% - Cor4 2 2 7 2" xfId="5157" xr:uid="{00000000-0005-0000-0000-00000E010000}"/>
    <cellStyle name="20% - Cor4 2 2 8" xfId="3277" xr:uid="{00000000-0005-0000-0000-00000F010000}"/>
    <cellStyle name="20% - Cor4 2 3" xfId="994" xr:uid="{00000000-0005-0000-0000-000010010000}"/>
    <cellStyle name="20% - Cor4 2 3 2" xfId="1368" xr:uid="{00000000-0005-0000-0000-000011010000}"/>
    <cellStyle name="20% - Cor4 2 3 2 2" xfId="3836" xr:uid="{00000000-0005-0000-0000-000012010000}"/>
    <cellStyle name="20% - Cor4 2 3 3" xfId="1938" xr:uid="{00000000-0005-0000-0000-000013010000}"/>
    <cellStyle name="20% - Cor4 2 3 3 2" xfId="4224" xr:uid="{00000000-0005-0000-0000-000014010000}"/>
    <cellStyle name="20% - Cor4 2 3 4" xfId="2318" xr:uid="{00000000-0005-0000-0000-000015010000}"/>
    <cellStyle name="20% - Cor4 2 3 4 2" xfId="4596" xr:uid="{00000000-0005-0000-0000-000016010000}"/>
    <cellStyle name="20% - Cor4 2 3 5" xfId="2694" xr:uid="{00000000-0005-0000-0000-000017010000}"/>
    <cellStyle name="20% - Cor4 2 3 5 2" xfId="4968" xr:uid="{00000000-0005-0000-0000-000018010000}"/>
    <cellStyle name="20% - Cor4 2 3 6" xfId="3072" xr:uid="{00000000-0005-0000-0000-000019010000}"/>
    <cellStyle name="20% - Cor4 2 3 6 2" xfId="5340" xr:uid="{00000000-0005-0000-0000-00001A010000}"/>
    <cellStyle name="20% - Cor4 2 3 7" xfId="3465" xr:uid="{00000000-0005-0000-0000-00001B010000}"/>
    <cellStyle name="20% - Cor4 2 4" xfId="1184" xr:uid="{00000000-0005-0000-0000-00001C010000}"/>
    <cellStyle name="20% - Cor4 2 4 2" xfId="3652" xr:uid="{00000000-0005-0000-0000-00001D010000}"/>
    <cellStyle name="20% - Cor4 2 5" xfId="1740" xr:uid="{00000000-0005-0000-0000-00001E010000}"/>
    <cellStyle name="20% - Cor4 2 5 2" xfId="4040" xr:uid="{00000000-0005-0000-0000-00001F010000}"/>
    <cellStyle name="20% - Cor4 2 6" xfId="2130" xr:uid="{00000000-0005-0000-0000-000020010000}"/>
    <cellStyle name="20% - Cor4 2 6 2" xfId="4412" xr:uid="{00000000-0005-0000-0000-000021010000}"/>
    <cellStyle name="20% - Cor4 2 7" xfId="2508" xr:uid="{00000000-0005-0000-0000-000022010000}"/>
    <cellStyle name="20% - Cor4 2 7 2" xfId="4784" xr:uid="{00000000-0005-0000-0000-000023010000}"/>
    <cellStyle name="20% - Cor4 2 8" xfId="2884" xr:uid="{00000000-0005-0000-0000-000024010000}"/>
    <cellStyle name="20% - Cor4 2 8 2" xfId="5156" xr:uid="{00000000-0005-0000-0000-000025010000}"/>
    <cellStyle name="20% - Cor4 2 9" xfId="3276" xr:uid="{00000000-0005-0000-0000-000026010000}"/>
    <cellStyle name="20% - Cor4 3" xfId="60" xr:uid="{00000000-0005-0000-0000-000027010000}"/>
    <cellStyle name="20% - Cor4 3 2" xfId="996" xr:uid="{00000000-0005-0000-0000-000028010000}"/>
    <cellStyle name="20% - Cor4 3 2 2" xfId="1370" xr:uid="{00000000-0005-0000-0000-000029010000}"/>
    <cellStyle name="20% - Cor4 3 2 2 2" xfId="3838" xr:uid="{00000000-0005-0000-0000-00002A010000}"/>
    <cellStyle name="20% - Cor4 3 2 3" xfId="1940" xr:uid="{00000000-0005-0000-0000-00002B010000}"/>
    <cellStyle name="20% - Cor4 3 2 3 2" xfId="4226" xr:uid="{00000000-0005-0000-0000-00002C010000}"/>
    <cellStyle name="20% - Cor4 3 2 4" xfId="2320" xr:uid="{00000000-0005-0000-0000-00002D010000}"/>
    <cellStyle name="20% - Cor4 3 2 4 2" xfId="4598" xr:uid="{00000000-0005-0000-0000-00002E010000}"/>
    <cellStyle name="20% - Cor4 3 2 5" xfId="2696" xr:uid="{00000000-0005-0000-0000-00002F010000}"/>
    <cellStyle name="20% - Cor4 3 2 5 2" xfId="4970" xr:uid="{00000000-0005-0000-0000-000030010000}"/>
    <cellStyle name="20% - Cor4 3 2 6" xfId="3074" xr:uid="{00000000-0005-0000-0000-000031010000}"/>
    <cellStyle name="20% - Cor4 3 2 6 2" xfId="5342" xr:uid="{00000000-0005-0000-0000-000032010000}"/>
    <cellStyle name="20% - Cor4 3 2 7" xfId="3467" xr:uid="{00000000-0005-0000-0000-000033010000}"/>
    <cellStyle name="20% - Cor4 3 3" xfId="1186" xr:uid="{00000000-0005-0000-0000-000034010000}"/>
    <cellStyle name="20% - Cor4 3 3 2" xfId="3654" xr:uid="{00000000-0005-0000-0000-000035010000}"/>
    <cellStyle name="20% - Cor4 3 4" xfId="1742" xr:uid="{00000000-0005-0000-0000-000036010000}"/>
    <cellStyle name="20% - Cor4 3 4 2" xfId="4042" xr:uid="{00000000-0005-0000-0000-000037010000}"/>
    <cellStyle name="20% - Cor4 3 5" xfId="2132" xr:uid="{00000000-0005-0000-0000-000038010000}"/>
    <cellStyle name="20% - Cor4 3 5 2" xfId="4414" xr:uid="{00000000-0005-0000-0000-000039010000}"/>
    <cellStyle name="20% - Cor4 3 6" xfId="2510" xr:uid="{00000000-0005-0000-0000-00003A010000}"/>
    <cellStyle name="20% - Cor4 3 6 2" xfId="4786" xr:uid="{00000000-0005-0000-0000-00003B010000}"/>
    <cellStyle name="20% - Cor4 3 7" xfId="2886" xr:uid="{00000000-0005-0000-0000-00003C010000}"/>
    <cellStyle name="20% - Cor4 3 7 2" xfId="5158" xr:uid="{00000000-0005-0000-0000-00003D010000}"/>
    <cellStyle name="20% - Cor4 3 8" xfId="3278" xr:uid="{00000000-0005-0000-0000-00003E010000}"/>
    <cellStyle name="20% - Cor4 4" xfId="3260" xr:uid="{00000000-0005-0000-0000-00003F010000}"/>
    <cellStyle name="20% - Cor5 2" xfId="61" xr:uid="{00000000-0005-0000-0000-000040010000}"/>
    <cellStyle name="20% - Cor5 2 2" xfId="62" xr:uid="{00000000-0005-0000-0000-000041010000}"/>
    <cellStyle name="20% - Cor5 2 2 2" xfId="998" xr:uid="{00000000-0005-0000-0000-000042010000}"/>
    <cellStyle name="20% - Cor5 2 2 2 2" xfId="1372" xr:uid="{00000000-0005-0000-0000-000043010000}"/>
    <cellStyle name="20% - Cor5 2 2 2 2 2" xfId="3840" xr:uid="{00000000-0005-0000-0000-000044010000}"/>
    <cellStyle name="20% - Cor5 2 2 2 3" xfId="1942" xr:uid="{00000000-0005-0000-0000-000045010000}"/>
    <cellStyle name="20% - Cor5 2 2 2 3 2" xfId="4228" xr:uid="{00000000-0005-0000-0000-000046010000}"/>
    <cellStyle name="20% - Cor5 2 2 2 4" xfId="2322" xr:uid="{00000000-0005-0000-0000-000047010000}"/>
    <cellStyle name="20% - Cor5 2 2 2 4 2" xfId="4600" xr:uid="{00000000-0005-0000-0000-000048010000}"/>
    <cellStyle name="20% - Cor5 2 2 2 5" xfId="2698" xr:uid="{00000000-0005-0000-0000-000049010000}"/>
    <cellStyle name="20% - Cor5 2 2 2 5 2" xfId="4972" xr:uid="{00000000-0005-0000-0000-00004A010000}"/>
    <cellStyle name="20% - Cor5 2 2 2 6" xfId="3076" xr:uid="{00000000-0005-0000-0000-00004B010000}"/>
    <cellStyle name="20% - Cor5 2 2 2 6 2" xfId="5344" xr:uid="{00000000-0005-0000-0000-00004C010000}"/>
    <cellStyle name="20% - Cor5 2 2 2 7" xfId="3469" xr:uid="{00000000-0005-0000-0000-00004D010000}"/>
    <cellStyle name="20% - Cor5 2 2 3" xfId="1188" xr:uid="{00000000-0005-0000-0000-00004E010000}"/>
    <cellStyle name="20% - Cor5 2 2 3 2" xfId="3656" xr:uid="{00000000-0005-0000-0000-00004F010000}"/>
    <cellStyle name="20% - Cor5 2 2 4" xfId="1744" xr:uid="{00000000-0005-0000-0000-000050010000}"/>
    <cellStyle name="20% - Cor5 2 2 4 2" xfId="4044" xr:uid="{00000000-0005-0000-0000-000051010000}"/>
    <cellStyle name="20% - Cor5 2 2 5" xfId="2134" xr:uid="{00000000-0005-0000-0000-000052010000}"/>
    <cellStyle name="20% - Cor5 2 2 5 2" xfId="4416" xr:uid="{00000000-0005-0000-0000-000053010000}"/>
    <cellStyle name="20% - Cor5 2 2 6" xfId="2512" xr:uid="{00000000-0005-0000-0000-000054010000}"/>
    <cellStyle name="20% - Cor5 2 2 6 2" xfId="4788" xr:uid="{00000000-0005-0000-0000-000055010000}"/>
    <cellStyle name="20% - Cor5 2 2 7" xfId="2888" xr:uid="{00000000-0005-0000-0000-000056010000}"/>
    <cellStyle name="20% - Cor5 2 2 7 2" xfId="5160" xr:uid="{00000000-0005-0000-0000-000057010000}"/>
    <cellStyle name="20% - Cor5 2 2 8" xfId="3280" xr:uid="{00000000-0005-0000-0000-000058010000}"/>
    <cellStyle name="20% - Cor5 2 3" xfId="997" xr:uid="{00000000-0005-0000-0000-000059010000}"/>
    <cellStyle name="20% - Cor5 2 3 2" xfId="1371" xr:uid="{00000000-0005-0000-0000-00005A010000}"/>
    <cellStyle name="20% - Cor5 2 3 2 2" xfId="3839" xr:uid="{00000000-0005-0000-0000-00005B010000}"/>
    <cellStyle name="20% - Cor5 2 3 3" xfId="1941" xr:uid="{00000000-0005-0000-0000-00005C010000}"/>
    <cellStyle name="20% - Cor5 2 3 3 2" xfId="4227" xr:uid="{00000000-0005-0000-0000-00005D010000}"/>
    <cellStyle name="20% - Cor5 2 3 4" xfId="2321" xr:uid="{00000000-0005-0000-0000-00005E010000}"/>
    <cellStyle name="20% - Cor5 2 3 4 2" xfId="4599" xr:uid="{00000000-0005-0000-0000-00005F010000}"/>
    <cellStyle name="20% - Cor5 2 3 5" xfId="2697" xr:uid="{00000000-0005-0000-0000-000060010000}"/>
    <cellStyle name="20% - Cor5 2 3 5 2" xfId="4971" xr:uid="{00000000-0005-0000-0000-000061010000}"/>
    <cellStyle name="20% - Cor5 2 3 6" xfId="3075" xr:uid="{00000000-0005-0000-0000-000062010000}"/>
    <cellStyle name="20% - Cor5 2 3 6 2" xfId="5343" xr:uid="{00000000-0005-0000-0000-000063010000}"/>
    <cellStyle name="20% - Cor5 2 3 7" xfId="3468" xr:uid="{00000000-0005-0000-0000-000064010000}"/>
    <cellStyle name="20% - Cor5 2 4" xfId="1187" xr:uid="{00000000-0005-0000-0000-000065010000}"/>
    <cellStyle name="20% - Cor5 2 4 2" xfId="3655" xr:uid="{00000000-0005-0000-0000-000066010000}"/>
    <cellStyle name="20% - Cor5 2 5" xfId="1743" xr:uid="{00000000-0005-0000-0000-000067010000}"/>
    <cellStyle name="20% - Cor5 2 5 2" xfId="4043" xr:uid="{00000000-0005-0000-0000-000068010000}"/>
    <cellStyle name="20% - Cor5 2 6" xfId="2133" xr:uid="{00000000-0005-0000-0000-000069010000}"/>
    <cellStyle name="20% - Cor5 2 6 2" xfId="4415" xr:uid="{00000000-0005-0000-0000-00006A010000}"/>
    <cellStyle name="20% - Cor5 2 7" xfId="2511" xr:uid="{00000000-0005-0000-0000-00006B010000}"/>
    <cellStyle name="20% - Cor5 2 7 2" xfId="4787" xr:uid="{00000000-0005-0000-0000-00006C010000}"/>
    <cellStyle name="20% - Cor5 2 8" xfId="2887" xr:uid="{00000000-0005-0000-0000-00006D010000}"/>
    <cellStyle name="20% - Cor5 2 8 2" xfId="5159" xr:uid="{00000000-0005-0000-0000-00006E010000}"/>
    <cellStyle name="20% - Cor5 2 9" xfId="3279" xr:uid="{00000000-0005-0000-0000-00006F010000}"/>
    <cellStyle name="20% - Cor5 3" xfId="63" xr:uid="{00000000-0005-0000-0000-000070010000}"/>
    <cellStyle name="20% - Cor5 3 2" xfId="999" xr:uid="{00000000-0005-0000-0000-000071010000}"/>
    <cellStyle name="20% - Cor5 3 2 2" xfId="1373" xr:uid="{00000000-0005-0000-0000-000072010000}"/>
    <cellStyle name="20% - Cor5 3 2 2 2" xfId="3841" xr:uid="{00000000-0005-0000-0000-000073010000}"/>
    <cellStyle name="20% - Cor5 3 2 3" xfId="1943" xr:uid="{00000000-0005-0000-0000-000074010000}"/>
    <cellStyle name="20% - Cor5 3 2 3 2" xfId="4229" xr:uid="{00000000-0005-0000-0000-000075010000}"/>
    <cellStyle name="20% - Cor5 3 2 4" xfId="2323" xr:uid="{00000000-0005-0000-0000-000076010000}"/>
    <cellStyle name="20% - Cor5 3 2 4 2" xfId="4601" xr:uid="{00000000-0005-0000-0000-000077010000}"/>
    <cellStyle name="20% - Cor5 3 2 5" xfId="2699" xr:uid="{00000000-0005-0000-0000-000078010000}"/>
    <cellStyle name="20% - Cor5 3 2 5 2" xfId="4973" xr:uid="{00000000-0005-0000-0000-000079010000}"/>
    <cellStyle name="20% - Cor5 3 2 6" xfId="3077" xr:uid="{00000000-0005-0000-0000-00007A010000}"/>
    <cellStyle name="20% - Cor5 3 2 6 2" xfId="5345" xr:uid="{00000000-0005-0000-0000-00007B010000}"/>
    <cellStyle name="20% - Cor5 3 2 7" xfId="3470" xr:uid="{00000000-0005-0000-0000-00007C010000}"/>
    <cellStyle name="20% - Cor5 3 3" xfId="1189" xr:uid="{00000000-0005-0000-0000-00007D010000}"/>
    <cellStyle name="20% - Cor5 3 3 2" xfId="3657" xr:uid="{00000000-0005-0000-0000-00007E010000}"/>
    <cellStyle name="20% - Cor5 3 4" xfId="1745" xr:uid="{00000000-0005-0000-0000-00007F010000}"/>
    <cellStyle name="20% - Cor5 3 4 2" xfId="4045" xr:uid="{00000000-0005-0000-0000-000080010000}"/>
    <cellStyle name="20% - Cor5 3 5" xfId="2135" xr:uid="{00000000-0005-0000-0000-000081010000}"/>
    <cellStyle name="20% - Cor5 3 5 2" xfId="4417" xr:uid="{00000000-0005-0000-0000-000082010000}"/>
    <cellStyle name="20% - Cor5 3 6" xfId="2513" xr:uid="{00000000-0005-0000-0000-000083010000}"/>
    <cellStyle name="20% - Cor5 3 6 2" xfId="4789" xr:uid="{00000000-0005-0000-0000-000084010000}"/>
    <cellStyle name="20% - Cor5 3 7" xfId="2889" xr:uid="{00000000-0005-0000-0000-000085010000}"/>
    <cellStyle name="20% - Cor5 3 7 2" xfId="5161" xr:uid="{00000000-0005-0000-0000-000086010000}"/>
    <cellStyle name="20% - Cor5 3 8" xfId="3281" xr:uid="{00000000-0005-0000-0000-000087010000}"/>
    <cellStyle name="20% - Cor5 4" xfId="3262" xr:uid="{00000000-0005-0000-0000-000088010000}"/>
    <cellStyle name="20% - Cor6 2" xfId="64" xr:uid="{00000000-0005-0000-0000-000089010000}"/>
    <cellStyle name="20% - Cor6 2 2" xfId="65" xr:uid="{00000000-0005-0000-0000-00008A010000}"/>
    <cellStyle name="20% - Cor6 2 2 2" xfId="1001" xr:uid="{00000000-0005-0000-0000-00008B010000}"/>
    <cellStyle name="20% - Cor6 2 2 2 2" xfId="1375" xr:uid="{00000000-0005-0000-0000-00008C010000}"/>
    <cellStyle name="20% - Cor6 2 2 2 2 2" xfId="3843" xr:uid="{00000000-0005-0000-0000-00008D010000}"/>
    <cellStyle name="20% - Cor6 2 2 2 3" xfId="1945" xr:uid="{00000000-0005-0000-0000-00008E010000}"/>
    <cellStyle name="20% - Cor6 2 2 2 3 2" xfId="4231" xr:uid="{00000000-0005-0000-0000-00008F010000}"/>
    <cellStyle name="20% - Cor6 2 2 2 4" xfId="2325" xr:uid="{00000000-0005-0000-0000-000090010000}"/>
    <cellStyle name="20% - Cor6 2 2 2 4 2" xfId="4603" xr:uid="{00000000-0005-0000-0000-000091010000}"/>
    <cellStyle name="20% - Cor6 2 2 2 5" xfId="2701" xr:uid="{00000000-0005-0000-0000-000092010000}"/>
    <cellStyle name="20% - Cor6 2 2 2 5 2" xfId="4975" xr:uid="{00000000-0005-0000-0000-000093010000}"/>
    <cellStyle name="20% - Cor6 2 2 2 6" xfId="3079" xr:uid="{00000000-0005-0000-0000-000094010000}"/>
    <cellStyle name="20% - Cor6 2 2 2 6 2" xfId="5347" xr:uid="{00000000-0005-0000-0000-000095010000}"/>
    <cellStyle name="20% - Cor6 2 2 2 7" xfId="3472" xr:uid="{00000000-0005-0000-0000-000096010000}"/>
    <cellStyle name="20% - Cor6 2 2 3" xfId="1191" xr:uid="{00000000-0005-0000-0000-000097010000}"/>
    <cellStyle name="20% - Cor6 2 2 3 2" xfId="3659" xr:uid="{00000000-0005-0000-0000-000098010000}"/>
    <cellStyle name="20% - Cor6 2 2 4" xfId="1747" xr:uid="{00000000-0005-0000-0000-000099010000}"/>
    <cellStyle name="20% - Cor6 2 2 4 2" xfId="4047" xr:uid="{00000000-0005-0000-0000-00009A010000}"/>
    <cellStyle name="20% - Cor6 2 2 5" xfId="2137" xr:uid="{00000000-0005-0000-0000-00009B010000}"/>
    <cellStyle name="20% - Cor6 2 2 5 2" xfId="4419" xr:uid="{00000000-0005-0000-0000-00009C010000}"/>
    <cellStyle name="20% - Cor6 2 2 6" xfId="2515" xr:uid="{00000000-0005-0000-0000-00009D010000}"/>
    <cellStyle name="20% - Cor6 2 2 6 2" xfId="4791" xr:uid="{00000000-0005-0000-0000-00009E010000}"/>
    <cellStyle name="20% - Cor6 2 2 7" xfId="2891" xr:uid="{00000000-0005-0000-0000-00009F010000}"/>
    <cellStyle name="20% - Cor6 2 2 7 2" xfId="5163" xr:uid="{00000000-0005-0000-0000-0000A0010000}"/>
    <cellStyle name="20% - Cor6 2 2 8" xfId="3283" xr:uid="{00000000-0005-0000-0000-0000A1010000}"/>
    <cellStyle name="20% - Cor6 2 3" xfId="1000" xr:uid="{00000000-0005-0000-0000-0000A2010000}"/>
    <cellStyle name="20% - Cor6 2 3 2" xfId="1374" xr:uid="{00000000-0005-0000-0000-0000A3010000}"/>
    <cellStyle name="20% - Cor6 2 3 2 2" xfId="3842" xr:uid="{00000000-0005-0000-0000-0000A4010000}"/>
    <cellStyle name="20% - Cor6 2 3 3" xfId="1944" xr:uid="{00000000-0005-0000-0000-0000A5010000}"/>
    <cellStyle name="20% - Cor6 2 3 3 2" xfId="4230" xr:uid="{00000000-0005-0000-0000-0000A6010000}"/>
    <cellStyle name="20% - Cor6 2 3 4" xfId="2324" xr:uid="{00000000-0005-0000-0000-0000A7010000}"/>
    <cellStyle name="20% - Cor6 2 3 4 2" xfId="4602" xr:uid="{00000000-0005-0000-0000-0000A8010000}"/>
    <cellStyle name="20% - Cor6 2 3 5" xfId="2700" xr:uid="{00000000-0005-0000-0000-0000A9010000}"/>
    <cellStyle name="20% - Cor6 2 3 5 2" xfId="4974" xr:uid="{00000000-0005-0000-0000-0000AA010000}"/>
    <cellStyle name="20% - Cor6 2 3 6" xfId="3078" xr:uid="{00000000-0005-0000-0000-0000AB010000}"/>
    <cellStyle name="20% - Cor6 2 3 6 2" xfId="5346" xr:uid="{00000000-0005-0000-0000-0000AC010000}"/>
    <cellStyle name="20% - Cor6 2 3 7" xfId="3471" xr:uid="{00000000-0005-0000-0000-0000AD010000}"/>
    <cellStyle name="20% - Cor6 2 4" xfId="1190" xr:uid="{00000000-0005-0000-0000-0000AE010000}"/>
    <cellStyle name="20% - Cor6 2 4 2" xfId="3658" xr:uid="{00000000-0005-0000-0000-0000AF010000}"/>
    <cellStyle name="20% - Cor6 2 5" xfId="1746" xr:uid="{00000000-0005-0000-0000-0000B0010000}"/>
    <cellStyle name="20% - Cor6 2 5 2" xfId="4046" xr:uid="{00000000-0005-0000-0000-0000B1010000}"/>
    <cellStyle name="20% - Cor6 2 6" xfId="2136" xr:uid="{00000000-0005-0000-0000-0000B2010000}"/>
    <cellStyle name="20% - Cor6 2 6 2" xfId="4418" xr:uid="{00000000-0005-0000-0000-0000B3010000}"/>
    <cellStyle name="20% - Cor6 2 7" xfId="2514" xr:uid="{00000000-0005-0000-0000-0000B4010000}"/>
    <cellStyle name="20% - Cor6 2 7 2" xfId="4790" xr:uid="{00000000-0005-0000-0000-0000B5010000}"/>
    <cellStyle name="20% - Cor6 2 8" xfId="2890" xr:uid="{00000000-0005-0000-0000-0000B6010000}"/>
    <cellStyle name="20% - Cor6 2 8 2" xfId="5162" xr:uid="{00000000-0005-0000-0000-0000B7010000}"/>
    <cellStyle name="20% - Cor6 2 9" xfId="3282" xr:uid="{00000000-0005-0000-0000-0000B8010000}"/>
    <cellStyle name="20% - Cor6 3" xfId="66" xr:uid="{00000000-0005-0000-0000-0000B9010000}"/>
    <cellStyle name="20% - Cor6 3 2" xfId="1002" xr:uid="{00000000-0005-0000-0000-0000BA010000}"/>
    <cellStyle name="20% - Cor6 3 2 2" xfId="1376" xr:uid="{00000000-0005-0000-0000-0000BB010000}"/>
    <cellStyle name="20% - Cor6 3 2 2 2" xfId="3844" xr:uid="{00000000-0005-0000-0000-0000BC010000}"/>
    <cellStyle name="20% - Cor6 3 2 3" xfId="1946" xr:uid="{00000000-0005-0000-0000-0000BD010000}"/>
    <cellStyle name="20% - Cor6 3 2 3 2" xfId="4232" xr:uid="{00000000-0005-0000-0000-0000BE010000}"/>
    <cellStyle name="20% - Cor6 3 2 4" xfId="2326" xr:uid="{00000000-0005-0000-0000-0000BF010000}"/>
    <cellStyle name="20% - Cor6 3 2 4 2" xfId="4604" xr:uid="{00000000-0005-0000-0000-0000C0010000}"/>
    <cellStyle name="20% - Cor6 3 2 5" xfId="2702" xr:uid="{00000000-0005-0000-0000-0000C1010000}"/>
    <cellStyle name="20% - Cor6 3 2 5 2" xfId="4976" xr:uid="{00000000-0005-0000-0000-0000C2010000}"/>
    <cellStyle name="20% - Cor6 3 2 6" xfId="3080" xr:uid="{00000000-0005-0000-0000-0000C3010000}"/>
    <cellStyle name="20% - Cor6 3 2 6 2" xfId="5348" xr:uid="{00000000-0005-0000-0000-0000C4010000}"/>
    <cellStyle name="20% - Cor6 3 2 7" xfId="3473" xr:uid="{00000000-0005-0000-0000-0000C5010000}"/>
    <cellStyle name="20% - Cor6 3 3" xfId="1192" xr:uid="{00000000-0005-0000-0000-0000C6010000}"/>
    <cellStyle name="20% - Cor6 3 3 2" xfId="3660" xr:uid="{00000000-0005-0000-0000-0000C7010000}"/>
    <cellStyle name="20% - Cor6 3 4" xfId="1748" xr:uid="{00000000-0005-0000-0000-0000C8010000}"/>
    <cellStyle name="20% - Cor6 3 4 2" xfId="4048" xr:uid="{00000000-0005-0000-0000-0000C9010000}"/>
    <cellStyle name="20% - Cor6 3 5" xfId="2138" xr:uid="{00000000-0005-0000-0000-0000CA010000}"/>
    <cellStyle name="20% - Cor6 3 5 2" xfId="4420" xr:uid="{00000000-0005-0000-0000-0000CB010000}"/>
    <cellStyle name="20% - Cor6 3 6" xfId="2516" xr:uid="{00000000-0005-0000-0000-0000CC010000}"/>
    <cellStyle name="20% - Cor6 3 6 2" xfId="4792" xr:uid="{00000000-0005-0000-0000-0000CD010000}"/>
    <cellStyle name="20% - Cor6 3 7" xfId="2892" xr:uid="{00000000-0005-0000-0000-0000CE010000}"/>
    <cellStyle name="20% - Cor6 3 7 2" xfId="5164" xr:uid="{00000000-0005-0000-0000-0000CF010000}"/>
    <cellStyle name="20% - Cor6 3 8" xfId="3284" xr:uid="{00000000-0005-0000-0000-0000D0010000}"/>
    <cellStyle name="20% - Cor6 4" xfId="3264" xr:uid="{00000000-0005-0000-0000-0000D1010000}"/>
    <cellStyle name="20% - Ênfase1" xfId="67" xr:uid="{00000000-0005-0000-0000-0000D2010000}"/>
    <cellStyle name="20% - Ênfase1 2" xfId="932" xr:uid="{00000000-0005-0000-0000-0000D3010000}"/>
    <cellStyle name="20% - Ênfase2" xfId="68" xr:uid="{00000000-0005-0000-0000-0000D4010000}"/>
    <cellStyle name="20% - Ênfase2 2" xfId="933" xr:uid="{00000000-0005-0000-0000-0000D5010000}"/>
    <cellStyle name="20% - Ênfase3" xfId="69" xr:uid="{00000000-0005-0000-0000-0000D6010000}"/>
    <cellStyle name="20% - Ênfase3 2" xfId="934" xr:uid="{00000000-0005-0000-0000-0000D7010000}"/>
    <cellStyle name="20% - Ênfase4" xfId="70" xr:uid="{00000000-0005-0000-0000-0000D8010000}"/>
    <cellStyle name="20% - Ênfase4 2" xfId="935" xr:uid="{00000000-0005-0000-0000-0000D9010000}"/>
    <cellStyle name="20% - Ênfase5" xfId="71" xr:uid="{00000000-0005-0000-0000-0000DA010000}"/>
    <cellStyle name="20% - Ênfase5 2" xfId="936" xr:uid="{00000000-0005-0000-0000-0000DB010000}"/>
    <cellStyle name="20% - Ênfase6" xfId="72" xr:uid="{00000000-0005-0000-0000-0000DC010000}"/>
    <cellStyle name="20% - Ênfase6 2" xfId="937" xr:uid="{00000000-0005-0000-0000-0000DD010000}"/>
    <cellStyle name="3 indents" xfId="73" xr:uid="{00000000-0005-0000-0000-0000DE010000}"/>
    <cellStyle name="3 indents 2" xfId="74" xr:uid="{00000000-0005-0000-0000-0000DF010000}"/>
    <cellStyle name="4 indents" xfId="75" xr:uid="{00000000-0005-0000-0000-0000E0010000}"/>
    <cellStyle name="4 indents 2" xfId="76" xr:uid="{00000000-0005-0000-0000-0000E1010000}"/>
    <cellStyle name="40% - Accent1" xfId="1556" xr:uid="{00000000-0005-0000-0000-0000E2010000}"/>
    <cellStyle name="40% - Accent1 2" xfId="77" xr:uid="{00000000-0005-0000-0000-0000E3010000}"/>
    <cellStyle name="40% - Accent1 2 2" xfId="938" xr:uid="{00000000-0005-0000-0000-0000E4010000}"/>
    <cellStyle name="40% - Accent1 3" xfId="939" xr:uid="{00000000-0005-0000-0000-0000E5010000}"/>
    <cellStyle name="40% - Accent2" xfId="1560" xr:uid="{00000000-0005-0000-0000-0000E6010000}"/>
    <cellStyle name="40% - Accent2 2" xfId="78" xr:uid="{00000000-0005-0000-0000-0000E7010000}"/>
    <cellStyle name="40% - Accent2 2 2" xfId="940" xr:uid="{00000000-0005-0000-0000-0000E8010000}"/>
    <cellStyle name="40% - Accent2 3" xfId="941" xr:uid="{00000000-0005-0000-0000-0000E9010000}"/>
    <cellStyle name="40% - Accent3" xfId="1564" xr:uid="{00000000-0005-0000-0000-0000EA010000}"/>
    <cellStyle name="40% - Accent3 2" xfId="79" xr:uid="{00000000-0005-0000-0000-0000EB010000}"/>
    <cellStyle name="40% - Accent3 2 2" xfId="942" xr:uid="{00000000-0005-0000-0000-0000EC010000}"/>
    <cellStyle name="40% - Accent3 3" xfId="943" xr:uid="{00000000-0005-0000-0000-0000ED010000}"/>
    <cellStyle name="40% - Accent4" xfId="1568" xr:uid="{00000000-0005-0000-0000-0000EE010000}"/>
    <cellStyle name="40% - Accent4 2" xfId="80" xr:uid="{00000000-0005-0000-0000-0000EF010000}"/>
    <cellStyle name="40% - Accent4 2 2" xfId="944" xr:uid="{00000000-0005-0000-0000-0000F0010000}"/>
    <cellStyle name="40% - Accent4 3" xfId="945" xr:uid="{00000000-0005-0000-0000-0000F1010000}"/>
    <cellStyle name="40% - Accent5" xfId="1572" xr:uid="{00000000-0005-0000-0000-0000F2010000}"/>
    <cellStyle name="40% - Accent5 2" xfId="81" xr:uid="{00000000-0005-0000-0000-0000F3010000}"/>
    <cellStyle name="40% - Accent5 2 2" xfId="946" xr:uid="{00000000-0005-0000-0000-0000F4010000}"/>
    <cellStyle name="40% - Accent5 3" xfId="947" xr:uid="{00000000-0005-0000-0000-0000F5010000}"/>
    <cellStyle name="40% - Accent6" xfId="1576" xr:uid="{00000000-0005-0000-0000-0000F6010000}"/>
    <cellStyle name="40% - Accent6 2" xfId="82" xr:uid="{00000000-0005-0000-0000-0000F7010000}"/>
    <cellStyle name="40% - Accent6 2 2" xfId="948" xr:uid="{00000000-0005-0000-0000-0000F8010000}"/>
    <cellStyle name="40% - Accent6 3" xfId="949" xr:uid="{00000000-0005-0000-0000-0000F9010000}"/>
    <cellStyle name="40% - Cor1 2" xfId="83" xr:uid="{00000000-0005-0000-0000-0000FA010000}"/>
    <cellStyle name="40% - Cor1 2 2" xfId="84" xr:uid="{00000000-0005-0000-0000-0000FB010000}"/>
    <cellStyle name="40% - Cor1 2 2 2" xfId="1004" xr:uid="{00000000-0005-0000-0000-0000FC010000}"/>
    <cellStyle name="40% - Cor1 2 2 2 2" xfId="1378" xr:uid="{00000000-0005-0000-0000-0000FD010000}"/>
    <cellStyle name="40% - Cor1 2 2 2 2 2" xfId="3846" xr:uid="{00000000-0005-0000-0000-0000FE010000}"/>
    <cellStyle name="40% - Cor1 2 2 2 3" xfId="1948" xr:uid="{00000000-0005-0000-0000-0000FF010000}"/>
    <cellStyle name="40% - Cor1 2 2 2 3 2" xfId="4234" xr:uid="{00000000-0005-0000-0000-000000020000}"/>
    <cellStyle name="40% - Cor1 2 2 2 4" xfId="2328" xr:uid="{00000000-0005-0000-0000-000001020000}"/>
    <cellStyle name="40% - Cor1 2 2 2 4 2" xfId="4606" xr:uid="{00000000-0005-0000-0000-000002020000}"/>
    <cellStyle name="40% - Cor1 2 2 2 5" xfId="2704" xr:uid="{00000000-0005-0000-0000-000003020000}"/>
    <cellStyle name="40% - Cor1 2 2 2 5 2" xfId="4978" xr:uid="{00000000-0005-0000-0000-000004020000}"/>
    <cellStyle name="40% - Cor1 2 2 2 6" xfId="3082" xr:uid="{00000000-0005-0000-0000-000005020000}"/>
    <cellStyle name="40% - Cor1 2 2 2 6 2" xfId="5350" xr:uid="{00000000-0005-0000-0000-000006020000}"/>
    <cellStyle name="40% - Cor1 2 2 2 7" xfId="3475" xr:uid="{00000000-0005-0000-0000-000007020000}"/>
    <cellStyle name="40% - Cor1 2 2 3" xfId="1194" xr:uid="{00000000-0005-0000-0000-000008020000}"/>
    <cellStyle name="40% - Cor1 2 2 3 2" xfId="3662" xr:uid="{00000000-0005-0000-0000-000009020000}"/>
    <cellStyle name="40% - Cor1 2 2 4" xfId="1751" xr:uid="{00000000-0005-0000-0000-00000A020000}"/>
    <cellStyle name="40% - Cor1 2 2 4 2" xfId="4050" xr:uid="{00000000-0005-0000-0000-00000B020000}"/>
    <cellStyle name="40% - Cor1 2 2 5" xfId="2141" xr:uid="{00000000-0005-0000-0000-00000C020000}"/>
    <cellStyle name="40% - Cor1 2 2 5 2" xfId="4422" xr:uid="{00000000-0005-0000-0000-00000D020000}"/>
    <cellStyle name="40% - Cor1 2 2 6" xfId="2518" xr:uid="{00000000-0005-0000-0000-00000E020000}"/>
    <cellStyle name="40% - Cor1 2 2 6 2" xfId="4794" xr:uid="{00000000-0005-0000-0000-00000F020000}"/>
    <cellStyle name="40% - Cor1 2 2 7" xfId="2895" xr:uid="{00000000-0005-0000-0000-000010020000}"/>
    <cellStyle name="40% - Cor1 2 2 7 2" xfId="5166" xr:uid="{00000000-0005-0000-0000-000011020000}"/>
    <cellStyle name="40% - Cor1 2 2 8" xfId="3286" xr:uid="{00000000-0005-0000-0000-000012020000}"/>
    <cellStyle name="40% - Cor1 2 3" xfId="1003" xr:uid="{00000000-0005-0000-0000-000013020000}"/>
    <cellStyle name="40% - Cor1 2 3 2" xfId="1377" xr:uid="{00000000-0005-0000-0000-000014020000}"/>
    <cellStyle name="40% - Cor1 2 3 2 2" xfId="3845" xr:uid="{00000000-0005-0000-0000-000015020000}"/>
    <cellStyle name="40% - Cor1 2 3 3" xfId="1947" xr:uid="{00000000-0005-0000-0000-000016020000}"/>
    <cellStyle name="40% - Cor1 2 3 3 2" xfId="4233" xr:uid="{00000000-0005-0000-0000-000017020000}"/>
    <cellStyle name="40% - Cor1 2 3 4" xfId="2327" xr:uid="{00000000-0005-0000-0000-000018020000}"/>
    <cellStyle name="40% - Cor1 2 3 4 2" xfId="4605" xr:uid="{00000000-0005-0000-0000-000019020000}"/>
    <cellStyle name="40% - Cor1 2 3 5" xfId="2703" xr:uid="{00000000-0005-0000-0000-00001A020000}"/>
    <cellStyle name="40% - Cor1 2 3 5 2" xfId="4977" xr:uid="{00000000-0005-0000-0000-00001B020000}"/>
    <cellStyle name="40% - Cor1 2 3 6" xfId="3081" xr:uid="{00000000-0005-0000-0000-00001C020000}"/>
    <cellStyle name="40% - Cor1 2 3 6 2" xfId="5349" xr:uid="{00000000-0005-0000-0000-00001D020000}"/>
    <cellStyle name="40% - Cor1 2 3 7" xfId="3474" xr:uid="{00000000-0005-0000-0000-00001E020000}"/>
    <cellStyle name="40% - Cor1 2 4" xfId="1193" xr:uid="{00000000-0005-0000-0000-00001F020000}"/>
    <cellStyle name="40% - Cor1 2 4 2" xfId="3661" xr:uid="{00000000-0005-0000-0000-000020020000}"/>
    <cellStyle name="40% - Cor1 2 5" xfId="1750" xr:uid="{00000000-0005-0000-0000-000021020000}"/>
    <cellStyle name="40% - Cor1 2 5 2" xfId="4049" xr:uid="{00000000-0005-0000-0000-000022020000}"/>
    <cellStyle name="40% - Cor1 2 6" xfId="2140" xr:uid="{00000000-0005-0000-0000-000023020000}"/>
    <cellStyle name="40% - Cor1 2 6 2" xfId="4421" xr:uid="{00000000-0005-0000-0000-000024020000}"/>
    <cellStyle name="40% - Cor1 2 7" xfId="2517" xr:uid="{00000000-0005-0000-0000-000025020000}"/>
    <cellStyle name="40% - Cor1 2 7 2" xfId="4793" xr:uid="{00000000-0005-0000-0000-000026020000}"/>
    <cellStyle name="40% - Cor1 2 8" xfId="2894" xr:uid="{00000000-0005-0000-0000-000027020000}"/>
    <cellStyle name="40% - Cor1 2 8 2" xfId="5165" xr:uid="{00000000-0005-0000-0000-000028020000}"/>
    <cellStyle name="40% - Cor1 2 9" xfId="3285" xr:uid="{00000000-0005-0000-0000-000029020000}"/>
    <cellStyle name="40% - Cor1 3" xfId="85" xr:uid="{00000000-0005-0000-0000-00002A020000}"/>
    <cellStyle name="40% - Cor1 3 2" xfId="1005" xr:uid="{00000000-0005-0000-0000-00002B020000}"/>
    <cellStyle name="40% - Cor1 3 2 2" xfId="1379" xr:uid="{00000000-0005-0000-0000-00002C020000}"/>
    <cellStyle name="40% - Cor1 3 2 2 2" xfId="3847" xr:uid="{00000000-0005-0000-0000-00002D020000}"/>
    <cellStyle name="40% - Cor1 3 2 3" xfId="1949" xr:uid="{00000000-0005-0000-0000-00002E020000}"/>
    <cellStyle name="40% - Cor1 3 2 3 2" xfId="4235" xr:uid="{00000000-0005-0000-0000-00002F020000}"/>
    <cellStyle name="40% - Cor1 3 2 4" xfId="2329" xr:uid="{00000000-0005-0000-0000-000030020000}"/>
    <cellStyle name="40% - Cor1 3 2 4 2" xfId="4607" xr:uid="{00000000-0005-0000-0000-000031020000}"/>
    <cellStyle name="40% - Cor1 3 2 5" xfId="2705" xr:uid="{00000000-0005-0000-0000-000032020000}"/>
    <cellStyle name="40% - Cor1 3 2 5 2" xfId="4979" xr:uid="{00000000-0005-0000-0000-000033020000}"/>
    <cellStyle name="40% - Cor1 3 2 6" xfId="3083" xr:uid="{00000000-0005-0000-0000-000034020000}"/>
    <cellStyle name="40% - Cor1 3 2 6 2" xfId="5351" xr:uid="{00000000-0005-0000-0000-000035020000}"/>
    <cellStyle name="40% - Cor1 3 2 7" xfId="3476" xr:uid="{00000000-0005-0000-0000-000036020000}"/>
    <cellStyle name="40% - Cor1 3 3" xfId="1195" xr:uid="{00000000-0005-0000-0000-000037020000}"/>
    <cellStyle name="40% - Cor1 3 3 2" xfId="3663" xr:uid="{00000000-0005-0000-0000-000038020000}"/>
    <cellStyle name="40% - Cor1 3 4" xfId="1752" xr:uid="{00000000-0005-0000-0000-000039020000}"/>
    <cellStyle name="40% - Cor1 3 4 2" xfId="4051" xr:uid="{00000000-0005-0000-0000-00003A020000}"/>
    <cellStyle name="40% - Cor1 3 5" xfId="2142" xr:uid="{00000000-0005-0000-0000-00003B020000}"/>
    <cellStyle name="40% - Cor1 3 5 2" xfId="4423" xr:uid="{00000000-0005-0000-0000-00003C020000}"/>
    <cellStyle name="40% - Cor1 3 6" xfId="2519" xr:uid="{00000000-0005-0000-0000-00003D020000}"/>
    <cellStyle name="40% - Cor1 3 6 2" xfId="4795" xr:uid="{00000000-0005-0000-0000-00003E020000}"/>
    <cellStyle name="40% - Cor1 3 7" xfId="2896" xr:uid="{00000000-0005-0000-0000-00003F020000}"/>
    <cellStyle name="40% - Cor1 3 7 2" xfId="5167" xr:uid="{00000000-0005-0000-0000-000040020000}"/>
    <cellStyle name="40% - Cor1 3 8" xfId="3287" xr:uid="{00000000-0005-0000-0000-000041020000}"/>
    <cellStyle name="40% - Cor1 4" xfId="3255" xr:uid="{00000000-0005-0000-0000-000042020000}"/>
    <cellStyle name="40% - Cor2 2" xfId="86" xr:uid="{00000000-0005-0000-0000-000043020000}"/>
    <cellStyle name="40% - Cor2 2 2" xfId="87" xr:uid="{00000000-0005-0000-0000-000044020000}"/>
    <cellStyle name="40% - Cor2 2 2 2" xfId="1007" xr:uid="{00000000-0005-0000-0000-000045020000}"/>
    <cellStyle name="40% - Cor2 2 2 2 2" xfId="1381" xr:uid="{00000000-0005-0000-0000-000046020000}"/>
    <cellStyle name="40% - Cor2 2 2 2 2 2" xfId="3849" xr:uid="{00000000-0005-0000-0000-000047020000}"/>
    <cellStyle name="40% - Cor2 2 2 2 3" xfId="1951" xr:uid="{00000000-0005-0000-0000-000048020000}"/>
    <cellStyle name="40% - Cor2 2 2 2 3 2" xfId="4237" xr:uid="{00000000-0005-0000-0000-000049020000}"/>
    <cellStyle name="40% - Cor2 2 2 2 4" xfId="2331" xr:uid="{00000000-0005-0000-0000-00004A020000}"/>
    <cellStyle name="40% - Cor2 2 2 2 4 2" xfId="4609" xr:uid="{00000000-0005-0000-0000-00004B020000}"/>
    <cellStyle name="40% - Cor2 2 2 2 5" xfId="2707" xr:uid="{00000000-0005-0000-0000-00004C020000}"/>
    <cellStyle name="40% - Cor2 2 2 2 5 2" xfId="4981" xr:uid="{00000000-0005-0000-0000-00004D020000}"/>
    <cellStyle name="40% - Cor2 2 2 2 6" xfId="3085" xr:uid="{00000000-0005-0000-0000-00004E020000}"/>
    <cellStyle name="40% - Cor2 2 2 2 6 2" xfId="5353" xr:uid="{00000000-0005-0000-0000-00004F020000}"/>
    <cellStyle name="40% - Cor2 2 2 2 7" xfId="3478" xr:uid="{00000000-0005-0000-0000-000050020000}"/>
    <cellStyle name="40% - Cor2 2 2 3" xfId="1197" xr:uid="{00000000-0005-0000-0000-000051020000}"/>
    <cellStyle name="40% - Cor2 2 2 3 2" xfId="3665" xr:uid="{00000000-0005-0000-0000-000052020000}"/>
    <cellStyle name="40% - Cor2 2 2 4" xfId="1754" xr:uid="{00000000-0005-0000-0000-000053020000}"/>
    <cellStyle name="40% - Cor2 2 2 4 2" xfId="4053" xr:uid="{00000000-0005-0000-0000-000054020000}"/>
    <cellStyle name="40% - Cor2 2 2 5" xfId="2144" xr:uid="{00000000-0005-0000-0000-000055020000}"/>
    <cellStyle name="40% - Cor2 2 2 5 2" xfId="4425" xr:uid="{00000000-0005-0000-0000-000056020000}"/>
    <cellStyle name="40% - Cor2 2 2 6" xfId="2521" xr:uid="{00000000-0005-0000-0000-000057020000}"/>
    <cellStyle name="40% - Cor2 2 2 6 2" xfId="4797" xr:uid="{00000000-0005-0000-0000-000058020000}"/>
    <cellStyle name="40% - Cor2 2 2 7" xfId="2898" xr:uid="{00000000-0005-0000-0000-000059020000}"/>
    <cellStyle name="40% - Cor2 2 2 7 2" xfId="5169" xr:uid="{00000000-0005-0000-0000-00005A020000}"/>
    <cellStyle name="40% - Cor2 2 2 8" xfId="3289" xr:uid="{00000000-0005-0000-0000-00005B020000}"/>
    <cellStyle name="40% - Cor2 2 3" xfId="1006" xr:uid="{00000000-0005-0000-0000-00005C020000}"/>
    <cellStyle name="40% - Cor2 2 3 2" xfId="1380" xr:uid="{00000000-0005-0000-0000-00005D020000}"/>
    <cellStyle name="40% - Cor2 2 3 2 2" xfId="3848" xr:uid="{00000000-0005-0000-0000-00005E020000}"/>
    <cellStyle name="40% - Cor2 2 3 3" xfId="1950" xr:uid="{00000000-0005-0000-0000-00005F020000}"/>
    <cellStyle name="40% - Cor2 2 3 3 2" xfId="4236" xr:uid="{00000000-0005-0000-0000-000060020000}"/>
    <cellStyle name="40% - Cor2 2 3 4" xfId="2330" xr:uid="{00000000-0005-0000-0000-000061020000}"/>
    <cellStyle name="40% - Cor2 2 3 4 2" xfId="4608" xr:uid="{00000000-0005-0000-0000-000062020000}"/>
    <cellStyle name="40% - Cor2 2 3 5" xfId="2706" xr:uid="{00000000-0005-0000-0000-000063020000}"/>
    <cellStyle name="40% - Cor2 2 3 5 2" xfId="4980" xr:uid="{00000000-0005-0000-0000-000064020000}"/>
    <cellStyle name="40% - Cor2 2 3 6" xfId="3084" xr:uid="{00000000-0005-0000-0000-000065020000}"/>
    <cellStyle name="40% - Cor2 2 3 6 2" xfId="5352" xr:uid="{00000000-0005-0000-0000-000066020000}"/>
    <cellStyle name="40% - Cor2 2 3 7" xfId="3477" xr:uid="{00000000-0005-0000-0000-000067020000}"/>
    <cellStyle name="40% - Cor2 2 4" xfId="1196" xr:uid="{00000000-0005-0000-0000-000068020000}"/>
    <cellStyle name="40% - Cor2 2 4 2" xfId="3664" xr:uid="{00000000-0005-0000-0000-000069020000}"/>
    <cellStyle name="40% - Cor2 2 5" xfId="1753" xr:uid="{00000000-0005-0000-0000-00006A020000}"/>
    <cellStyle name="40% - Cor2 2 5 2" xfId="4052" xr:uid="{00000000-0005-0000-0000-00006B020000}"/>
    <cellStyle name="40% - Cor2 2 6" xfId="2143" xr:uid="{00000000-0005-0000-0000-00006C020000}"/>
    <cellStyle name="40% - Cor2 2 6 2" xfId="4424" xr:uid="{00000000-0005-0000-0000-00006D020000}"/>
    <cellStyle name="40% - Cor2 2 7" xfId="2520" xr:uid="{00000000-0005-0000-0000-00006E020000}"/>
    <cellStyle name="40% - Cor2 2 7 2" xfId="4796" xr:uid="{00000000-0005-0000-0000-00006F020000}"/>
    <cellStyle name="40% - Cor2 2 8" xfId="2897" xr:uid="{00000000-0005-0000-0000-000070020000}"/>
    <cellStyle name="40% - Cor2 2 8 2" xfId="5168" xr:uid="{00000000-0005-0000-0000-000071020000}"/>
    <cellStyle name="40% - Cor2 2 9" xfId="3288" xr:uid="{00000000-0005-0000-0000-000072020000}"/>
    <cellStyle name="40% - Cor2 3" xfId="88" xr:uid="{00000000-0005-0000-0000-000073020000}"/>
    <cellStyle name="40% - Cor2 3 2" xfId="1008" xr:uid="{00000000-0005-0000-0000-000074020000}"/>
    <cellStyle name="40% - Cor2 3 2 2" xfId="1382" xr:uid="{00000000-0005-0000-0000-000075020000}"/>
    <cellStyle name="40% - Cor2 3 2 2 2" xfId="3850" xr:uid="{00000000-0005-0000-0000-000076020000}"/>
    <cellStyle name="40% - Cor2 3 2 3" xfId="1952" xr:uid="{00000000-0005-0000-0000-000077020000}"/>
    <cellStyle name="40% - Cor2 3 2 3 2" xfId="4238" xr:uid="{00000000-0005-0000-0000-000078020000}"/>
    <cellStyle name="40% - Cor2 3 2 4" xfId="2332" xr:uid="{00000000-0005-0000-0000-000079020000}"/>
    <cellStyle name="40% - Cor2 3 2 4 2" xfId="4610" xr:uid="{00000000-0005-0000-0000-00007A020000}"/>
    <cellStyle name="40% - Cor2 3 2 5" xfId="2708" xr:uid="{00000000-0005-0000-0000-00007B020000}"/>
    <cellStyle name="40% - Cor2 3 2 5 2" xfId="4982" xr:uid="{00000000-0005-0000-0000-00007C020000}"/>
    <cellStyle name="40% - Cor2 3 2 6" xfId="3086" xr:uid="{00000000-0005-0000-0000-00007D020000}"/>
    <cellStyle name="40% - Cor2 3 2 6 2" xfId="5354" xr:uid="{00000000-0005-0000-0000-00007E020000}"/>
    <cellStyle name="40% - Cor2 3 2 7" xfId="3479" xr:uid="{00000000-0005-0000-0000-00007F020000}"/>
    <cellStyle name="40% - Cor2 3 3" xfId="1198" xr:uid="{00000000-0005-0000-0000-000080020000}"/>
    <cellStyle name="40% - Cor2 3 3 2" xfId="3666" xr:uid="{00000000-0005-0000-0000-000081020000}"/>
    <cellStyle name="40% - Cor2 3 4" xfId="1755" xr:uid="{00000000-0005-0000-0000-000082020000}"/>
    <cellStyle name="40% - Cor2 3 4 2" xfId="4054" xr:uid="{00000000-0005-0000-0000-000083020000}"/>
    <cellStyle name="40% - Cor2 3 5" xfId="2145" xr:uid="{00000000-0005-0000-0000-000084020000}"/>
    <cellStyle name="40% - Cor2 3 5 2" xfId="4426" xr:uid="{00000000-0005-0000-0000-000085020000}"/>
    <cellStyle name="40% - Cor2 3 6" xfId="2522" xr:uid="{00000000-0005-0000-0000-000086020000}"/>
    <cellStyle name="40% - Cor2 3 6 2" xfId="4798" xr:uid="{00000000-0005-0000-0000-000087020000}"/>
    <cellStyle name="40% - Cor2 3 7" xfId="2899" xr:uid="{00000000-0005-0000-0000-000088020000}"/>
    <cellStyle name="40% - Cor2 3 7 2" xfId="5170" xr:uid="{00000000-0005-0000-0000-000089020000}"/>
    <cellStyle name="40% - Cor2 3 8" xfId="3290" xr:uid="{00000000-0005-0000-0000-00008A020000}"/>
    <cellStyle name="40% - Cor2 4" xfId="3257" xr:uid="{00000000-0005-0000-0000-00008B020000}"/>
    <cellStyle name="40% - Cor3 2" xfId="89" xr:uid="{00000000-0005-0000-0000-00008C020000}"/>
    <cellStyle name="40% - Cor3 2 2" xfId="90" xr:uid="{00000000-0005-0000-0000-00008D020000}"/>
    <cellStyle name="40% - Cor3 2 2 2" xfId="1010" xr:uid="{00000000-0005-0000-0000-00008E020000}"/>
    <cellStyle name="40% - Cor3 2 2 2 2" xfId="1384" xr:uid="{00000000-0005-0000-0000-00008F020000}"/>
    <cellStyle name="40% - Cor3 2 2 2 2 2" xfId="3852" xr:uid="{00000000-0005-0000-0000-000090020000}"/>
    <cellStyle name="40% - Cor3 2 2 2 3" xfId="1954" xr:uid="{00000000-0005-0000-0000-000091020000}"/>
    <cellStyle name="40% - Cor3 2 2 2 3 2" xfId="4240" xr:uid="{00000000-0005-0000-0000-000092020000}"/>
    <cellStyle name="40% - Cor3 2 2 2 4" xfId="2334" xr:uid="{00000000-0005-0000-0000-000093020000}"/>
    <cellStyle name="40% - Cor3 2 2 2 4 2" xfId="4612" xr:uid="{00000000-0005-0000-0000-000094020000}"/>
    <cellStyle name="40% - Cor3 2 2 2 5" xfId="2710" xr:uid="{00000000-0005-0000-0000-000095020000}"/>
    <cellStyle name="40% - Cor3 2 2 2 5 2" xfId="4984" xr:uid="{00000000-0005-0000-0000-000096020000}"/>
    <cellStyle name="40% - Cor3 2 2 2 6" xfId="3088" xr:uid="{00000000-0005-0000-0000-000097020000}"/>
    <cellStyle name="40% - Cor3 2 2 2 6 2" xfId="5356" xr:uid="{00000000-0005-0000-0000-000098020000}"/>
    <cellStyle name="40% - Cor3 2 2 2 7" xfId="3481" xr:uid="{00000000-0005-0000-0000-000099020000}"/>
    <cellStyle name="40% - Cor3 2 2 3" xfId="1200" xr:uid="{00000000-0005-0000-0000-00009A020000}"/>
    <cellStyle name="40% - Cor3 2 2 3 2" xfId="3668" xr:uid="{00000000-0005-0000-0000-00009B020000}"/>
    <cellStyle name="40% - Cor3 2 2 4" xfId="1757" xr:uid="{00000000-0005-0000-0000-00009C020000}"/>
    <cellStyle name="40% - Cor3 2 2 4 2" xfId="4056" xr:uid="{00000000-0005-0000-0000-00009D020000}"/>
    <cellStyle name="40% - Cor3 2 2 5" xfId="2147" xr:uid="{00000000-0005-0000-0000-00009E020000}"/>
    <cellStyle name="40% - Cor3 2 2 5 2" xfId="4428" xr:uid="{00000000-0005-0000-0000-00009F020000}"/>
    <cellStyle name="40% - Cor3 2 2 6" xfId="2524" xr:uid="{00000000-0005-0000-0000-0000A0020000}"/>
    <cellStyle name="40% - Cor3 2 2 6 2" xfId="4800" xr:uid="{00000000-0005-0000-0000-0000A1020000}"/>
    <cellStyle name="40% - Cor3 2 2 7" xfId="2901" xr:uid="{00000000-0005-0000-0000-0000A2020000}"/>
    <cellStyle name="40% - Cor3 2 2 7 2" xfId="5172" xr:uid="{00000000-0005-0000-0000-0000A3020000}"/>
    <cellStyle name="40% - Cor3 2 2 8" xfId="3292" xr:uid="{00000000-0005-0000-0000-0000A4020000}"/>
    <cellStyle name="40% - Cor3 2 3" xfId="1009" xr:uid="{00000000-0005-0000-0000-0000A5020000}"/>
    <cellStyle name="40% - Cor3 2 3 2" xfId="1383" xr:uid="{00000000-0005-0000-0000-0000A6020000}"/>
    <cellStyle name="40% - Cor3 2 3 2 2" xfId="3851" xr:uid="{00000000-0005-0000-0000-0000A7020000}"/>
    <cellStyle name="40% - Cor3 2 3 3" xfId="1953" xr:uid="{00000000-0005-0000-0000-0000A8020000}"/>
    <cellStyle name="40% - Cor3 2 3 3 2" xfId="4239" xr:uid="{00000000-0005-0000-0000-0000A9020000}"/>
    <cellStyle name="40% - Cor3 2 3 4" xfId="2333" xr:uid="{00000000-0005-0000-0000-0000AA020000}"/>
    <cellStyle name="40% - Cor3 2 3 4 2" xfId="4611" xr:uid="{00000000-0005-0000-0000-0000AB020000}"/>
    <cellStyle name="40% - Cor3 2 3 5" xfId="2709" xr:uid="{00000000-0005-0000-0000-0000AC020000}"/>
    <cellStyle name="40% - Cor3 2 3 5 2" xfId="4983" xr:uid="{00000000-0005-0000-0000-0000AD020000}"/>
    <cellStyle name="40% - Cor3 2 3 6" xfId="3087" xr:uid="{00000000-0005-0000-0000-0000AE020000}"/>
    <cellStyle name="40% - Cor3 2 3 6 2" xfId="5355" xr:uid="{00000000-0005-0000-0000-0000AF020000}"/>
    <cellStyle name="40% - Cor3 2 3 7" xfId="3480" xr:uid="{00000000-0005-0000-0000-0000B0020000}"/>
    <cellStyle name="40% - Cor3 2 4" xfId="1199" xr:uid="{00000000-0005-0000-0000-0000B1020000}"/>
    <cellStyle name="40% - Cor3 2 4 2" xfId="3667" xr:uid="{00000000-0005-0000-0000-0000B2020000}"/>
    <cellStyle name="40% - Cor3 2 5" xfId="1756" xr:uid="{00000000-0005-0000-0000-0000B3020000}"/>
    <cellStyle name="40% - Cor3 2 5 2" xfId="4055" xr:uid="{00000000-0005-0000-0000-0000B4020000}"/>
    <cellStyle name="40% - Cor3 2 6" xfId="2146" xr:uid="{00000000-0005-0000-0000-0000B5020000}"/>
    <cellStyle name="40% - Cor3 2 6 2" xfId="4427" xr:uid="{00000000-0005-0000-0000-0000B6020000}"/>
    <cellStyle name="40% - Cor3 2 7" xfId="2523" xr:uid="{00000000-0005-0000-0000-0000B7020000}"/>
    <cellStyle name="40% - Cor3 2 7 2" xfId="4799" xr:uid="{00000000-0005-0000-0000-0000B8020000}"/>
    <cellStyle name="40% - Cor3 2 8" xfId="2900" xr:uid="{00000000-0005-0000-0000-0000B9020000}"/>
    <cellStyle name="40% - Cor3 2 8 2" xfId="5171" xr:uid="{00000000-0005-0000-0000-0000BA020000}"/>
    <cellStyle name="40% - Cor3 2 9" xfId="3291" xr:uid="{00000000-0005-0000-0000-0000BB020000}"/>
    <cellStyle name="40% - Cor3 3" xfId="91" xr:uid="{00000000-0005-0000-0000-0000BC020000}"/>
    <cellStyle name="40% - Cor3 3 2" xfId="1011" xr:uid="{00000000-0005-0000-0000-0000BD020000}"/>
    <cellStyle name="40% - Cor3 3 2 2" xfId="1385" xr:uid="{00000000-0005-0000-0000-0000BE020000}"/>
    <cellStyle name="40% - Cor3 3 2 2 2" xfId="3853" xr:uid="{00000000-0005-0000-0000-0000BF020000}"/>
    <cellStyle name="40% - Cor3 3 2 3" xfId="1955" xr:uid="{00000000-0005-0000-0000-0000C0020000}"/>
    <cellStyle name="40% - Cor3 3 2 3 2" xfId="4241" xr:uid="{00000000-0005-0000-0000-0000C1020000}"/>
    <cellStyle name="40% - Cor3 3 2 4" xfId="2335" xr:uid="{00000000-0005-0000-0000-0000C2020000}"/>
    <cellStyle name="40% - Cor3 3 2 4 2" xfId="4613" xr:uid="{00000000-0005-0000-0000-0000C3020000}"/>
    <cellStyle name="40% - Cor3 3 2 5" xfId="2711" xr:uid="{00000000-0005-0000-0000-0000C4020000}"/>
    <cellStyle name="40% - Cor3 3 2 5 2" xfId="4985" xr:uid="{00000000-0005-0000-0000-0000C5020000}"/>
    <cellStyle name="40% - Cor3 3 2 6" xfId="3089" xr:uid="{00000000-0005-0000-0000-0000C6020000}"/>
    <cellStyle name="40% - Cor3 3 2 6 2" xfId="5357" xr:uid="{00000000-0005-0000-0000-0000C7020000}"/>
    <cellStyle name="40% - Cor3 3 2 7" xfId="3482" xr:uid="{00000000-0005-0000-0000-0000C8020000}"/>
    <cellStyle name="40% - Cor3 3 3" xfId="1201" xr:uid="{00000000-0005-0000-0000-0000C9020000}"/>
    <cellStyle name="40% - Cor3 3 3 2" xfId="3669" xr:uid="{00000000-0005-0000-0000-0000CA020000}"/>
    <cellStyle name="40% - Cor3 3 4" xfId="1758" xr:uid="{00000000-0005-0000-0000-0000CB020000}"/>
    <cellStyle name="40% - Cor3 3 4 2" xfId="4057" xr:uid="{00000000-0005-0000-0000-0000CC020000}"/>
    <cellStyle name="40% - Cor3 3 5" xfId="2148" xr:uid="{00000000-0005-0000-0000-0000CD020000}"/>
    <cellStyle name="40% - Cor3 3 5 2" xfId="4429" xr:uid="{00000000-0005-0000-0000-0000CE020000}"/>
    <cellStyle name="40% - Cor3 3 6" xfId="2525" xr:uid="{00000000-0005-0000-0000-0000CF020000}"/>
    <cellStyle name="40% - Cor3 3 6 2" xfId="4801" xr:uid="{00000000-0005-0000-0000-0000D0020000}"/>
    <cellStyle name="40% - Cor3 3 7" xfId="2902" xr:uid="{00000000-0005-0000-0000-0000D1020000}"/>
    <cellStyle name="40% - Cor3 3 7 2" xfId="5173" xr:uid="{00000000-0005-0000-0000-0000D2020000}"/>
    <cellStyle name="40% - Cor3 3 8" xfId="3293" xr:uid="{00000000-0005-0000-0000-0000D3020000}"/>
    <cellStyle name="40% - Cor3 4" xfId="3259" xr:uid="{00000000-0005-0000-0000-0000D4020000}"/>
    <cellStyle name="40% - Cor4 2" xfId="92" xr:uid="{00000000-0005-0000-0000-0000D5020000}"/>
    <cellStyle name="40% - Cor4 2 2" xfId="93" xr:uid="{00000000-0005-0000-0000-0000D6020000}"/>
    <cellStyle name="40% - Cor4 2 2 2" xfId="1013" xr:uid="{00000000-0005-0000-0000-0000D7020000}"/>
    <cellStyle name="40% - Cor4 2 2 2 2" xfId="1387" xr:uid="{00000000-0005-0000-0000-0000D8020000}"/>
    <cellStyle name="40% - Cor4 2 2 2 2 2" xfId="3855" xr:uid="{00000000-0005-0000-0000-0000D9020000}"/>
    <cellStyle name="40% - Cor4 2 2 2 3" xfId="1957" xr:uid="{00000000-0005-0000-0000-0000DA020000}"/>
    <cellStyle name="40% - Cor4 2 2 2 3 2" xfId="4243" xr:uid="{00000000-0005-0000-0000-0000DB020000}"/>
    <cellStyle name="40% - Cor4 2 2 2 4" xfId="2337" xr:uid="{00000000-0005-0000-0000-0000DC020000}"/>
    <cellStyle name="40% - Cor4 2 2 2 4 2" xfId="4615" xr:uid="{00000000-0005-0000-0000-0000DD020000}"/>
    <cellStyle name="40% - Cor4 2 2 2 5" xfId="2713" xr:uid="{00000000-0005-0000-0000-0000DE020000}"/>
    <cellStyle name="40% - Cor4 2 2 2 5 2" xfId="4987" xr:uid="{00000000-0005-0000-0000-0000DF020000}"/>
    <cellStyle name="40% - Cor4 2 2 2 6" xfId="3091" xr:uid="{00000000-0005-0000-0000-0000E0020000}"/>
    <cellStyle name="40% - Cor4 2 2 2 6 2" xfId="5359" xr:uid="{00000000-0005-0000-0000-0000E1020000}"/>
    <cellStyle name="40% - Cor4 2 2 2 7" xfId="3484" xr:uid="{00000000-0005-0000-0000-0000E2020000}"/>
    <cellStyle name="40% - Cor4 2 2 3" xfId="1203" xr:uid="{00000000-0005-0000-0000-0000E3020000}"/>
    <cellStyle name="40% - Cor4 2 2 3 2" xfId="3671" xr:uid="{00000000-0005-0000-0000-0000E4020000}"/>
    <cellStyle name="40% - Cor4 2 2 4" xfId="1760" xr:uid="{00000000-0005-0000-0000-0000E5020000}"/>
    <cellStyle name="40% - Cor4 2 2 4 2" xfId="4059" xr:uid="{00000000-0005-0000-0000-0000E6020000}"/>
    <cellStyle name="40% - Cor4 2 2 5" xfId="2150" xr:uid="{00000000-0005-0000-0000-0000E7020000}"/>
    <cellStyle name="40% - Cor4 2 2 5 2" xfId="4431" xr:uid="{00000000-0005-0000-0000-0000E8020000}"/>
    <cellStyle name="40% - Cor4 2 2 6" xfId="2527" xr:uid="{00000000-0005-0000-0000-0000E9020000}"/>
    <cellStyle name="40% - Cor4 2 2 6 2" xfId="4803" xr:uid="{00000000-0005-0000-0000-0000EA020000}"/>
    <cellStyle name="40% - Cor4 2 2 7" xfId="2904" xr:uid="{00000000-0005-0000-0000-0000EB020000}"/>
    <cellStyle name="40% - Cor4 2 2 7 2" xfId="5175" xr:uid="{00000000-0005-0000-0000-0000EC020000}"/>
    <cellStyle name="40% - Cor4 2 2 8" xfId="3295" xr:uid="{00000000-0005-0000-0000-0000ED020000}"/>
    <cellStyle name="40% - Cor4 2 3" xfId="1012" xr:uid="{00000000-0005-0000-0000-0000EE020000}"/>
    <cellStyle name="40% - Cor4 2 3 2" xfId="1386" xr:uid="{00000000-0005-0000-0000-0000EF020000}"/>
    <cellStyle name="40% - Cor4 2 3 2 2" xfId="3854" xr:uid="{00000000-0005-0000-0000-0000F0020000}"/>
    <cellStyle name="40% - Cor4 2 3 3" xfId="1956" xr:uid="{00000000-0005-0000-0000-0000F1020000}"/>
    <cellStyle name="40% - Cor4 2 3 3 2" xfId="4242" xr:uid="{00000000-0005-0000-0000-0000F2020000}"/>
    <cellStyle name="40% - Cor4 2 3 4" xfId="2336" xr:uid="{00000000-0005-0000-0000-0000F3020000}"/>
    <cellStyle name="40% - Cor4 2 3 4 2" xfId="4614" xr:uid="{00000000-0005-0000-0000-0000F4020000}"/>
    <cellStyle name="40% - Cor4 2 3 5" xfId="2712" xr:uid="{00000000-0005-0000-0000-0000F5020000}"/>
    <cellStyle name="40% - Cor4 2 3 5 2" xfId="4986" xr:uid="{00000000-0005-0000-0000-0000F6020000}"/>
    <cellStyle name="40% - Cor4 2 3 6" xfId="3090" xr:uid="{00000000-0005-0000-0000-0000F7020000}"/>
    <cellStyle name="40% - Cor4 2 3 6 2" xfId="5358" xr:uid="{00000000-0005-0000-0000-0000F8020000}"/>
    <cellStyle name="40% - Cor4 2 3 7" xfId="3483" xr:uid="{00000000-0005-0000-0000-0000F9020000}"/>
    <cellStyle name="40% - Cor4 2 4" xfId="1202" xr:uid="{00000000-0005-0000-0000-0000FA020000}"/>
    <cellStyle name="40% - Cor4 2 4 2" xfId="3670" xr:uid="{00000000-0005-0000-0000-0000FB020000}"/>
    <cellStyle name="40% - Cor4 2 5" xfId="1759" xr:uid="{00000000-0005-0000-0000-0000FC020000}"/>
    <cellStyle name="40% - Cor4 2 5 2" xfId="4058" xr:uid="{00000000-0005-0000-0000-0000FD020000}"/>
    <cellStyle name="40% - Cor4 2 6" xfId="2149" xr:uid="{00000000-0005-0000-0000-0000FE020000}"/>
    <cellStyle name="40% - Cor4 2 6 2" xfId="4430" xr:uid="{00000000-0005-0000-0000-0000FF020000}"/>
    <cellStyle name="40% - Cor4 2 7" xfId="2526" xr:uid="{00000000-0005-0000-0000-000000030000}"/>
    <cellStyle name="40% - Cor4 2 7 2" xfId="4802" xr:uid="{00000000-0005-0000-0000-000001030000}"/>
    <cellStyle name="40% - Cor4 2 8" xfId="2903" xr:uid="{00000000-0005-0000-0000-000002030000}"/>
    <cellStyle name="40% - Cor4 2 8 2" xfId="5174" xr:uid="{00000000-0005-0000-0000-000003030000}"/>
    <cellStyle name="40% - Cor4 2 9" xfId="3294" xr:uid="{00000000-0005-0000-0000-000004030000}"/>
    <cellStyle name="40% - Cor4 3" xfId="94" xr:uid="{00000000-0005-0000-0000-000005030000}"/>
    <cellStyle name="40% - Cor4 3 2" xfId="1014" xr:uid="{00000000-0005-0000-0000-000006030000}"/>
    <cellStyle name="40% - Cor4 3 2 2" xfId="1388" xr:uid="{00000000-0005-0000-0000-000007030000}"/>
    <cellStyle name="40% - Cor4 3 2 2 2" xfId="3856" xr:uid="{00000000-0005-0000-0000-000008030000}"/>
    <cellStyle name="40% - Cor4 3 2 3" xfId="1958" xr:uid="{00000000-0005-0000-0000-000009030000}"/>
    <cellStyle name="40% - Cor4 3 2 3 2" xfId="4244" xr:uid="{00000000-0005-0000-0000-00000A030000}"/>
    <cellStyle name="40% - Cor4 3 2 4" xfId="2338" xr:uid="{00000000-0005-0000-0000-00000B030000}"/>
    <cellStyle name="40% - Cor4 3 2 4 2" xfId="4616" xr:uid="{00000000-0005-0000-0000-00000C030000}"/>
    <cellStyle name="40% - Cor4 3 2 5" xfId="2714" xr:uid="{00000000-0005-0000-0000-00000D030000}"/>
    <cellStyle name="40% - Cor4 3 2 5 2" xfId="4988" xr:uid="{00000000-0005-0000-0000-00000E030000}"/>
    <cellStyle name="40% - Cor4 3 2 6" xfId="3092" xr:uid="{00000000-0005-0000-0000-00000F030000}"/>
    <cellStyle name="40% - Cor4 3 2 6 2" xfId="5360" xr:uid="{00000000-0005-0000-0000-000010030000}"/>
    <cellStyle name="40% - Cor4 3 2 7" xfId="3485" xr:uid="{00000000-0005-0000-0000-000011030000}"/>
    <cellStyle name="40% - Cor4 3 3" xfId="1204" xr:uid="{00000000-0005-0000-0000-000012030000}"/>
    <cellStyle name="40% - Cor4 3 3 2" xfId="3672" xr:uid="{00000000-0005-0000-0000-000013030000}"/>
    <cellStyle name="40% - Cor4 3 4" xfId="1761" xr:uid="{00000000-0005-0000-0000-000014030000}"/>
    <cellStyle name="40% - Cor4 3 4 2" xfId="4060" xr:uid="{00000000-0005-0000-0000-000015030000}"/>
    <cellStyle name="40% - Cor4 3 5" xfId="2151" xr:uid="{00000000-0005-0000-0000-000016030000}"/>
    <cellStyle name="40% - Cor4 3 5 2" xfId="4432" xr:uid="{00000000-0005-0000-0000-000017030000}"/>
    <cellStyle name="40% - Cor4 3 6" xfId="2528" xr:uid="{00000000-0005-0000-0000-000018030000}"/>
    <cellStyle name="40% - Cor4 3 6 2" xfId="4804" xr:uid="{00000000-0005-0000-0000-000019030000}"/>
    <cellStyle name="40% - Cor4 3 7" xfId="2905" xr:uid="{00000000-0005-0000-0000-00001A030000}"/>
    <cellStyle name="40% - Cor4 3 7 2" xfId="5176" xr:uid="{00000000-0005-0000-0000-00001B030000}"/>
    <cellStyle name="40% - Cor4 3 8" xfId="3296" xr:uid="{00000000-0005-0000-0000-00001C030000}"/>
    <cellStyle name="40% - Cor4 4" xfId="3261" xr:uid="{00000000-0005-0000-0000-00001D030000}"/>
    <cellStyle name="40% - Cor5 2" xfId="95" xr:uid="{00000000-0005-0000-0000-00001E030000}"/>
    <cellStyle name="40% - Cor5 2 2" xfId="96" xr:uid="{00000000-0005-0000-0000-00001F030000}"/>
    <cellStyle name="40% - Cor5 2 2 2" xfId="1016" xr:uid="{00000000-0005-0000-0000-000020030000}"/>
    <cellStyle name="40% - Cor5 2 2 2 2" xfId="1390" xr:uid="{00000000-0005-0000-0000-000021030000}"/>
    <cellStyle name="40% - Cor5 2 2 2 2 2" xfId="3858" xr:uid="{00000000-0005-0000-0000-000022030000}"/>
    <cellStyle name="40% - Cor5 2 2 2 3" xfId="1960" xr:uid="{00000000-0005-0000-0000-000023030000}"/>
    <cellStyle name="40% - Cor5 2 2 2 3 2" xfId="4246" xr:uid="{00000000-0005-0000-0000-000024030000}"/>
    <cellStyle name="40% - Cor5 2 2 2 4" xfId="2340" xr:uid="{00000000-0005-0000-0000-000025030000}"/>
    <cellStyle name="40% - Cor5 2 2 2 4 2" xfId="4618" xr:uid="{00000000-0005-0000-0000-000026030000}"/>
    <cellStyle name="40% - Cor5 2 2 2 5" xfId="2716" xr:uid="{00000000-0005-0000-0000-000027030000}"/>
    <cellStyle name="40% - Cor5 2 2 2 5 2" xfId="4990" xr:uid="{00000000-0005-0000-0000-000028030000}"/>
    <cellStyle name="40% - Cor5 2 2 2 6" xfId="3094" xr:uid="{00000000-0005-0000-0000-000029030000}"/>
    <cellStyle name="40% - Cor5 2 2 2 6 2" xfId="5362" xr:uid="{00000000-0005-0000-0000-00002A030000}"/>
    <cellStyle name="40% - Cor5 2 2 2 7" xfId="3487" xr:uid="{00000000-0005-0000-0000-00002B030000}"/>
    <cellStyle name="40% - Cor5 2 2 3" xfId="1206" xr:uid="{00000000-0005-0000-0000-00002C030000}"/>
    <cellStyle name="40% - Cor5 2 2 3 2" xfId="3674" xr:uid="{00000000-0005-0000-0000-00002D030000}"/>
    <cellStyle name="40% - Cor5 2 2 4" xfId="1763" xr:uid="{00000000-0005-0000-0000-00002E030000}"/>
    <cellStyle name="40% - Cor5 2 2 4 2" xfId="4062" xr:uid="{00000000-0005-0000-0000-00002F030000}"/>
    <cellStyle name="40% - Cor5 2 2 5" xfId="2153" xr:uid="{00000000-0005-0000-0000-000030030000}"/>
    <cellStyle name="40% - Cor5 2 2 5 2" xfId="4434" xr:uid="{00000000-0005-0000-0000-000031030000}"/>
    <cellStyle name="40% - Cor5 2 2 6" xfId="2530" xr:uid="{00000000-0005-0000-0000-000032030000}"/>
    <cellStyle name="40% - Cor5 2 2 6 2" xfId="4806" xr:uid="{00000000-0005-0000-0000-000033030000}"/>
    <cellStyle name="40% - Cor5 2 2 7" xfId="2907" xr:uid="{00000000-0005-0000-0000-000034030000}"/>
    <cellStyle name="40% - Cor5 2 2 7 2" xfId="5178" xr:uid="{00000000-0005-0000-0000-000035030000}"/>
    <cellStyle name="40% - Cor5 2 2 8" xfId="3298" xr:uid="{00000000-0005-0000-0000-000036030000}"/>
    <cellStyle name="40% - Cor5 2 3" xfId="1015" xr:uid="{00000000-0005-0000-0000-000037030000}"/>
    <cellStyle name="40% - Cor5 2 3 2" xfId="1389" xr:uid="{00000000-0005-0000-0000-000038030000}"/>
    <cellStyle name="40% - Cor5 2 3 2 2" xfId="3857" xr:uid="{00000000-0005-0000-0000-000039030000}"/>
    <cellStyle name="40% - Cor5 2 3 3" xfId="1959" xr:uid="{00000000-0005-0000-0000-00003A030000}"/>
    <cellStyle name="40% - Cor5 2 3 3 2" xfId="4245" xr:uid="{00000000-0005-0000-0000-00003B030000}"/>
    <cellStyle name="40% - Cor5 2 3 4" xfId="2339" xr:uid="{00000000-0005-0000-0000-00003C030000}"/>
    <cellStyle name="40% - Cor5 2 3 4 2" xfId="4617" xr:uid="{00000000-0005-0000-0000-00003D030000}"/>
    <cellStyle name="40% - Cor5 2 3 5" xfId="2715" xr:uid="{00000000-0005-0000-0000-00003E030000}"/>
    <cellStyle name="40% - Cor5 2 3 5 2" xfId="4989" xr:uid="{00000000-0005-0000-0000-00003F030000}"/>
    <cellStyle name="40% - Cor5 2 3 6" xfId="3093" xr:uid="{00000000-0005-0000-0000-000040030000}"/>
    <cellStyle name="40% - Cor5 2 3 6 2" xfId="5361" xr:uid="{00000000-0005-0000-0000-000041030000}"/>
    <cellStyle name="40% - Cor5 2 3 7" xfId="3486" xr:uid="{00000000-0005-0000-0000-000042030000}"/>
    <cellStyle name="40% - Cor5 2 4" xfId="1205" xr:uid="{00000000-0005-0000-0000-000043030000}"/>
    <cellStyle name="40% - Cor5 2 4 2" xfId="3673" xr:uid="{00000000-0005-0000-0000-000044030000}"/>
    <cellStyle name="40% - Cor5 2 5" xfId="1762" xr:uid="{00000000-0005-0000-0000-000045030000}"/>
    <cellStyle name="40% - Cor5 2 5 2" xfId="4061" xr:uid="{00000000-0005-0000-0000-000046030000}"/>
    <cellStyle name="40% - Cor5 2 6" xfId="2152" xr:uid="{00000000-0005-0000-0000-000047030000}"/>
    <cellStyle name="40% - Cor5 2 6 2" xfId="4433" xr:uid="{00000000-0005-0000-0000-000048030000}"/>
    <cellStyle name="40% - Cor5 2 7" xfId="2529" xr:uid="{00000000-0005-0000-0000-000049030000}"/>
    <cellStyle name="40% - Cor5 2 7 2" xfId="4805" xr:uid="{00000000-0005-0000-0000-00004A030000}"/>
    <cellStyle name="40% - Cor5 2 8" xfId="2906" xr:uid="{00000000-0005-0000-0000-00004B030000}"/>
    <cellStyle name="40% - Cor5 2 8 2" xfId="5177" xr:uid="{00000000-0005-0000-0000-00004C030000}"/>
    <cellStyle name="40% - Cor5 2 9" xfId="3297" xr:uid="{00000000-0005-0000-0000-00004D030000}"/>
    <cellStyle name="40% - Cor5 3" xfId="97" xr:uid="{00000000-0005-0000-0000-00004E030000}"/>
    <cellStyle name="40% - Cor5 3 2" xfId="1017" xr:uid="{00000000-0005-0000-0000-00004F030000}"/>
    <cellStyle name="40% - Cor5 3 2 2" xfId="1391" xr:uid="{00000000-0005-0000-0000-000050030000}"/>
    <cellStyle name="40% - Cor5 3 2 2 2" xfId="3859" xr:uid="{00000000-0005-0000-0000-000051030000}"/>
    <cellStyle name="40% - Cor5 3 2 3" xfId="1961" xr:uid="{00000000-0005-0000-0000-000052030000}"/>
    <cellStyle name="40% - Cor5 3 2 3 2" xfId="4247" xr:uid="{00000000-0005-0000-0000-000053030000}"/>
    <cellStyle name="40% - Cor5 3 2 4" xfId="2341" xr:uid="{00000000-0005-0000-0000-000054030000}"/>
    <cellStyle name="40% - Cor5 3 2 4 2" xfId="4619" xr:uid="{00000000-0005-0000-0000-000055030000}"/>
    <cellStyle name="40% - Cor5 3 2 5" xfId="2717" xr:uid="{00000000-0005-0000-0000-000056030000}"/>
    <cellStyle name="40% - Cor5 3 2 5 2" xfId="4991" xr:uid="{00000000-0005-0000-0000-000057030000}"/>
    <cellStyle name="40% - Cor5 3 2 6" xfId="3095" xr:uid="{00000000-0005-0000-0000-000058030000}"/>
    <cellStyle name="40% - Cor5 3 2 6 2" xfId="5363" xr:uid="{00000000-0005-0000-0000-000059030000}"/>
    <cellStyle name="40% - Cor5 3 2 7" xfId="3488" xr:uid="{00000000-0005-0000-0000-00005A030000}"/>
    <cellStyle name="40% - Cor5 3 3" xfId="1207" xr:uid="{00000000-0005-0000-0000-00005B030000}"/>
    <cellStyle name="40% - Cor5 3 3 2" xfId="3675" xr:uid="{00000000-0005-0000-0000-00005C030000}"/>
    <cellStyle name="40% - Cor5 3 4" xfId="1764" xr:uid="{00000000-0005-0000-0000-00005D030000}"/>
    <cellStyle name="40% - Cor5 3 4 2" xfId="4063" xr:uid="{00000000-0005-0000-0000-00005E030000}"/>
    <cellStyle name="40% - Cor5 3 5" xfId="2154" xr:uid="{00000000-0005-0000-0000-00005F030000}"/>
    <cellStyle name="40% - Cor5 3 5 2" xfId="4435" xr:uid="{00000000-0005-0000-0000-000060030000}"/>
    <cellStyle name="40% - Cor5 3 6" xfId="2531" xr:uid="{00000000-0005-0000-0000-000061030000}"/>
    <cellStyle name="40% - Cor5 3 6 2" xfId="4807" xr:uid="{00000000-0005-0000-0000-000062030000}"/>
    <cellStyle name="40% - Cor5 3 7" xfId="2908" xr:uid="{00000000-0005-0000-0000-000063030000}"/>
    <cellStyle name="40% - Cor5 3 7 2" xfId="5179" xr:uid="{00000000-0005-0000-0000-000064030000}"/>
    <cellStyle name="40% - Cor5 3 8" xfId="3299" xr:uid="{00000000-0005-0000-0000-000065030000}"/>
    <cellStyle name="40% - Cor5 4" xfId="3263" xr:uid="{00000000-0005-0000-0000-000066030000}"/>
    <cellStyle name="40% - Cor6 2" xfId="98" xr:uid="{00000000-0005-0000-0000-000067030000}"/>
    <cellStyle name="40% - Cor6 2 2" xfId="99" xr:uid="{00000000-0005-0000-0000-000068030000}"/>
    <cellStyle name="40% - Cor6 2 2 2" xfId="1019" xr:uid="{00000000-0005-0000-0000-000069030000}"/>
    <cellStyle name="40% - Cor6 2 2 2 2" xfId="1393" xr:uid="{00000000-0005-0000-0000-00006A030000}"/>
    <cellStyle name="40% - Cor6 2 2 2 2 2" xfId="3861" xr:uid="{00000000-0005-0000-0000-00006B030000}"/>
    <cellStyle name="40% - Cor6 2 2 2 3" xfId="1963" xr:uid="{00000000-0005-0000-0000-00006C030000}"/>
    <cellStyle name="40% - Cor6 2 2 2 3 2" xfId="4249" xr:uid="{00000000-0005-0000-0000-00006D030000}"/>
    <cellStyle name="40% - Cor6 2 2 2 4" xfId="2343" xr:uid="{00000000-0005-0000-0000-00006E030000}"/>
    <cellStyle name="40% - Cor6 2 2 2 4 2" xfId="4621" xr:uid="{00000000-0005-0000-0000-00006F030000}"/>
    <cellStyle name="40% - Cor6 2 2 2 5" xfId="2719" xr:uid="{00000000-0005-0000-0000-000070030000}"/>
    <cellStyle name="40% - Cor6 2 2 2 5 2" xfId="4993" xr:uid="{00000000-0005-0000-0000-000071030000}"/>
    <cellStyle name="40% - Cor6 2 2 2 6" xfId="3097" xr:uid="{00000000-0005-0000-0000-000072030000}"/>
    <cellStyle name="40% - Cor6 2 2 2 6 2" xfId="5365" xr:uid="{00000000-0005-0000-0000-000073030000}"/>
    <cellStyle name="40% - Cor6 2 2 2 7" xfId="3490" xr:uid="{00000000-0005-0000-0000-000074030000}"/>
    <cellStyle name="40% - Cor6 2 2 3" xfId="1209" xr:uid="{00000000-0005-0000-0000-000075030000}"/>
    <cellStyle name="40% - Cor6 2 2 3 2" xfId="3677" xr:uid="{00000000-0005-0000-0000-000076030000}"/>
    <cellStyle name="40% - Cor6 2 2 4" xfId="1766" xr:uid="{00000000-0005-0000-0000-000077030000}"/>
    <cellStyle name="40% - Cor6 2 2 4 2" xfId="4065" xr:uid="{00000000-0005-0000-0000-000078030000}"/>
    <cellStyle name="40% - Cor6 2 2 5" xfId="2156" xr:uid="{00000000-0005-0000-0000-000079030000}"/>
    <cellStyle name="40% - Cor6 2 2 5 2" xfId="4437" xr:uid="{00000000-0005-0000-0000-00007A030000}"/>
    <cellStyle name="40% - Cor6 2 2 6" xfId="2533" xr:uid="{00000000-0005-0000-0000-00007B030000}"/>
    <cellStyle name="40% - Cor6 2 2 6 2" xfId="4809" xr:uid="{00000000-0005-0000-0000-00007C030000}"/>
    <cellStyle name="40% - Cor6 2 2 7" xfId="2910" xr:uid="{00000000-0005-0000-0000-00007D030000}"/>
    <cellStyle name="40% - Cor6 2 2 7 2" xfId="5181" xr:uid="{00000000-0005-0000-0000-00007E030000}"/>
    <cellStyle name="40% - Cor6 2 2 8" xfId="3301" xr:uid="{00000000-0005-0000-0000-00007F030000}"/>
    <cellStyle name="40% - Cor6 2 3" xfId="1018" xr:uid="{00000000-0005-0000-0000-000080030000}"/>
    <cellStyle name="40% - Cor6 2 3 2" xfId="1392" xr:uid="{00000000-0005-0000-0000-000081030000}"/>
    <cellStyle name="40% - Cor6 2 3 2 2" xfId="3860" xr:uid="{00000000-0005-0000-0000-000082030000}"/>
    <cellStyle name="40% - Cor6 2 3 3" xfId="1962" xr:uid="{00000000-0005-0000-0000-000083030000}"/>
    <cellStyle name="40% - Cor6 2 3 3 2" xfId="4248" xr:uid="{00000000-0005-0000-0000-000084030000}"/>
    <cellStyle name="40% - Cor6 2 3 4" xfId="2342" xr:uid="{00000000-0005-0000-0000-000085030000}"/>
    <cellStyle name="40% - Cor6 2 3 4 2" xfId="4620" xr:uid="{00000000-0005-0000-0000-000086030000}"/>
    <cellStyle name="40% - Cor6 2 3 5" xfId="2718" xr:uid="{00000000-0005-0000-0000-000087030000}"/>
    <cellStyle name="40% - Cor6 2 3 5 2" xfId="4992" xr:uid="{00000000-0005-0000-0000-000088030000}"/>
    <cellStyle name="40% - Cor6 2 3 6" xfId="3096" xr:uid="{00000000-0005-0000-0000-000089030000}"/>
    <cellStyle name="40% - Cor6 2 3 6 2" xfId="5364" xr:uid="{00000000-0005-0000-0000-00008A030000}"/>
    <cellStyle name="40% - Cor6 2 3 7" xfId="3489" xr:uid="{00000000-0005-0000-0000-00008B030000}"/>
    <cellStyle name="40% - Cor6 2 4" xfId="1208" xr:uid="{00000000-0005-0000-0000-00008C030000}"/>
    <cellStyle name="40% - Cor6 2 4 2" xfId="3676" xr:uid="{00000000-0005-0000-0000-00008D030000}"/>
    <cellStyle name="40% - Cor6 2 5" xfId="1765" xr:uid="{00000000-0005-0000-0000-00008E030000}"/>
    <cellStyle name="40% - Cor6 2 5 2" xfId="4064" xr:uid="{00000000-0005-0000-0000-00008F030000}"/>
    <cellStyle name="40% - Cor6 2 6" xfId="2155" xr:uid="{00000000-0005-0000-0000-000090030000}"/>
    <cellStyle name="40% - Cor6 2 6 2" xfId="4436" xr:uid="{00000000-0005-0000-0000-000091030000}"/>
    <cellStyle name="40% - Cor6 2 7" xfId="2532" xr:uid="{00000000-0005-0000-0000-000092030000}"/>
    <cellStyle name="40% - Cor6 2 7 2" xfId="4808" xr:uid="{00000000-0005-0000-0000-000093030000}"/>
    <cellStyle name="40% - Cor6 2 8" xfId="2909" xr:uid="{00000000-0005-0000-0000-000094030000}"/>
    <cellStyle name="40% - Cor6 2 8 2" xfId="5180" xr:uid="{00000000-0005-0000-0000-000095030000}"/>
    <cellStyle name="40% - Cor6 2 9" xfId="3300" xr:uid="{00000000-0005-0000-0000-000096030000}"/>
    <cellStyle name="40% - Cor6 3" xfId="100" xr:uid="{00000000-0005-0000-0000-000097030000}"/>
    <cellStyle name="40% - Cor6 3 2" xfId="1020" xr:uid="{00000000-0005-0000-0000-000098030000}"/>
    <cellStyle name="40% - Cor6 3 2 2" xfId="1394" xr:uid="{00000000-0005-0000-0000-000099030000}"/>
    <cellStyle name="40% - Cor6 3 2 2 2" xfId="3862" xr:uid="{00000000-0005-0000-0000-00009A030000}"/>
    <cellStyle name="40% - Cor6 3 2 3" xfId="1964" xr:uid="{00000000-0005-0000-0000-00009B030000}"/>
    <cellStyle name="40% - Cor6 3 2 3 2" xfId="4250" xr:uid="{00000000-0005-0000-0000-00009C030000}"/>
    <cellStyle name="40% - Cor6 3 2 4" xfId="2344" xr:uid="{00000000-0005-0000-0000-00009D030000}"/>
    <cellStyle name="40% - Cor6 3 2 4 2" xfId="4622" xr:uid="{00000000-0005-0000-0000-00009E030000}"/>
    <cellStyle name="40% - Cor6 3 2 5" xfId="2720" xr:uid="{00000000-0005-0000-0000-00009F030000}"/>
    <cellStyle name="40% - Cor6 3 2 5 2" xfId="4994" xr:uid="{00000000-0005-0000-0000-0000A0030000}"/>
    <cellStyle name="40% - Cor6 3 2 6" xfId="3098" xr:uid="{00000000-0005-0000-0000-0000A1030000}"/>
    <cellStyle name="40% - Cor6 3 2 6 2" xfId="5366" xr:uid="{00000000-0005-0000-0000-0000A2030000}"/>
    <cellStyle name="40% - Cor6 3 2 7" xfId="3491" xr:uid="{00000000-0005-0000-0000-0000A3030000}"/>
    <cellStyle name="40% - Cor6 3 3" xfId="1210" xr:uid="{00000000-0005-0000-0000-0000A4030000}"/>
    <cellStyle name="40% - Cor6 3 3 2" xfId="3678" xr:uid="{00000000-0005-0000-0000-0000A5030000}"/>
    <cellStyle name="40% - Cor6 3 4" xfId="1767" xr:uid="{00000000-0005-0000-0000-0000A6030000}"/>
    <cellStyle name="40% - Cor6 3 4 2" xfId="4066" xr:uid="{00000000-0005-0000-0000-0000A7030000}"/>
    <cellStyle name="40% - Cor6 3 5" xfId="2157" xr:uid="{00000000-0005-0000-0000-0000A8030000}"/>
    <cellStyle name="40% - Cor6 3 5 2" xfId="4438" xr:uid="{00000000-0005-0000-0000-0000A9030000}"/>
    <cellStyle name="40% - Cor6 3 6" xfId="2534" xr:uid="{00000000-0005-0000-0000-0000AA030000}"/>
    <cellStyle name="40% - Cor6 3 6 2" xfId="4810" xr:uid="{00000000-0005-0000-0000-0000AB030000}"/>
    <cellStyle name="40% - Cor6 3 7" xfId="2911" xr:uid="{00000000-0005-0000-0000-0000AC030000}"/>
    <cellStyle name="40% - Cor6 3 7 2" xfId="5182" xr:uid="{00000000-0005-0000-0000-0000AD030000}"/>
    <cellStyle name="40% - Cor6 3 8" xfId="3302" xr:uid="{00000000-0005-0000-0000-0000AE030000}"/>
    <cellStyle name="40% - Cor6 4" xfId="3265" xr:uid="{00000000-0005-0000-0000-0000AF030000}"/>
    <cellStyle name="40% - Ênfase1" xfId="101" xr:uid="{00000000-0005-0000-0000-0000B0030000}"/>
    <cellStyle name="40% - Ênfase1 2" xfId="950" xr:uid="{00000000-0005-0000-0000-0000B1030000}"/>
    <cellStyle name="40% - Ênfase2" xfId="102" xr:uid="{00000000-0005-0000-0000-0000B2030000}"/>
    <cellStyle name="40% - Ênfase2 2" xfId="951" xr:uid="{00000000-0005-0000-0000-0000B3030000}"/>
    <cellStyle name="40% - Ênfase3" xfId="103" xr:uid="{00000000-0005-0000-0000-0000B4030000}"/>
    <cellStyle name="40% - Ênfase3 2" xfId="952" xr:uid="{00000000-0005-0000-0000-0000B5030000}"/>
    <cellStyle name="40% - Ênfase4" xfId="104" xr:uid="{00000000-0005-0000-0000-0000B6030000}"/>
    <cellStyle name="40% - Ênfase4 2" xfId="953" xr:uid="{00000000-0005-0000-0000-0000B7030000}"/>
    <cellStyle name="40% - Ênfase5" xfId="105" xr:uid="{00000000-0005-0000-0000-0000B8030000}"/>
    <cellStyle name="40% - Ênfase5 2" xfId="954" xr:uid="{00000000-0005-0000-0000-0000B9030000}"/>
    <cellStyle name="40% - Ênfase6" xfId="106" xr:uid="{00000000-0005-0000-0000-0000BA030000}"/>
    <cellStyle name="40% - Ênfase6 2" xfId="955" xr:uid="{00000000-0005-0000-0000-0000BB030000}"/>
    <cellStyle name="5 indents" xfId="107" xr:uid="{00000000-0005-0000-0000-0000BC030000}"/>
    <cellStyle name="60% - Accent1" xfId="1557" xr:uid="{00000000-0005-0000-0000-0000BD030000}"/>
    <cellStyle name="60% - Accent1 2" xfId="108" xr:uid="{00000000-0005-0000-0000-0000BE030000}"/>
    <cellStyle name="60% - Accent2" xfId="1561" xr:uid="{00000000-0005-0000-0000-0000BF030000}"/>
    <cellStyle name="60% - Accent2 2" xfId="109" xr:uid="{00000000-0005-0000-0000-0000C0030000}"/>
    <cellStyle name="60% - Accent3" xfId="1565" xr:uid="{00000000-0005-0000-0000-0000C1030000}"/>
    <cellStyle name="60% - Accent3 2" xfId="110" xr:uid="{00000000-0005-0000-0000-0000C2030000}"/>
    <cellStyle name="60% - Accent4" xfId="1569" xr:uid="{00000000-0005-0000-0000-0000C3030000}"/>
    <cellStyle name="60% - Accent4 2" xfId="111" xr:uid="{00000000-0005-0000-0000-0000C4030000}"/>
    <cellStyle name="60% - Accent5" xfId="1573" xr:uid="{00000000-0005-0000-0000-0000C5030000}"/>
    <cellStyle name="60% - Accent5 2" xfId="112" xr:uid="{00000000-0005-0000-0000-0000C6030000}"/>
    <cellStyle name="60% - Accent6" xfId="1577" xr:uid="{00000000-0005-0000-0000-0000C7030000}"/>
    <cellStyle name="60% - Accent6 2" xfId="113" xr:uid="{00000000-0005-0000-0000-0000C8030000}"/>
    <cellStyle name="60% - Cor1 2" xfId="114" xr:uid="{00000000-0005-0000-0000-0000C9030000}"/>
    <cellStyle name="60% - Cor1 2 2" xfId="115" xr:uid="{00000000-0005-0000-0000-0000CA030000}"/>
    <cellStyle name="60% - Cor1 3" xfId="116" xr:uid="{00000000-0005-0000-0000-0000CB030000}"/>
    <cellStyle name="60% - Cor2 2" xfId="117" xr:uid="{00000000-0005-0000-0000-0000CC030000}"/>
    <cellStyle name="60% - Cor2 2 2" xfId="118" xr:uid="{00000000-0005-0000-0000-0000CD030000}"/>
    <cellStyle name="60% - Cor2 3" xfId="119" xr:uid="{00000000-0005-0000-0000-0000CE030000}"/>
    <cellStyle name="60% - Cor3 2" xfId="120" xr:uid="{00000000-0005-0000-0000-0000CF030000}"/>
    <cellStyle name="60% - Cor3 2 2" xfId="121" xr:uid="{00000000-0005-0000-0000-0000D0030000}"/>
    <cellStyle name="60% - Cor3 3" xfId="122" xr:uid="{00000000-0005-0000-0000-0000D1030000}"/>
    <cellStyle name="60% - Cor4 2" xfId="123" xr:uid="{00000000-0005-0000-0000-0000D2030000}"/>
    <cellStyle name="60% - Cor4 2 2" xfId="124" xr:uid="{00000000-0005-0000-0000-0000D3030000}"/>
    <cellStyle name="60% - Cor4 3" xfId="125" xr:uid="{00000000-0005-0000-0000-0000D4030000}"/>
    <cellStyle name="60% - Cor5 2" xfId="126" xr:uid="{00000000-0005-0000-0000-0000D5030000}"/>
    <cellStyle name="60% - Cor5 2 2" xfId="127" xr:uid="{00000000-0005-0000-0000-0000D6030000}"/>
    <cellStyle name="60% - Cor5 3" xfId="128" xr:uid="{00000000-0005-0000-0000-0000D7030000}"/>
    <cellStyle name="60% - Cor6 2" xfId="129" xr:uid="{00000000-0005-0000-0000-0000D8030000}"/>
    <cellStyle name="60% - Cor6 2 2" xfId="130" xr:uid="{00000000-0005-0000-0000-0000D9030000}"/>
    <cellStyle name="60% - Cor6 3" xfId="131" xr:uid="{00000000-0005-0000-0000-0000DA030000}"/>
    <cellStyle name="60% - Ênfase1" xfId="132" xr:uid="{00000000-0005-0000-0000-0000DB030000}"/>
    <cellStyle name="60% - Ênfase2" xfId="133" xr:uid="{00000000-0005-0000-0000-0000DC030000}"/>
    <cellStyle name="60% - Ênfase3" xfId="134" xr:uid="{00000000-0005-0000-0000-0000DD030000}"/>
    <cellStyle name="60% - Ênfase4" xfId="135" xr:uid="{00000000-0005-0000-0000-0000DE030000}"/>
    <cellStyle name="60% - Ênfase5" xfId="136" xr:uid="{00000000-0005-0000-0000-0000DF030000}"/>
    <cellStyle name="60% - Ênfase6" xfId="137" xr:uid="{00000000-0005-0000-0000-0000E0030000}"/>
    <cellStyle name="Accent1" xfId="1554" xr:uid="{00000000-0005-0000-0000-0000E1030000}"/>
    <cellStyle name="Accent1 2" xfId="138" xr:uid="{00000000-0005-0000-0000-0000E2030000}"/>
    <cellStyle name="Accent2" xfId="1558" xr:uid="{00000000-0005-0000-0000-0000E3030000}"/>
    <cellStyle name="Accent2 2" xfId="139" xr:uid="{00000000-0005-0000-0000-0000E4030000}"/>
    <cellStyle name="Accent3" xfId="1562" xr:uid="{00000000-0005-0000-0000-0000E5030000}"/>
    <cellStyle name="Accent3 2" xfId="140" xr:uid="{00000000-0005-0000-0000-0000E6030000}"/>
    <cellStyle name="Accent4" xfId="1566" xr:uid="{00000000-0005-0000-0000-0000E7030000}"/>
    <cellStyle name="Accent4 2" xfId="141" xr:uid="{00000000-0005-0000-0000-0000E8030000}"/>
    <cellStyle name="Accent5" xfId="1570" xr:uid="{00000000-0005-0000-0000-0000E9030000}"/>
    <cellStyle name="Accent5 2" xfId="142" xr:uid="{00000000-0005-0000-0000-0000EA030000}"/>
    <cellStyle name="Accent6" xfId="1574" xr:uid="{00000000-0005-0000-0000-0000EB030000}"/>
    <cellStyle name="Accent6 2" xfId="143" xr:uid="{00000000-0005-0000-0000-0000EC030000}"/>
    <cellStyle name="Array" xfId="144" xr:uid="{00000000-0005-0000-0000-0000ED030000}"/>
    <cellStyle name="Array Enter" xfId="145" xr:uid="{00000000-0005-0000-0000-0000EE030000}"/>
    <cellStyle name="AutoFormat Options" xfId="146" xr:uid="{00000000-0005-0000-0000-0000EF030000}"/>
    <cellStyle name="AutoFormat Options 2" xfId="147" xr:uid="{00000000-0005-0000-0000-0000F0030000}"/>
    <cellStyle name="AutoFormat Options 2 2" xfId="1607" xr:uid="{00000000-0005-0000-0000-0000F1030000}"/>
    <cellStyle name="AutoFormat Options 3" xfId="148" xr:uid="{00000000-0005-0000-0000-0000F2030000}"/>
    <cellStyle name="AutoFormat Options 4" xfId="1638" xr:uid="{00000000-0005-0000-0000-0000F3030000}"/>
    <cellStyle name="AutoFormat Options 5" xfId="1644" xr:uid="{00000000-0005-0000-0000-0000F4030000}"/>
    <cellStyle name="AutoFormat Options 6" xfId="1646" xr:uid="{00000000-0005-0000-0000-0000F5030000}"/>
    <cellStyle name="Bad" xfId="149" xr:uid="{00000000-0005-0000-0000-0000F6030000}"/>
    <cellStyle name="Bad 2" xfId="150" xr:uid="{00000000-0005-0000-0000-0000F7030000}"/>
    <cellStyle name="Bad 3" xfId="151" xr:uid="{00000000-0005-0000-0000-0000F8030000}"/>
    <cellStyle name="Bom" xfId="152" xr:uid="{00000000-0005-0000-0000-0000F9030000}"/>
    <cellStyle name="Ç¥ÁØ_¿ù°£¿ä¾àº¸°í" xfId="153" xr:uid="{00000000-0005-0000-0000-0000FA030000}"/>
    <cellStyle name="Cabe‡alho 1" xfId="154" xr:uid="{00000000-0005-0000-0000-0000FB030000}"/>
    <cellStyle name="Cabe‡alho 2" xfId="155" xr:uid="{00000000-0005-0000-0000-0000FC030000}"/>
    <cellStyle name="Cabeçalho 1 2" xfId="156" xr:uid="{00000000-0005-0000-0000-0000FD030000}"/>
    <cellStyle name="Cabeçalho 1 2 2" xfId="157" xr:uid="{00000000-0005-0000-0000-0000FE030000}"/>
    <cellStyle name="Cabeçalho 1 3" xfId="158" xr:uid="{00000000-0005-0000-0000-0000FF030000}"/>
    <cellStyle name="Cabeçalho 1 4" xfId="356" xr:uid="{00000000-0005-0000-0000-000000040000}"/>
    <cellStyle name="Cabeçalho 2 2" xfId="159" xr:uid="{00000000-0005-0000-0000-000001040000}"/>
    <cellStyle name="Cabeçalho 2 2 2" xfId="160" xr:uid="{00000000-0005-0000-0000-000002040000}"/>
    <cellStyle name="Cabeçalho 2 3" xfId="161" xr:uid="{00000000-0005-0000-0000-000003040000}"/>
    <cellStyle name="Cabeçalho 2 4" xfId="360" xr:uid="{00000000-0005-0000-0000-000004040000}"/>
    <cellStyle name="Cabeçalho 3 2" xfId="162" xr:uid="{00000000-0005-0000-0000-000005040000}"/>
    <cellStyle name="Cabeçalho 3 2 2" xfId="163" xr:uid="{00000000-0005-0000-0000-000006040000}"/>
    <cellStyle name="Cabeçalho 3 3" xfId="164" xr:uid="{00000000-0005-0000-0000-000007040000}"/>
    <cellStyle name="Cabeçalho 3 4" xfId="364" xr:uid="{00000000-0005-0000-0000-000008040000}"/>
    <cellStyle name="Cabeçalho 4 2" xfId="165" xr:uid="{00000000-0005-0000-0000-000009040000}"/>
    <cellStyle name="Cabeçalho 4 2 2" xfId="166" xr:uid="{00000000-0005-0000-0000-00000A040000}"/>
    <cellStyle name="Cabeçalho 4 3" xfId="167" xr:uid="{00000000-0005-0000-0000-00000B040000}"/>
    <cellStyle name="Cabeçalho 4 4" xfId="366" xr:uid="{00000000-0005-0000-0000-00000C040000}"/>
    <cellStyle name="Cabecera 1" xfId="168" xr:uid="{00000000-0005-0000-0000-00000D040000}"/>
    <cellStyle name="Cabecera 2" xfId="169" xr:uid="{00000000-0005-0000-0000-00000E040000}"/>
    <cellStyle name="Calculation" xfId="1551" xr:uid="{00000000-0005-0000-0000-00000F040000}"/>
    <cellStyle name="Calculation 2" xfId="170" xr:uid="{00000000-0005-0000-0000-000010040000}"/>
    <cellStyle name="Cálculo 2" xfId="171" xr:uid="{00000000-0005-0000-0000-000011040000}"/>
    <cellStyle name="Cálculo 2 2" xfId="172" xr:uid="{00000000-0005-0000-0000-000012040000}"/>
    <cellStyle name="Cálculo 3" xfId="173" xr:uid="{00000000-0005-0000-0000-000013040000}"/>
    <cellStyle name="Célula de Verificação" xfId="174" xr:uid="{00000000-0005-0000-0000-000014040000}"/>
    <cellStyle name="Célula Ligada 2" xfId="175" xr:uid="{00000000-0005-0000-0000-000015040000}"/>
    <cellStyle name="Célula Ligada 2 2" xfId="176" xr:uid="{00000000-0005-0000-0000-000016040000}"/>
    <cellStyle name="Célula Ligada 3" xfId="177" xr:uid="{00000000-0005-0000-0000-000017040000}"/>
    <cellStyle name="Célula Ligada 4" xfId="396" xr:uid="{00000000-0005-0000-0000-000018040000}"/>
    <cellStyle name="Célula Vinculada" xfId="178" xr:uid="{00000000-0005-0000-0000-000019040000}"/>
    <cellStyle name="Check Cell" xfId="1552" xr:uid="{00000000-0005-0000-0000-00001A040000}"/>
    <cellStyle name="Check Cell 2" xfId="179" xr:uid="{00000000-0005-0000-0000-00001B040000}"/>
    <cellStyle name="Check Cell 3" xfId="180" xr:uid="{00000000-0005-0000-0000-00001C040000}"/>
    <cellStyle name="Clive" xfId="181" xr:uid="{00000000-0005-0000-0000-00001D040000}"/>
    <cellStyle name="Clive 2" xfId="182" xr:uid="{00000000-0005-0000-0000-00001E040000}"/>
    <cellStyle name="Clive 3" xfId="183" xr:uid="{00000000-0005-0000-0000-00001F040000}"/>
    <cellStyle name="Clive 4" xfId="1637" xr:uid="{00000000-0005-0000-0000-000020040000}"/>
    <cellStyle name="Clive 5" xfId="1643" xr:uid="{00000000-0005-0000-0000-000021040000}"/>
    <cellStyle name="Clive 6" xfId="1640" xr:uid="{00000000-0005-0000-0000-000022040000}"/>
    <cellStyle name="clsAltData" xfId="184" xr:uid="{00000000-0005-0000-0000-000023040000}"/>
    <cellStyle name="clsAltData 2" xfId="185" xr:uid="{00000000-0005-0000-0000-000024040000}"/>
    <cellStyle name="clsAltDataPrezn1" xfId="186" xr:uid="{00000000-0005-0000-0000-000025040000}"/>
    <cellStyle name="clsAltDataPrezn1 2" xfId="187" xr:uid="{00000000-0005-0000-0000-000026040000}"/>
    <cellStyle name="clsAltDataPrezn3" xfId="188" xr:uid="{00000000-0005-0000-0000-000027040000}"/>
    <cellStyle name="clsAltDataPrezn3 2" xfId="189" xr:uid="{00000000-0005-0000-0000-000028040000}"/>
    <cellStyle name="clsAltDataPrezn4" xfId="190" xr:uid="{00000000-0005-0000-0000-000029040000}"/>
    <cellStyle name="clsAltDataPrezn5" xfId="191" xr:uid="{00000000-0005-0000-0000-00002A040000}"/>
    <cellStyle name="clsAltDataPrezn6" xfId="192" xr:uid="{00000000-0005-0000-0000-00002B040000}"/>
    <cellStyle name="clsAltMRVData" xfId="193" xr:uid="{00000000-0005-0000-0000-00002C040000}"/>
    <cellStyle name="clsAltMRVData 2" xfId="194" xr:uid="{00000000-0005-0000-0000-00002D040000}"/>
    <cellStyle name="clsAltMRVDataPrezn1" xfId="195" xr:uid="{00000000-0005-0000-0000-00002E040000}"/>
    <cellStyle name="clsAltMRVDataPrezn3" xfId="196" xr:uid="{00000000-0005-0000-0000-00002F040000}"/>
    <cellStyle name="clsAltMRVDataPrezn4" xfId="197" xr:uid="{00000000-0005-0000-0000-000030040000}"/>
    <cellStyle name="clsAltMRVDataPrezn5" xfId="198" xr:uid="{00000000-0005-0000-0000-000031040000}"/>
    <cellStyle name="clsAltMRVDataPrezn6" xfId="199" xr:uid="{00000000-0005-0000-0000-000032040000}"/>
    <cellStyle name="clsAltRowHeader" xfId="200" xr:uid="{00000000-0005-0000-0000-000033040000}"/>
    <cellStyle name="clsAltRowHeader 2" xfId="201" xr:uid="{00000000-0005-0000-0000-000034040000}"/>
    <cellStyle name="clsBlank" xfId="202" xr:uid="{00000000-0005-0000-0000-000035040000}"/>
    <cellStyle name="clsBlank 2" xfId="203" xr:uid="{00000000-0005-0000-0000-000036040000}"/>
    <cellStyle name="clsBlank 2 2" xfId="1609" xr:uid="{00000000-0005-0000-0000-000037040000}"/>
    <cellStyle name="clsBlank 3" xfId="204" xr:uid="{00000000-0005-0000-0000-000038040000}"/>
    <cellStyle name="clsBlank 4" xfId="1634" xr:uid="{00000000-0005-0000-0000-000039040000}"/>
    <cellStyle name="clsBlank 5" xfId="1632" xr:uid="{00000000-0005-0000-0000-00003A040000}"/>
    <cellStyle name="clsBlank 6" xfId="1639" xr:uid="{00000000-0005-0000-0000-00003B040000}"/>
    <cellStyle name="clsColumnHeader" xfId="205" xr:uid="{00000000-0005-0000-0000-00003C040000}"/>
    <cellStyle name="clsColumnHeader 2" xfId="206" xr:uid="{00000000-0005-0000-0000-00003D040000}"/>
    <cellStyle name="clsColumnHeader1" xfId="207" xr:uid="{00000000-0005-0000-0000-00003E040000}"/>
    <cellStyle name="clsColumnHeader2" xfId="208" xr:uid="{00000000-0005-0000-0000-00003F040000}"/>
    <cellStyle name="clsData" xfId="209" xr:uid="{00000000-0005-0000-0000-000040040000}"/>
    <cellStyle name="clsData 2" xfId="210" xr:uid="{00000000-0005-0000-0000-000041040000}"/>
    <cellStyle name="clsDataPrezn1" xfId="211" xr:uid="{00000000-0005-0000-0000-000042040000}"/>
    <cellStyle name="clsDataPrezn1 2" xfId="212" xr:uid="{00000000-0005-0000-0000-000043040000}"/>
    <cellStyle name="clsDataPrezn3" xfId="213" xr:uid="{00000000-0005-0000-0000-000044040000}"/>
    <cellStyle name="clsDataPrezn3 2" xfId="214" xr:uid="{00000000-0005-0000-0000-000045040000}"/>
    <cellStyle name="clsDataPrezn4" xfId="215" xr:uid="{00000000-0005-0000-0000-000046040000}"/>
    <cellStyle name="clsDataPrezn4 2" xfId="216" xr:uid="{00000000-0005-0000-0000-000047040000}"/>
    <cellStyle name="clsDataPrezn5" xfId="217" xr:uid="{00000000-0005-0000-0000-000048040000}"/>
    <cellStyle name="clsDataPrezn6" xfId="218" xr:uid="{00000000-0005-0000-0000-000049040000}"/>
    <cellStyle name="clsDefault" xfId="219" xr:uid="{00000000-0005-0000-0000-00004A040000}"/>
    <cellStyle name="clsDefault 2" xfId="220" xr:uid="{00000000-0005-0000-0000-00004B040000}"/>
    <cellStyle name="clsDefault 2 2" xfId="1610" xr:uid="{00000000-0005-0000-0000-00004C040000}"/>
    <cellStyle name="clsDefault 3" xfId="221" xr:uid="{00000000-0005-0000-0000-00004D040000}"/>
    <cellStyle name="clsDefault 4" xfId="1606" xr:uid="{00000000-0005-0000-0000-00004E040000}"/>
    <cellStyle name="clsDefault 5" xfId="1631" xr:uid="{00000000-0005-0000-0000-00004F040000}"/>
    <cellStyle name="clsDefault 6" xfId="1633" xr:uid="{00000000-0005-0000-0000-000050040000}"/>
    <cellStyle name="clsFooter" xfId="222" xr:uid="{00000000-0005-0000-0000-000051040000}"/>
    <cellStyle name="clsFooter 2" xfId="223" xr:uid="{00000000-0005-0000-0000-000052040000}"/>
    <cellStyle name="clsIndexTableData" xfId="224" xr:uid="{00000000-0005-0000-0000-000053040000}"/>
    <cellStyle name="clsIndexTableData 2" xfId="225" xr:uid="{00000000-0005-0000-0000-000054040000}"/>
    <cellStyle name="clsIndexTableHdr" xfId="226" xr:uid="{00000000-0005-0000-0000-000055040000}"/>
    <cellStyle name="clsIndexTableHdr 2" xfId="227" xr:uid="{00000000-0005-0000-0000-000056040000}"/>
    <cellStyle name="clsIndexTableTitle" xfId="228" xr:uid="{00000000-0005-0000-0000-000057040000}"/>
    <cellStyle name="clsIndexTableTitle 2" xfId="229" xr:uid="{00000000-0005-0000-0000-000058040000}"/>
    <cellStyle name="clsMRVData" xfId="230" xr:uid="{00000000-0005-0000-0000-000059040000}"/>
    <cellStyle name="clsMRVData 2" xfId="231" xr:uid="{00000000-0005-0000-0000-00005A040000}"/>
    <cellStyle name="clsMRVDataPrezn1" xfId="232" xr:uid="{00000000-0005-0000-0000-00005B040000}"/>
    <cellStyle name="clsMRVDataPrezn3" xfId="233" xr:uid="{00000000-0005-0000-0000-00005C040000}"/>
    <cellStyle name="clsMRVDataPrezn4" xfId="234" xr:uid="{00000000-0005-0000-0000-00005D040000}"/>
    <cellStyle name="clsMRVDataPrezn5" xfId="235" xr:uid="{00000000-0005-0000-0000-00005E040000}"/>
    <cellStyle name="clsMRVDataPrezn6" xfId="236" xr:uid="{00000000-0005-0000-0000-00005F040000}"/>
    <cellStyle name="clsMRVRow" xfId="237" xr:uid="{00000000-0005-0000-0000-000060040000}"/>
    <cellStyle name="clsReportFooter" xfId="238" xr:uid="{00000000-0005-0000-0000-000061040000}"/>
    <cellStyle name="clsReportFooter 2" xfId="239" xr:uid="{00000000-0005-0000-0000-000062040000}"/>
    <cellStyle name="clsReportHeader" xfId="240" xr:uid="{00000000-0005-0000-0000-000063040000}"/>
    <cellStyle name="clsReportHeader 2" xfId="241" xr:uid="{00000000-0005-0000-0000-000064040000}"/>
    <cellStyle name="clsRowHeader" xfId="242" xr:uid="{00000000-0005-0000-0000-000065040000}"/>
    <cellStyle name="clsRowHeader 2" xfId="243" xr:uid="{00000000-0005-0000-0000-000066040000}"/>
    <cellStyle name="clsRptComment" xfId="244" xr:uid="{00000000-0005-0000-0000-000067040000}"/>
    <cellStyle name="clsScale" xfId="245" xr:uid="{00000000-0005-0000-0000-000068040000}"/>
    <cellStyle name="clsScale 2" xfId="246" xr:uid="{00000000-0005-0000-0000-000069040000}"/>
    <cellStyle name="clsSection" xfId="247" xr:uid="{00000000-0005-0000-0000-00006A040000}"/>
    <cellStyle name="clsSection 2" xfId="248" xr:uid="{00000000-0005-0000-0000-00006B040000}"/>
    <cellStyle name="clsSection 3" xfId="249" xr:uid="{00000000-0005-0000-0000-00006C040000}"/>
    <cellStyle name="Comma" xfId="1" xr:uid="{00000000-0005-0000-0000-00006D040000}"/>
    <cellStyle name="Comma 2" xfId="250" xr:uid="{00000000-0005-0000-0000-00006E040000}"/>
    <cellStyle name="Comma 2 2" xfId="251" xr:uid="{00000000-0005-0000-0000-00006F040000}"/>
    <cellStyle name="Comma 2 3" xfId="252" xr:uid="{00000000-0005-0000-0000-000070040000}"/>
    <cellStyle name="Comma 2 3 2" xfId="1022" xr:uid="{00000000-0005-0000-0000-000071040000}"/>
    <cellStyle name="Comma 2 3 2 2" xfId="1396" xr:uid="{00000000-0005-0000-0000-000072040000}"/>
    <cellStyle name="Comma 2 3 2 2 2" xfId="3864" xr:uid="{00000000-0005-0000-0000-000073040000}"/>
    <cellStyle name="Comma 2 3 2 3" xfId="1966" xr:uid="{00000000-0005-0000-0000-000074040000}"/>
    <cellStyle name="Comma 2 3 2 3 2" xfId="4252" xr:uid="{00000000-0005-0000-0000-000075040000}"/>
    <cellStyle name="Comma 2 3 2 4" xfId="2346" xr:uid="{00000000-0005-0000-0000-000076040000}"/>
    <cellStyle name="Comma 2 3 2 4 2" xfId="4624" xr:uid="{00000000-0005-0000-0000-000077040000}"/>
    <cellStyle name="Comma 2 3 2 5" xfId="2722" xr:uid="{00000000-0005-0000-0000-000078040000}"/>
    <cellStyle name="Comma 2 3 2 5 2" xfId="4996" xr:uid="{00000000-0005-0000-0000-000079040000}"/>
    <cellStyle name="Comma 2 3 2 6" xfId="3100" xr:uid="{00000000-0005-0000-0000-00007A040000}"/>
    <cellStyle name="Comma 2 3 2 6 2" xfId="5368" xr:uid="{00000000-0005-0000-0000-00007B040000}"/>
    <cellStyle name="Comma 2 3 2 7" xfId="3493" xr:uid="{00000000-0005-0000-0000-00007C040000}"/>
    <cellStyle name="Comma 2 3 3" xfId="3304" xr:uid="{00000000-0005-0000-0000-00007D040000}"/>
    <cellStyle name="Comma 2 4" xfId="1021" xr:uid="{00000000-0005-0000-0000-00007E040000}"/>
    <cellStyle name="Comma 2 4 2" xfId="1395" xr:uid="{00000000-0005-0000-0000-00007F040000}"/>
    <cellStyle name="Comma 2 4 2 2" xfId="3863" xr:uid="{00000000-0005-0000-0000-000080040000}"/>
    <cellStyle name="Comma 2 4 3" xfId="1965" xr:uid="{00000000-0005-0000-0000-000081040000}"/>
    <cellStyle name="Comma 2 4 3 2" xfId="4251" xr:uid="{00000000-0005-0000-0000-000082040000}"/>
    <cellStyle name="Comma 2 4 4" xfId="2345" xr:uid="{00000000-0005-0000-0000-000083040000}"/>
    <cellStyle name="Comma 2 4 4 2" xfId="4623" xr:uid="{00000000-0005-0000-0000-000084040000}"/>
    <cellStyle name="Comma 2 4 5" xfId="2721" xr:uid="{00000000-0005-0000-0000-000085040000}"/>
    <cellStyle name="Comma 2 4 5 2" xfId="4995" xr:uid="{00000000-0005-0000-0000-000086040000}"/>
    <cellStyle name="Comma 2 4 6" xfId="3099" xr:uid="{00000000-0005-0000-0000-000087040000}"/>
    <cellStyle name="Comma 2 4 6 2" xfId="5367" xr:uid="{00000000-0005-0000-0000-000088040000}"/>
    <cellStyle name="Comma 2 4 7" xfId="3492" xr:uid="{00000000-0005-0000-0000-000089040000}"/>
    <cellStyle name="Comma 2 5" xfId="3303" xr:uid="{00000000-0005-0000-0000-00008A040000}"/>
    <cellStyle name="Comma 3" xfId="253" xr:uid="{00000000-0005-0000-0000-00008B040000}"/>
    <cellStyle name="Comma 3 2" xfId="1023" xr:uid="{00000000-0005-0000-0000-00008C040000}"/>
    <cellStyle name="Comma 3 2 2" xfId="1397" xr:uid="{00000000-0005-0000-0000-00008D040000}"/>
    <cellStyle name="Comma 3 2 2 2" xfId="3865" xr:uid="{00000000-0005-0000-0000-00008E040000}"/>
    <cellStyle name="Comma 3 2 3" xfId="1967" xr:uid="{00000000-0005-0000-0000-00008F040000}"/>
    <cellStyle name="Comma 3 2 3 2" xfId="4253" xr:uid="{00000000-0005-0000-0000-000090040000}"/>
    <cellStyle name="Comma 3 2 4" xfId="2347" xr:uid="{00000000-0005-0000-0000-000091040000}"/>
    <cellStyle name="Comma 3 2 4 2" xfId="4625" xr:uid="{00000000-0005-0000-0000-000092040000}"/>
    <cellStyle name="Comma 3 2 5" xfId="2723" xr:uid="{00000000-0005-0000-0000-000093040000}"/>
    <cellStyle name="Comma 3 2 5 2" xfId="4997" xr:uid="{00000000-0005-0000-0000-000094040000}"/>
    <cellStyle name="Comma 3 2 6" xfId="3101" xr:uid="{00000000-0005-0000-0000-000095040000}"/>
    <cellStyle name="Comma 3 2 6 2" xfId="5369" xr:uid="{00000000-0005-0000-0000-000096040000}"/>
    <cellStyle name="Comma 3 2 7" xfId="3494" xr:uid="{00000000-0005-0000-0000-000097040000}"/>
    <cellStyle name="Comma 3 3" xfId="1211" xr:uid="{00000000-0005-0000-0000-000098040000}"/>
    <cellStyle name="Comma 3 3 2" xfId="3679" xr:uid="{00000000-0005-0000-0000-000099040000}"/>
    <cellStyle name="Comma 3 4" xfId="1770" xr:uid="{00000000-0005-0000-0000-00009A040000}"/>
    <cellStyle name="Comma 3 4 2" xfId="4067" xr:uid="{00000000-0005-0000-0000-00009B040000}"/>
    <cellStyle name="Comma 3 5" xfId="2158" xr:uid="{00000000-0005-0000-0000-00009C040000}"/>
    <cellStyle name="Comma 3 5 2" xfId="4439" xr:uid="{00000000-0005-0000-0000-00009D040000}"/>
    <cellStyle name="Comma 3 6" xfId="2535" xr:uid="{00000000-0005-0000-0000-00009E040000}"/>
    <cellStyle name="Comma 3 6 2" xfId="4811" xr:uid="{00000000-0005-0000-0000-00009F040000}"/>
    <cellStyle name="Comma 3 7" xfId="2912" xr:uid="{00000000-0005-0000-0000-0000A0040000}"/>
    <cellStyle name="Comma 3 7 2" xfId="5183" xr:uid="{00000000-0005-0000-0000-0000A1040000}"/>
    <cellStyle name="Comma 3 8" xfId="3305" xr:uid="{00000000-0005-0000-0000-0000A2040000}"/>
    <cellStyle name="Comma 4" xfId="254" xr:uid="{00000000-0005-0000-0000-0000A3040000}"/>
    <cellStyle name="Comma 4 2" xfId="1024" xr:uid="{00000000-0005-0000-0000-0000A4040000}"/>
    <cellStyle name="Comma 4 2 2" xfId="1398" xr:uid="{00000000-0005-0000-0000-0000A5040000}"/>
    <cellStyle name="Comma 4 2 2 2" xfId="3866" xr:uid="{00000000-0005-0000-0000-0000A6040000}"/>
    <cellStyle name="Comma 4 2 3" xfId="1968" xr:uid="{00000000-0005-0000-0000-0000A7040000}"/>
    <cellStyle name="Comma 4 2 3 2" xfId="4254" xr:uid="{00000000-0005-0000-0000-0000A8040000}"/>
    <cellStyle name="Comma 4 2 4" xfId="2348" xr:uid="{00000000-0005-0000-0000-0000A9040000}"/>
    <cellStyle name="Comma 4 2 4 2" xfId="4626" xr:uid="{00000000-0005-0000-0000-0000AA040000}"/>
    <cellStyle name="Comma 4 2 5" xfId="2724" xr:uid="{00000000-0005-0000-0000-0000AB040000}"/>
    <cellStyle name="Comma 4 2 5 2" xfId="4998" xr:uid="{00000000-0005-0000-0000-0000AC040000}"/>
    <cellStyle name="Comma 4 2 6" xfId="3102" xr:uid="{00000000-0005-0000-0000-0000AD040000}"/>
    <cellStyle name="Comma 4 2 6 2" xfId="5370" xr:uid="{00000000-0005-0000-0000-0000AE040000}"/>
    <cellStyle name="Comma 4 2 7" xfId="3495" xr:uid="{00000000-0005-0000-0000-0000AF040000}"/>
    <cellStyle name="Comma 4 3" xfId="1212" xr:uid="{00000000-0005-0000-0000-0000B0040000}"/>
    <cellStyle name="Comma 4 3 2" xfId="3680" xr:uid="{00000000-0005-0000-0000-0000B1040000}"/>
    <cellStyle name="Comma 4 4" xfId="1771" xr:uid="{00000000-0005-0000-0000-0000B2040000}"/>
    <cellStyle name="Comma 4 4 2" xfId="4068" xr:uid="{00000000-0005-0000-0000-0000B3040000}"/>
    <cellStyle name="Comma 4 5" xfId="2159" xr:uid="{00000000-0005-0000-0000-0000B4040000}"/>
    <cellStyle name="Comma 4 5 2" xfId="4440" xr:uid="{00000000-0005-0000-0000-0000B5040000}"/>
    <cellStyle name="Comma 4 6" xfId="2536" xr:uid="{00000000-0005-0000-0000-0000B6040000}"/>
    <cellStyle name="Comma 4 6 2" xfId="4812" xr:uid="{00000000-0005-0000-0000-0000B7040000}"/>
    <cellStyle name="Comma 4 7" xfId="2913" xr:uid="{00000000-0005-0000-0000-0000B8040000}"/>
    <cellStyle name="Comma 4 7 2" xfId="5184" xr:uid="{00000000-0005-0000-0000-0000B9040000}"/>
    <cellStyle name="Comma 4 8" xfId="3306" xr:uid="{00000000-0005-0000-0000-0000BA040000}"/>
    <cellStyle name="Comma 5" xfId="255" xr:uid="{00000000-0005-0000-0000-0000BB040000}"/>
    <cellStyle name="Comma 5 2" xfId="1025" xr:uid="{00000000-0005-0000-0000-0000BC040000}"/>
    <cellStyle name="Comma 5 2 2" xfId="1399" xr:uid="{00000000-0005-0000-0000-0000BD040000}"/>
    <cellStyle name="Comma 5 2 2 2" xfId="3867" xr:uid="{00000000-0005-0000-0000-0000BE040000}"/>
    <cellStyle name="Comma 5 2 3" xfId="1969" xr:uid="{00000000-0005-0000-0000-0000BF040000}"/>
    <cellStyle name="Comma 5 2 3 2" xfId="4255" xr:uid="{00000000-0005-0000-0000-0000C0040000}"/>
    <cellStyle name="Comma 5 2 4" xfId="2349" xr:uid="{00000000-0005-0000-0000-0000C1040000}"/>
    <cellStyle name="Comma 5 2 4 2" xfId="4627" xr:uid="{00000000-0005-0000-0000-0000C2040000}"/>
    <cellStyle name="Comma 5 2 5" xfId="2725" xr:uid="{00000000-0005-0000-0000-0000C3040000}"/>
    <cellStyle name="Comma 5 2 5 2" xfId="4999" xr:uid="{00000000-0005-0000-0000-0000C4040000}"/>
    <cellStyle name="Comma 5 2 6" xfId="3103" xr:uid="{00000000-0005-0000-0000-0000C5040000}"/>
    <cellStyle name="Comma 5 2 6 2" xfId="5371" xr:uid="{00000000-0005-0000-0000-0000C6040000}"/>
    <cellStyle name="Comma 5 2 7" xfId="3496" xr:uid="{00000000-0005-0000-0000-0000C7040000}"/>
    <cellStyle name="Comma 5 3" xfId="1213" xr:uid="{00000000-0005-0000-0000-0000C8040000}"/>
    <cellStyle name="Comma 5 3 2" xfId="3681" xr:uid="{00000000-0005-0000-0000-0000C9040000}"/>
    <cellStyle name="Comma 5 4" xfId="1772" xr:uid="{00000000-0005-0000-0000-0000CA040000}"/>
    <cellStyle name="Comma 5 4 2" xfId="4069" xr:uid="{00000000-0005-0000-0000-0000CB040000}"/>
    <cellStyle name="Comma 5 5" xfId="2160" xr:uid="{00000000-0005-0000-0000-0000CC040000}"/>
    <cellStyle name="Comma 5 5 2" xfId="4441" xr:uid="{00000000-0005-0000-0000-0000CD040000}"/>
    <cellStyle name="Comma 5 6" xfId="2537" xr:uid="{00000000-0005-0000-0000-0000CE040000}"/>
    <cellStyle name="Comma 5 6 2" xfId="4813" xr:uid="{00000000-0005-0000-0000-0000CF040000}"/>
    <cellStyle name="Comma 5 7" xfId="2914" xr:uid="{00000000-0005-0000-0000-0000D0040000}"/>
    <cellStyle name="Comma 5 7 2" xfId="5185" xr:uid="{00000000-0005-0000-0000-0000D1040000}"/>
    <cellStyle name="Comma 5 8" xfId="3307" xr:uid="{00000000-0005-0000-0000-0000D2040000}"/>
    <cellStyle name="Comma 6" xfId="5523" xr:uid="{00000000-0005-0000-0000-0000D3040000}"/>
    <cellStyle name="Comma0" xfId="256" xr:uid="{00000000-0005-0000-0000-0000D4040000}"/>
    <cellStyle name="Comma0 2" xfId="257" xr:uid="{00000000-0005-0000-0000-0000D5040000}"/>
    <cellStyle name="Comma0 2 2" xfId="1614" xr:uid="{00000000-0005-0000-0000-0000D6040000}"/>
    <cellStyle name="Comma0 3" xfId="258" xr:uid="{00000000-0005-0000-0000-0000D7040000}"/>
    <cellStyle name="Comma0 4" xfId="259" xr:uid="{00000000-0005-0000-0000-0000D8040000}"/>
    <cellStyle name="Comma0 5" xfId="260" xr:uid="{00000000-0005-0000-0000-0000D9040000}"/>
    <cellStyle name="Comma0 6" xfId="1616" xr:uid="{00000000-0005-0000-0000-0000DA040000}"/>
    <cellStyle name="Cor1 2" xfId="261" xr:uid="{00000000-0005-0000-0000-0000DB040000}"/>
    <cellStyle name="Cor1 2 2" xfId="262" xr:uid="{00000000-0005-0000-0000-0000DC040000}"/>
    <cellStyle name="Cor1 3" xfId="263" xr:uid="{00000000-0005-0000-0000-0000DD040000}"/>
    <cellStyle name="Cor2 2" xfId="264" xr:uid="{00000000-0005-0000-0000-0000DE040000}"/>
    <cellStyle name="Cor2 2 2" xfId="265" xr:uid="{00000000-0005-0000-0000-0000DF040000}"/>
    <cellStyle name="Cor2 3" xfId="266" xr:uid="{00000000-0005-0000-0000-0000E0040000}"/>
    <cellStyle name="Cor3 2" xfId="267" xr:uid="{00000000-0005-0000-0000-0000E1040000}"/>
    <cellStyle name="Cor3 2 2" xfId="268" xr:uid="{00000000-0005-0000-0000-0000E2040000}"/>
    <cellStyle name="Cor3 3" xfId="269" xr:uid="{00000000-0005-0000-0000-0000E3040000}"/>
    <cellStyle name="Cor4 2" xfId="270" xr:uid="{00000000-0005-0000-0000-0000E4040000}"/>
    <cellStyle name="Cor4 2 2" xfId="271" xr:uid="{00000000-0005-0000-0000-0000E5040000}"/>
    <cellStyle name="Cor4 3" xfId="272" xr:uid="{00000000-0005-0000-0000-0000E6040000}"/>
    <cellStyle name="Cor5 2" xfId="273" xr:uid="{00000000-0005-0000-0000-0000E7040000}"/>
    <cellStyle name="Cor5 2 2" xfId="274" xr:uid="{00000000-0005-0000-0000-0000E8040000}"/>
    <cellStyle name="Cor5 3" xfId="275" xr:uid="{00000000-0005-0000-0000-0000E9040000}"/>
    <cellStyle name="Cor6 2" xfId="276" xr:uid="{00000000-0005-0000-0000-0000EA040000}"/>
    <cellStyle name="Cor6 2 2" xfId="277" xr:uid="{00000000-0005-0000-0000-0000EB040000}"/>
    <cellStyle name="Cor6 3" xfId="278" xr:uid="{00000000-0005-0000-0000-0000EC040000}"/>
    <cellStyle name="Correcto 2" xfId="279" xr:uid="{00000000-0005-0000-0000-0000ED040000}"/>
    <cellStyle name="Correcto 2 2" xfId="280" xr:uid="{00000000-0005-0000-0000-0000EE040000}"/>
    <cellStyle name="Correcto 3" xfId="281" xr:uid="{00000000-0005-0000-0000-0000EF040000}"/>
    <cellStyle name="Correto 2" xfId="346" xr:uid="{00000000-0005-0000-0000-0000F0040000}"/>
    <cellStyle name="Currency" xfId="282" xr:uid="{00000000-0005-0000-0000-0000F1040000}"/>
    <cellStyle name="Currency0" xfId="283" xr:uid="{00000000-0005-0000-0000-0000F2040000}"/>
    <cellStyle name="Currency0 2" xfId="284" xr:uid="{00000000-0005-0000-0000-0000F3040000}"/>
    <cellStyle name="Currency0 2 2" xfId="1651" xr:uid="{00000000-0005-0000-0000-0000F4040000}"/>
    <cellStyle name="Currency0 2 3" xfId="1652" xr:uid="{00000000-0005-0000-0000-0000F5040000}"/>
    <cellStyle name="Currency0 2 4" xfId="1653" xr:uid="{00000000-0005-0000-0000-0000F6040000}"/>
    <cellStyle name="Currency0 2 5" xfId="1582" xr:uid="{00000000-0005-0000-0000-0000F7040000}"/>
    <cellStyle name="Currency0 3" xfId="285" xr:uid="{00000000-0005-0000-0000-0000F8040000}"/>
    <cellStyle name="Currency0 3 2" xfId="1654" xr:uid="{00000000-0005-0000-0000-0000F9040000}"/>
    <cellStyle name="Currency0 3 3" xfId="1655" xr:uid="{00000000-0005-0000-0000-0000FA040000}"/>
    <cellStyle name="Currency0 3 4" xfId="1656" xr:uid="{00000000-0005-0000-0000-0000FB040000}"/>
    <cellStyle name="Currency0 4" xfId="1583" xr:uid="{00000000-0005-0000-0000-0000FC040000}"/>
    <cellStyle name="Currency0 4 2" xfId="1657" xr:uid="{00000000-0005-0000-0000-0000FD040000}"/>
    <cellStyle name="Currency0 4 3" xfId="1658" xr:uid="{00000000-0005-0000-0000-0000FE040000}"/>
    <cellStyle name="Currency0 4 4" xfId="1659" xr:uid="{00000000-0005-0000-0000-0000FF040000}"/>
    <cellStyle name="Currency0 5" xfId="1611" xr:uid="{00000000-0005-0000-0000-000000050000}"/>
    <cellStyle name="Currency0 6" xfId="1623" xr:uid="{00000000-0005-0000-0000-000001050000}"/>
    <cellStyle name="Currency0 7" xfId="1617" xr:uid="{00000000-0005-0000-0000-000002050000}"/>
    <cellStyle name="Data" xfId="286" xr:uid="{00000000-0005-0000-0000-000003050000}"/>
    <cellStyle name="Date" xfId="287" xr:uid="{00000000-0005-0000-0000-000004050000}"/>
    <cellStyle name="Date 2" xfId="288" xr:uid="{00000000-0005-0000-0000-000005050000}"/>
    <cellStyle name="Date 2 2" xfId="1660" xr:uid="{00000000-0005-0000-0000-000006050000}"/>
    <cellStyle name="Date 2 3" xfId="1661" xr:uid="{00000000-0005-0000-0000-000007050000}"/>
    <cellStyle name="Date 2 4" xfId="1662" xr:uid="{00000000-0005-0000-0000-000008050000}"/>
    <cellStyle name="Date 2 5" xfId="1585" xr:uid="{00000000-0005-0000-0000-000009050000}"/>
    <cellStyle name="Date 3" xfId="289" xr:uid="{00000000-0005-0000-0000-00000A050000}"/>
    <cellStyle name="Date 3 2" xfId="1663" xr:uid="{00000000-0005-0000-0000-00000B050000}"/>
    <cellStyle name="Date 3 3" xfId="1664" xr:uid="{00000000-0005-0000-0000-00000C050000}"/>
    <cellStyle name="Date 3 4" xfId="1665" xr:uid="{00000000-0005-0000-0000-00000D050000}"/>
    <cellStyle name="Date 3 5" xfId="1586" xr:uid="{00000000-0005-0000-0000-00000E050000}"/>
    <cellStyle name="Date 4" xfId="1587" xr:uid="{00000000-0005-0000-0000-00000F050000}"/>
    <cellStyle name="Date 4 2" xfId="1666" xr:uid="{00000000-0005-0000-0000-000010050000}"/>
    <cellStyle name="Date 4 3" xfId="1667" xr:uid="{00000000-0005-0000-0000-000011050000}"/>
    <cellStyle name="Date 4 4" xfId="1668" xr:uid="{00000000-0005-0000-0000-000012050000}"/>
    <cellStyle name="Date 5" xfId="1612" xr:uid="{00000000-0005-0000-0000-000013050000}"/>
    <cellStyle name="Date 6" xfId="1622" xr:uid="{00000000-0005-0000-0000-000014050000}"/>
    <cellStyle name="Date 7" xfId="1618" xr:uid="{00000000-0005-0000-0000-000015050000}"/>
    <cellStyle name="Date 8" xfId="1584" xr:uid="{00000000-0005-0000-0000-000016050000}"/>
    <cellStyle name="diskette" xfId="290" xr:uid="{00000000-0005-0000-0000-000017050000}"/>
    <cellStyle name="Emphasis 1" xfId="291" xr:uid="{00000000-0005-0000-0000-000018050000}"/>
    <cellStyle name="Emphasis 1 2" xfId="292" xr:uid="{00000000-0005-0000-0000-000019050000}"/>
    <cellStyle name="Emphasis 1 3" xfId="293" xr:uid="{00000000-0005-0000-0000-00001A050000}"/>
    <cellStyle name="Emphasis 2" xfId="294" xr:uid="{00000000-0005-0000-0000-00001B050000}"/>
    <cellStyle name="Emphasis 2 2" xfId="295" xr:uid="{00000000-0005-0000-0000-00001C050000}"/>
    <cellStyle name="Emphasis 2 3" xfId="296" xr:uid="{00000000-0005-0000-0000-00001D050000}"/>
    <cellStyle name="Emphasis 3" xfId="297" xr:uid="{00000000-0005-0000-0000-00001E050000}"/>
    <cellStyle name="Emphasis 3 2" xfId="298" xr:uid="{00000000-0005-0000-0000-00001F050000}"/>
    <cellStyle name="Emphasis 3 3" xfId="299" xr:uid="{00000000-0005-0000-0000-000020050000}"/>
    <cellStyle name="Ênfase1" xfId="300" xr:uid="{00000000-0005-0000-0000-000021050000}"/>
    <cellStyle name="Ênfase2" xfId="301" xr:uid="{00000000-0005-0000-0000-000022050000}"/>
    <cellStyle name="Ênfase3" xfId="302" xr:uid="{00000000-0005-0000-0000-000023050000}"/>
    <cellStyle name="Ênfase4" xfId="303" xr:uid="{00000000-0005-0000-0000-000024050000}"/>
    <cellStyle name="Ênfase5" xfId="304" xr:uid="{00000000-0005-0000-0000-000025050000}"/>
    <cellStyle name="Ênfase6" xfId="305" xr:uid="{00000000-0005-0000-0000-000026050000}"/>
    <cellStyle name="Entrada 2" xfId="306" xr:uid="{00000000-0005-0000-0000-000027050000}"/>
    <cellStyle name="Entrada 2 2" xfId="307" xr:uid="{00000000-0005-0000-0000-000028050000}"/>
    <cellStyle name="Entrada 3" xfId="308" xr:uid="{00000000-0005-0000-0000-000029050000}"/>
    <cellStyle name="Entrada 4" xfId="388" xr:uid="{00000000-0005-0000-0000-00002A050000}"/>
    <cellStyle name="Estilo 1" xfId="33" xr:uid="{00000000-0005-0000-0000-00002B050000}"/>
    <cellStyle name="Estilo 2" xfId="309" xr:uid="{00000000-0005-0000-0000-00002C050000}"/>
    <cellStyle name="Estilo 3" xfId="310" xr:uid="{00000000-0005-0000-0000-00002D050000}"/>
    <cellStyle name="Euro" xfId="36" xr:uid="{00000000-0005-0000-0000-00002E050000}"/>
    <cellStyle name="Euro 10" xfId="956" xr:uid="{00000000-0005-0000-0000-00002F050000}"/>
    <cellStyle name="Euro 11" xfId="1588" xr:uid="{00000000-0005-0000-0000-000030050000}"/>
    <cellStyle name="Euro 2" xfId="311" xr:uid="{00000000-0005-0000-0000-000031050000}"/>
    <cellStyle name="Euro 2 10" xfId="3308" xr:uid="{00000000-0005-0000-0000-000032050000}"/>
    <cellStyle name="Euro 2 2" xfId="312" xr:uid="{00000000-0005-0000-0000-000033050000}"/>
    <cellStyle name="Euro 2 2 2" xfId="1027" xr:uid="{00000000-0005-0000-0000-000034050000}"/>
    <cellStyle name="Euro 2 2 2 2" xfId="1401" xr:uid="{00000000-0005-0000-0000-000035050000}"/>
    <cellStyle name="Euro 2 2 2 2 2" xfId="3869" xr:uid="{00000000-0005-0000-0000-000036050000}"/>
    <cellStyle name="Euro 2 2 2 3" xfId="1971" xr:uid="{00000000-0005-0000-0000-000037050000}"/>
    <cellStyle name="Euro 2 2 2 3 2" xfId="4257" xr:uid="{00000000-0005-0000-0000-000038050000}"/>
    <cellStyle name="Euro 2 2 2 4" xfId="2351" xr:uid="{00000000-0005-0000-0000-000039050000}"/>
    <cellStyle name="Euro 2 2 2 4 2" xfId="4629" xr:uid="{00000000-0005-0000-0000-00003A050000}"/>
    <cellStyle name="Euro 2 2 2 5" xfId="2727" xr:uid="{00000000-0005-0000-0000-00003B050000}"/>
    <cellStyle name="Euro 2 2 2 5 2" xfId="5001" xr:uid="{00000000-0005-0000-0000-00003C050000}"/>
    <cellStyle name="Euro 2 2 2 6" xfId="3105" xr:uid="{00000000-0005-0000-0000-00003D050000}"/>
    <cellStyle name="Euro 2 2 2 6 2" xfId="5373" xr:uid="{00000000-0005-0000-0000-00003E050000}"/>
    <cellStyle name="Euro 2 2 2 7" xfId="3498" xr:uid="{00000000-0005-0000-0000-00003F050000}"/>
    <cellStyle name="Euro 2 2 3" xfId="1215" xr:uid="{00000000-0005-0000-0000-000040050000}"/>
    <cellStyle name="Euro 2 2 3 2" xfId="3683" xr:uid="{00000000-0005-0000-0000-000041050000}"/>
    <cellStyle name="Euro 2 2 4" xfId="1669" xr:uid="{00000000-0005-0000-0000-000042050000}"/>
    <cellStyle name="Euro 2 2 5" xfId="1775" xr:uid="{00000000-0005-0000-0000-000043050000}"/>
    <cellStyle name="Euro 2 2 5 2" xfId="4071" xr:uid="{00000000-0005-0000-0000-000044050000}"/>
    <cellStyle name="Euro 2 2 6" xfId="2162" xr:uid="{00000000-0005-0000-0000-000045050000}"/>
    <cellStyle name="Euro 2 2 6 2" xfId="4443" xr:uid="{00000000-0005-0000-0000-000046050000}"/>
    <cellStyle name="Euro 2 2 7" xfId="2539" xr:uid="{00000000-0005-0000-0000-000047050000}"/>
    <cellStyle name="Euro 2 2 7 2" xfId="4815" xr:uid="{00000000-0005-0000-0000-000048050000}"/>
    <cellStyle name="Euro 2 2 8" xfId="2916" xr:uid="{00000000-0005-0000-0000-000049050000}"/>
    <cellStyle name="Euro 2 2 8 2" xfId="5187" xr:uid="{00000000-0005-0000-0000-00004A050000}"/>
    <cellStyle name="Euro 2 2 9" xfId="3309" xr:uid="{00000000-0005-0000-0000-00004B050000}"/>
    <cellStyle name="Euro 2 3" xfId="1026" xr:uid="{00000000-0005-0000-0000-00004C050000}"/>
    <cellStyle name="Euro 2 3 2" xfId="1400" xr:uid="{00000000-0005-0000-0000-00004D050000}"/>
    <cellStyle name="Euro 2 3 2 2" xfId="3868" xr:uid="{00000000-0005-0000-0000-00004E050000}"/>
    <cellStyle name="Euro 2 3 3" xfId="1670" xr:uid="{00000000-0005-0000-0000-00004F050000}"/>
    <cellStyle name="Euro 2 3 4" xfId="1970" xr:uid="{00000000-0005-0000-0000-000050050000}"/>
    <cellStyle name="Euro 2 3 4 2" xfId="4256" xr:uid="{00000000-0005-0000-0000-000051050000}"/>
    <cellStyle name="Euro 2 3 5" xfId="2350" xr:uid="{00000000-0005-0000-0000-000052050000}"/>
    <cellStyle name="Euro 2 3 5 2" xfId="4628" xr:uid="{00000000-0005-0000-0000-000053050000}"/>
    <cellStyle name="Euro 2 3 6" xfId="2726" xr:uid="{00000000-0005-0000-0000-000054050000}"/>
    <cellStyle name="Euro 2 3 6 2" xfId="5000" xr:uid="{00000000-0005-0000-0000-000055050000}"/>
    <cellStyle name="Euro 2 3 7" xfId="3104" xr:uid="{00000000-0005-0000-0000-000056050000}"/>
    <cellStyle name="Euro 2 3 7 2" xfId="5372" xr:uid="{00000000-0005-0000-0000-000057050000}"/>
    <cellStyle name="Euro 2 3 8" xfId="3497" xr:uid="{00000000-0005-0000-0000-000058050000}"/>
    <cellStyle name="Euro 2 4" xfId="1214" xr:uid="{00000000-0005-0000-0000-000059050000}"/>
    <cellStyle name="Euro 2 4 2" xfId="1671" xr:uid="{00000000-0005-0000-0000-00005A050000}"/>
    <cellStyle name="Euro 2 4 3" xfId="3682" xr:uid="{00000000-0005-0000-0000-00005B050000}"/>
    <cellStyle name="Euro 2 5" xfId="1589" xr:uid="{00000000-0005-0000-0000-00005C050000}"/>
    <cellStyle name="Euro 2 6" xfId="1774" xr:uid="{00000000-0005-0000-0000-00005D050000}"/>
    <cellStyle name="Euro 2 6 2" xfId="4070" xr:uid="{00000000-0005-0000-0000-00005E050000}"/>
    <cellStyle name="Euro 2 7" xfId="2161" xr:uid="{00000000-0005-0000-0000-00005F050000}"/>
    <cellStyle name="Euro 2 7 2" xfId="4442" xr:uid="{00000000-0005-0000-0000-000060050000}"/>
    <cellStyle name="Euro 2 8" xfId="2538" xr:uid="{00000000-0005-0000-0000-000061050000}"/>
    <cellStyle name="Euro 2 8 2" xfId="4814" xr:uid="{00000000-0005-0000-0000-000062050000}"/>
    <cellStyle name="Euro 2 9" xfId="2915" xr:uid="{00000000-0005-0000-0000-000063050000}"/>
    <cellStyle name="Euro 2 9 2" xfId="5186" xr:uid="{00000000-0005-0000-0000-000064050000}"/>
    <cellStyle name="Euro 3" xfId="313" xr:uid="{00000000-0005-0000-0000-000065050000}"/>
    <cellStyle name="Euro 3 2" xfId="314" xr:uid="{00000000-0005-0000-0000-000066050000}"/>
    <cellStyle name="Euro 3 2 2" xfId="1672" xr:uid="{00000000-0005-0000-0000-000067050000}"/>
    <cellStyle name="Euro 3 3" xfId="1673" xr:uid="{00000000-0005-0000-0000-000068050000}"/>
    <cellStyle name="Euro 3 4" xfId="1674" xr:uid="{00000000-0005-0000-0000-000069050000}"/>
    <cellStyle name="Euro 3 5" xfId="1590" xr:uid="{00000000-0005-0000-0000-00006A050000}"/>
    <cellStyle name="Euro 4" xfId="315" xr:uid="{00000000-0005-0000-0000-00006B050000}"/>
    <cellStyle name="Euro 4 2" xfId="1675" xr:uid="{00000000-0005-0000-0000-00006C050000}"/>
    <cellStyle name="Euro 4 3" xfId="1676" xr:uid="{00000000-0005-0000-0000-00006D050000}"/>
    <cellStyle name="Euro 4 4" xfId="1677" xr:uid="{00000000-0005-0000-0000-00006E050000}"/>
    <cellStyle name="Euro 4 5" xfId="1591" xr:uid="{00000000-0005-0000-0000-00006F050000}"/>
    <cellStyle name="Euro 5" xfId="316" xr:uid="{00000000-0005-0000-0000-000070050000}"/>
    <cellStyle name="Euro 5 2" xfId="1613" xr:uid="{00000000-0005-0000-0000-000071050000}"/>
    <cellStyle name="Euro 6" xfId="317" xr:uid="{00000000-0005-0000-0000-000072050000}"/>
    <cellStyle name="Euro 6 2" xfId="1621" xr:uid="{00000000-0005-0000-0000-000073050000}"/>
    <cellStyle name="Euro 7" xfId="318" xr:uid="{00000000-0005-0000-0000-000074050000}"/>
    <cellStyle name="Euro 7 2" xfId="1619" xr:uid="{00000000-0005-0000-0000-000075050000}"/>
    <cellStyle name="Euro 8" xfId="319" xr:uid="{00000000-0005-0000-0000-000076050000}"/>
    <cellStyle name="Euro 8 2" xfId="1650" xr:uid="{00000000-0005-0000-0000-000077050000}"/>
    <cellStyle name="Euro 9" xfId="320" xr:uid="{00000000-0005-0000-0000-000078050000}"/>
    <cellStyle name="Euro_MIB-TP4Programación-Caboverde simplicado2011-Revisto" xfId="321" xr:uid="{00000000-0005-0000-0000-000079050000}"/>
    <cellStyle name="Excel.Chart" xfId="322" xr:uid="{00000000-0005-0000-0000-00007A050000}"/>
    <cellStyle name="Explanatory Text" xfId="1553" xr:uid="{00000000-0005-0000-0000-00007B050000}"/>
    <cellStyle name="Explanatory Text 2" xfId="323" xr:uid="{00000000-0005-0000-0000-00007C050000}"/>
    <cellStyle name="F2" xfId="324" xr:uid="{00000000-0005-0000-0000-00007D050000}"/>
    <cellStyle name="F2 2" xfId="325" xr:uid="{00000000-0005-0000-0000-00007E050000}"/>
    <cellStyle name="F3" xfId="326" xr:uid="{00000000-0005-0000-0000-00007F050000}"/>
    <cellStyle name="F3 2" xfId="327" xr:uid="{00000000-0005-0000-0000-000080050000}"/>
    <cellStyle name="F4" xfId="328" xr:uid="{00000000-0005-0000-0000-000081050000}"/>
    <cellStyle name="F4 2" xfId="329" xr:uid="{00000000-0005-0000-0000-000082050000}"/>
    <cellStyle name="F5" xfId="330" xr:uid="{00000000-0005-0000-0000-000083050000}"/>
    <cellStyle name="F5 2" xfId="331" xr:uid="{00000000-0005-0000-0000-000084050000}"/>
    <cellStyle name="F6" xfId="332" xr:uid="{00000000-0005-0000-0000-000085050000}"/>
    <cellStyle name="F6 2" xfId="333" xr:uid="{00000000-0005-0000-0000-000086050000}"/>
    <cellStyle name="F7" xfId="334" xr:uid="{00000000-0005-0000-0000-000087050000}"/>
    <cellStyle name="F7 2" xfId="335" xr:uid="{00000000-0005-0000-0000-000088050000}"/>
    <cellStyle name="F8" xfId="336" xr:uid="{00000000-0005-0000-0000-000089050000}"/>
    <cellStyle name="F8 2" xfId="337" xr:uid="{00000000-0005-0000-0000-00008A050000}"/>
    <cellStyle name="facha" xfId="338" xr:uid="{00000000-0005-0000-0000-00008B050000}"/>
    <cellStyle name="Fecha" xfId="339" xr:uid="{00000000-0005-0000-0000-00008C050000}"/>
    <cellStyle name="Fijo" xfId="340" xr:uid="{00000000-0005-0000-0000-00008D050000}"/>
    <cellStyle name="Fixed" xfId="341" xr:uid="{00000000-0005-0000-0000-00008E050000}"/>
    <cellStyle name="Fixed 2" xfId="342" xr:uid="{00000000-0005-0000-0000-00008F050000}"/>
    <cellStyle name="Fixed 2 2" xfId="1678" xr:uid="{00000000-0005-0000-0000-000090050000}"/>
    <cellStyle name="Fixed 2 3" xfId="1679" xr:uid="{00000000-0005-0000-0000-000091050000}"/>
    <cellStyle name="Fixed 2 4" xfId="1680" xr:uid="{00000000-0005-0000-0000-000092050000}"/>
    <cellStyle name="Fixed 2 5" xfId="1593" xr:uid="{00000000-0005-0000-0000-000093050000}"/>
    <cellStyle name="Fixed 3" xfId="343" xr:uid="{00000000-0005-0000-0000-000094050000}"/>
    <cellStyle name="Fixed 3 2" xfId="1681" xr:uid="{00000000-0005-0000-0000-000095050000}"/>
    <cellStyle name="Fixed 3 3" xfId="1682" xr:uid="{00000000-0005-0000-0000-000096050000}"/>
    <cellStyle name="Fixed 3 4" xfId="1683" xr:uid="{00000000-0005-0000-0000-000097050000}"/>
    <cellStyle name="Fixed 4" xfId="1594" xr:uid="{00000000-0005-0000-0000-000098050000}"/>
    <cellStyle name="Fixed 4 2" xfId="1684" xr:uid="{00000000-0005-0000-0000-000099050000}"/>
    <cellStyle name="Fixed 4 3" xfId="1685" xr:uid="{00000000-0005-0000-0000-00009A050000}"/>
    <cellStyle name="Fixed 4 4" xfId="1686" xr:uid="{00000000-0005-0000-0000-00009B050000}"/>
    <cellStyle name="Fixed 5" xfId="1615" xr:uid="{00000000-0005-0000-0000-00009C050000}"/>
    <cellStyle name="Fixed 6" xfId="1620" xr:uid="{00000000-0005-0000-0000-00009D050000}"/>
    <cellStyle name="Fixed 7" xfId="1624" xr:uid="{00000000-0005-0000-0000-00009E050000}"/>
    <cellStyle name="Fixo" xfId="344" xr:uid="{00000000-0005-0000-0000-00009F050000}"/>
    <cellStyle name="Followed Hyperlink" xfId="345" xr:uid="{00000000-0005-0000-0000-0000A0050000}"/>
    <cellStyle name="Good 2" xfId="347" xr:uid="{00000000-0005-0000-0000-0000A1050000}"/>
    <cellStyle name="GOVDATA" xfId="348" xr:uid="{00000000-0005-0000-0000-0000A2050000}"/>
    <cellStyle name="GOVDATA 2" xfId="349" xr:uid="{00000000-0005-0000-0000-0000A3050000}"/>
    <cellStyle name="Grey" xfId="350" xr:uid="{00000000-0005-0000-0000-0000A4050000}"/>
    <cellStyle name="gs]_x000d__x000a_Window=0,0,640,480, , ,3_x000d__x000a_dir1=5,7,637,250,-1,-1,1,30,201,1905,231,G:\UGRC\RB\B-DADOS\FOX-PRO\CRED-VEN\KP" xfId="351" xr:uid="{00000000-0005-0000-0000-0000A5050000}"/>
    <cellStyle name="Header1" xfId="352" xr:uid="{00000000-0005-0000-0000-0000A6050000}"/>
    <cellStyle name="Header1 2" xfId="353" xr:uid="{00000000-0005-0000-0000-0000A7050000}"/>
    <cellStyle name="Header2" xfId="354" xr:uid="{00000000-0005-0000-0000-0000A8050000}"/>
    <cellStyle name="Header2 2" xfId="355" xr:uid="{00000000-0005-0000-0000-0000A9050000}"/>
    <cellStyle name="Heading 1 2" xfId="357" xr:uid="{00000000-0005-0000-0000-0000AA050000}"/>
    <cellStyle name="Heading 1 3" xfId="358" xr:uid="{00000000-0005-0000-0000-0000AB050000}"/>
    <cellStyle name="Heading 1 4" xfId="359" xr:uid="{00000000-0005-0000-0000-0000AC050000}"/>
    <cellStyle name="Heading 1 5" xfId="1595" xr:uid="{00000000-0005-0000-0000-0000AD050000}"/>
    <cellStyle name="Heading 2 2" xfId="361" xr:uid="{00000000-0005-0000-0000-0000AE050000}"/>
    <cellStyle name="Heading 2 3" xfId="362" xr:uid="{00000000-0005-0000-0000-0000AF050000}"/>
    <cellStyle name="Heading 2 4" xfId="363" xr:uid="{00000000-0005-0000-0000-0000B0050000}"/>
    <cellStyle name="Heading 2 5" xfId="1596" xr:uid="{00000000-0005-0000-0000-0000B1050000}"/>
    <cellStyle name="Heading 3 2" xfId="365" xr:uid="{00000000-0005-0000-0000-0000B2050000}"/>
    <cellStyle name="Heading 4 2" xfId="367" xr:uid="{00000000-0005-0000-0000-0000B3050000}"/>
    <cellStyle name="Heading1" xfId="368" xr:uid="{00000000-0005-0000-0000-0000B4050000}"/>
    <cellStyle name="Heading1 2" xfId="369" xr:uid="{00000000-0005-0000-0000-0000B5050000}"/>
    <cellStyle name="Heading2" xfId="370" xr:uid="{00000000-0005-0000-0000-0000B6050000}"/>
    <cellStyle name="Heading2 2" xfId="371" xr:uid="{00000000-0005-0000-0000-0000B7050000}"/>
    <cellStyle name="Hiperligação 2" xfId="372" xr:uid="{00000000-0005-0000-0000-0000B8050000}"/>
    <cellStyle name="Hiperligação 2 2" xfId="2" xr:uid="{00000000-0005-0000-0000-0000B9050000}"/>
    <cellStyle name="Hiperligação 3" xfId="373" xr:uid="{00000000-0005-0000-0000-0000BA050000}"/>
    <cellStyle name="Hipervínculo" xfId="374" xr:uid="{00000000-0005-0000-0000-0000BB050000}"/>
    <cellStyle name="Hipervínculo visitado" xfId="375" xr:uid="{00000000-0005-0000-0000-0000BC050000}"/>
    <cellStyle name="Hipervínculo_10-01-03 2003 2003 NUEVOS RON -NUEVOS INTERESES" xfId="376" xr:uid="{00000000-0005-0000-0000-0000BD050000}"/>
    <cellStyle name="Hyperlink 2" xfId="377" xr:uid="{00000000-0005-0000-0000-0000BE050000}"/>
    <cellStyle name="Hyperlink 2 2" xfId="378" xr:uid="{00000000-0005-0000-0000-0000BF050000}"/>
    <cellStyle name="Hyperlink seguido_NFGC_SPE_1995_2003" xfId="379" xr:uid="{00000000-0005-0000-0000-0000C0050000}"/>
    <cellStyle name="imf-one decimal" xfId="380" xr:uid="{00000000-0005-0000-0000-0000C1050000}"/>
    <cellStyle name="imf-one decimal 2" xfId="381" xr:uid="{00000000-0005-0000-0000-0000C2050000}"/>
    <cellStyle name="imf-zero decimal" xfId="382" xr:uid="{00000000-0005-0000-0000-0000C3050000}"/>
    <cellStyle name="imf-zero decimal 2" xfId="383" xr:uid="{00000000-0005-0000-0000-0000C4050000}"/>
    <cellStyle name="Incorrecto 2" xfId="384" xr:uid="{00000000-0005-0000-0000-0000C5050000}"/>
    <cellStyle name="Incorrecto 2 2" xfId="385" xr:uid="{00000000-0005-0000-0000-0000C6050000}"/>
    <cellStyle name="Incorrecto 3" xfId="386" xr:uid="{00000000-0005-0000-0000-0000C7050000}"/>
    <cellStyle name="Incorreto 2" xfId="1579" xr:uid="{00000000-0005-0000-0000-0000C8050000}"/>
    <cellStyle name="Incorreto 3" xfId="3310" xr:uid="{00000000-0005-0000-0000-0000C9050000}"/>
    <cellStyle name="Incorreto 4" xfId="387" xr:uid="{00000000-0005-0000-0000-0000CA050000}"/>
    <cellStyle name="Input [yellow]" xfId="389" xr:uid="{00000000-0005-0000-0000-0000CB050000}"/>
    <cellStyle name="Input 2" xfId="390" xr:uid="{00000000-0005-0000-0000-0000CC050000}"/>
    <cellStyle name="jo[" xfId="391" xr:uid="{00000000-0005-0000-0000-0000CD050000}"/>
    <cellStyle name="jo[ 2" xfId="392" xr:uid="{00000000-0005-0000-0000-0000CE050000}"/>
    <cellStyle name="jo[ 3" xfId="393" xr:uid="{00000000-0005-0000-0000-0000CF050000}"/>
    <cellStyle name="Lien hypertexte" xfId="394" xr:uid="{00000000-0005-0000-0000-0000D0050000}"/>
    <cellStyle name="Lien hypertexte visité" xfId="395" xr:uid="{00000000-0005-0000-0000-0000D1050000}"/>
    <cellStyle name="Linked Cell 2" xfId="397" xr:uid="{00000000-0005-0000-0000-0000D2050000}"/>
    <cellStyle name="Linked Cell 2 2" xfId="398" xr:uid="{00000000-0005-0000-0000-0000D3050000}"/>
    <cellStyle name="Linked Cell 3" xfId="399" xr:uid="{00000000-0005-0000-0000-0000D4050000}"/>
    <cellStyle name="MacroCode" xfId="400" xr:uid="{00000000-0005-0000-0000-0000D5050000}"/>
    <cellStyle name="Mheading1" xfId="401" xr:uid="{00000000-0005-0000-0000-0000D6050000}"/>
    <cellStyle name="Mheading1 2" xfId="402" xr:uid="{00000000-0005-0000-0000-0000D7050000}"/>
    <cellStyle name="Mheading2" xfId="403" xr:uid="{00000000-0005-0000-0000-0000D8050000}"/>
    <cellStyle name="Millares [0]_11.1.3. bis" xfId="404" xr:uid="{00000000-0005-0000-0000-0000D9050000}"/>
    <cellStyle name="Millares_11.1.3. bis" xfId="405" xr:uid="{00000000-0005-0000-0000-0000DA050000}"/>
    <cellStyle name="Milliers [0]_Encours - Apr rééch" xfId="406" xr:uid="{00000000-0005-0000-0000-0000DB050000}"/>
    <cellStyle name="Milliers_Encours - Apr rééch" xfId="407" xr:uid="{00000000-0005-0000-0000-0000DC050000}"/>
    <cellStyle name="Moeda [0] 2" xfId="408" xr:uid="{00000000-0005-0000-0000-0000DD050000}"/>
    <cellStyle name="Moeda 2" xfId="409" xr:uid="{00000000-0005-0000-0000-0000DE050000}"/>
    <cellStyle name="Moeda 2 2" xfId="1028" xr:uid="{00000000-0005-0000-0000-0000DF050000}"/>
    <cellStyle name="Moeda 2 2 2" xfId="1402" xr:uid="{00000000-0005-0000-0000-0000E0050000}"/>
    <cellStyle name="Moeda 2 2 2 2" xfId="3870" xr:uid="{00000000-0005-0000-0000-0000E1050000}"/>
    <cellStyle name="Moeda 2 2 3" xfId="1972" xr:uid="{00000000-0005-0000-0000-0000E2050000}"/>
    <cellStyle name="Moeda 2 2 3 2" xfId="4258" xr:uid="{00000000-0005-0000-0000-0000E3050000}"/>
    <cellStyle name="Moeda 2 2 4" xfId="2352" xr:uid="{00000000-0005-0000-0000-0000E4050000}"/>
    <cellStyle name="Moeda 2 2 4 2" xfId="4630" xr:uid="{00000000-0005-0000-0000-0000E5050000}"/>
    <cellStyle name="Moeda 2 2 5" xfId="2728" xr:uid="{00000000-0005-0000-0000-0000E6050000}"/>
    <cellStyle name="Moeda 2 2 5 2" xfId="5002" xr:uid="{00000000-0005-0000-0000-0000E7050000}"/>
    <cellStyle name="Moeda 2 2 6" xfId="3106" xr:uid="{00000000-0005-0000-0000-0000E8050000}"/>
    <cellStyle name="Moeda 2 2 6 2" xfId="5374" xr:uid="{00000000-0005-0000-0000-0000E9050000}"/>
    <cellStyle name="Moeda 2 2 7" xfId="3499" xr:uid="{00000000-0005-0000-0000-0000EA050000}"/>
    <cellStyle name="Moeda 2 3" xfId="1216" xr:uid="{00000000-0005-0000-0000-0000EB050000}"/>
    <cellStyle name="Moeda 2 3 2" xfId="3684" xr:uid="{00000000-0005-0000-0000-0000EC050000}"/>
    <cellStyle name="Moeda 2 4" xfId="1777" xr:uid="{00000000-0005-0000-0000-0000ED050000}"/>
    <cellStyle name="Moeda 2 4 2" xfId="4072" xr:uid="{00000000-0005-0000-0000-0000EE050000}"/>
    <cellStyle name="Moeda 2 5" xfId="2163" xr:uid="{00000000-0005-0000-0000-0000EF050000}"/>
    <cellStyle name="Moeda 2 5 2" xfId="4444" xr:uid="{00000000-0005-0000-0000-0000F0050000}"/>
    <cellStyle name="Moeda 2 6" xfId="2540" xr:uid="{00000000-0005-0000-0000-0000F1050000}"/>
    <cellStyle name="Moeda 2 6 2" xfId="4816" xr:uid="{00000000-0005-0000-0000-0000F2050000}"/>
    <cellStyle name="Moeda 2 7" xfId="2917" xr:uid="{00000000-0005-0000-0000-0000F3050000}"/>
    <cellStyle name="Moeda 2 7 2" xfId="5188" xr:uid="{00000000-0005-0000-0000-0000F4050000}"/>
    <cellStyle name="Moeda 2 8" xfId="3311" xr:uid="{00000000-0005-0000-0000-0000F5050000}"/>
    <cellStyle name="Moeda 3" xfId="410" xr:uid="{00000000-0005-0000-0000-0000F6050000}"/>
    <cellStyle name="Moeda 3 2" xfId="1029" xr:uid="{00000000-0005-0000-0000-0000F7050000}"/>
    <cellStyle name="Moeda 3 2 2" xfId="1403" xr:uid="{00000000-0005-0000-0000-0000F8050000}"/>
    <cellStyle name="Moeda 3 2 2 2" xfId="3871" xr:uid="{00000000-0005-0000-0000-0000F9050000}"/>
    <cellStyle name="Moeda 3 2 3" xfId="1973" xr:uid="{00000000-0005-0000-0000-0000FA050000}"/>
    <cellStyle name="Moeda 3 2 3 2" xfId="4259" xr:uid="{00000000-0005-0000-0000-0000FB050000}"/>
    <cellStyle name="Moeda 3 2 4" xfId="2353" xr:uid="{00000000-0005-0000-0000-0000FC050000}"/>
    <cellStyle name="Moeda 3 2 4 2" xfId="4631" xr:uid="{00000000-0005-0000-0000-0000FD050000}"/>
    <cellStyle name="Moeda 3 2 5" xfId="2729" xr:uid="{00000000-0005-0000-0000-0000FE050000}"/>
    <cellStyle name="Moeda 3 2 5 2" xfId="5003" xr:uid="{00000000-0005-0000-0000-0000FF050000}"/>
    <cellStyle name="Moeda 3 2 6" xfId="3107" xr:uid="{00000000-0005-0000-0000-000000060000}"/>
    <cellStyle name="Moeda 3 2 6 2" xfId="5375" xr:uid="{00000000-0005-0000-0000-000001060000}"/>
    <cellStyle name="Moeda 3 2 7" xfId="3500" xr:uid="{00000000-0005-0000-0000-000002060000}"/>
    <cellStyle name="Moeda 3 3" xfId="1217" xr:uid="{00000000-0005-0000-0000-000003060000}"/>
    <cellStyle name="Moeda 3 3 2" xfId="3685" xr:uid="{00000000-0005-0000-0000-000004060000}"/>
    <cellStyle name="Moeda 3 4" xfId="1778" xr:uid="{00000000-0005-0000-0000-000005060000}"/>
    <cellStyle name="Moeda 3 4 2" xfId="4073" xr:uid="{00000000-0005-0000-0000-000006060000}"/>
    <cellStyle name="Moeda 3 5" xfId="2164" xr:uid="{00000000-0005-0000-0000-000007060000}"/>
    <cellStyle name="Moeda 3 5 2" xfId="4445" xr:uid="{00000000-0005-0000-0000-000008060000}"/>
    <cellStyle name="Moeda 3 6" xfId="2541" xr:uid="{00000000-0005-0000-0000-000009060000}"/>
    <cellStyle name="Moeda 3 6 2" xfId="4817" xr:uid="{00000000-0005-0000-0000-00000A060000}"/>
    <cellStyle name="Moeda 3 7" xfId="2918" xr:uid="{00000000-0005-0000-0000-00000B060000}"/>
    <cellStyle name="Moeda 3 7 2" xfId="5189" xr:uid="{00000000-0005-0000-0000-00000C060000}"/>
    <cellStyle name="Moeda 3 8" xfId="3312" xr:uid="{00000000-0005-0000-0000-00000D060000}"/>
    <cellStyle name="Moeda0" xfId="411" xr:uid="{00000000-0005-0000-0000-00000E060000}"/>
    <cellStyle name="Moneda [0]_11.1.3. bis" xfId="412" xr:uid="{00000000-0005-0000-0000-00000F060000}"/>
    <cellStyle name="Moneda_11.1.3. bis" xfId="413" xr:uid="{00000000-0005-0000-0000-000010060000}"/>
    <cellStyle name="Monétaire [0]_Encours - Apr rééch" xfId="414" xr:uid="{00000000-0005-0000-0000-000011060000}"/>
    <cellStyle name="Monétaire_Encours - Apr rééch" xfId="415" xr:uid="{00000000-0005-0000-0000-000012060000}"/>
    <cellStyle name="Monetario" xfId="416" xr:uid="{00000000-0005-0000-0000-000013060000}"/>
    <cellStyle name="Monetario0" xfId="417" xr:uid="{00000000-0005-0000-0000-000014060000}"/>
    <cellStyle name="Neutra" xfId="418" xr:uid="{00000000-0005-0000-0000-000015060000}"/>
    <cellStyle name="Neutral" xfId="1549" xr:uid="{00000000-0005-0000-0000-000016060000}"/>
    <cellStyle name="Neutral 2" xfId="419" xr:uid="{00000000-0005-0000-0000-000017060000}"/>
    <cellStyle name="Neutro 2" xfId="420" xr:uid="{00000000-0005-0000-0000-000018060000}"/>
    <cellStyle name="Neutro 2 2" xfId="421" xr:uid="{00000000-0005-0000-0000-000019060000}"/>
    <cellStyle name="Neutro 3" xfId="422" xr:uid="{00000000-0005-0000-0000-00001A060000}"/>
    <cellStyle name="Non défini" xfId="423" xr:uid="{00000000-0005-0000-0000-00001B060000}"/>
    <cellStyle name="Non défini 2" xfId="424" xr:uid="{00000000-0005-0000-0000-00001C060000}"/>
    <cellStyle name="Normal" xfId="0" builtinId="0"/>
    <cellStyle name="Normal - Style1" xfId="425" xr:uid="{00000000-0005-0000-0000-00001E060000}"/>
    <cellStyle name="Normal - Style1 2" xfId="426" xr:uid="{00000000-0005-0000-0000-00001F060000}"/>
    <cellStyle name="Normal - Style1 3" xfId="1597" xr:uid="{00000000-0005-0000-0000-000020060000}"/>
    <cellStyle name="Normal - Style2" xfId="427" xr:uid="{00000000-0005-0000-0000-000021060000}"/>
    <cellStyle name="Normal - Style2 2" xfId="428" xr:uid="{00000000-0005-0000-0000-000022060000}"/>
    <cellStyle name="Normal - Style3" xfId="429" xr:uid="{00000000-0005-0000-0000-000023060000}"/>
    <cellStyle name="Normal - Style3 2" xfId="430" xr:uid="{00000000-0005-0000-0000-000024060000}"/>
    <cellStyle name="Normal - Style4" xfId="431" xr:uid="{00000000-0005-0000-0000-000025060000}"/>
    <cellStyle name="Normal - Style4 2" xfId="432" xr:uid="{00000000-0005-0000-0000-000026060000}"/>
    <cellStyle name="Normal - Style5" xfId="433" xr:uid="{00000000-0005-0000-0000-000027060000}"/>
    <cellStyle name="Normal 10" xfId="434" xr:uid="{00000000-0005-0000-0000-000028060000}"/>
    <cellStyle name="Normal 10 2" xfId="435" xr:uid="{00000000-0005-0000-0000-000029060000}"/>
    <cellStyle name="Normal 10 2 2" xfId="436" xr:uid="{00000000-0005-0000-0000-00002A060000}"/>
    <cellStyle name="Normal 10 2 3" xfId="437" xr:uid="{00000000-0005-0000-0000-00002B060000}"/>
    <cellStyle name="Normal 10 2 4" xfId="438" xr:uid="{00000000-0005-0000-0000-00002C060000}"/>
    <cellStyle name="Normal 10 2 4 2" xfId="1030" xr:uid="{00000000-0005-0000-0000-00002D060000}"/>
    <cellStyle name="Normal 10 2 4 2 2" xfId="1404" xr:uid="{00000000-0005-0000-0000-00002E060000}"/>
    <cellStyle name="Normal 10 2 4 2 2 2" xfId="3872" xr:uid="{00000000-0005-0000-0000-00002F060000}"/>
    <cellStyle name="Normal 10 2 4 2 3" xfId="1974" xr:uid="{00000000-0005-0000-0000-000030060000}"/>
    <cellStyle name="Normal 10 2 4 2 3 2" xfId="4260" xr:uid="{00000000-0005-0000-0000-000031060000}"/>
    <cellStyle name="Normal 10 2 4 2 4" xfId="2354" xr:uid="{00000000-0005-0000-0000-000032060000}"/>
    <cellStyle name="Normal 10 2 4 2 4 2" xfId="4632" xr:uid="{00000000-0005-0000-0000-000033060000}"/>
    <cellStyle name="Normal 10 2 4 2 5" xfId="2730" xr:uid="{00000000-0005-0000-0000-000034060000}"/>
    <cellStyle name="Normal 10 2 4 2 5 2" xfId="5004" xr:uid="{00000000-0005-0000-0000-000035060000}"/>
    <cellStyle name="Normal 10 2 4 2 6" xfId="3108" xr:uid="{00000000-0005-0000-0000-000036060000}"/>
    <cellStyle name="Normal 10 2 4 2 6 2" xfId="5376" xr:uid="{00000000-0005-0000-0000-000037060000}"/>
    <cellStyle name="Normal 10 2 4 2 7" xfId="3501" xr:uid="{00000000-0005-0000-0000-000038060000}"/>
    <cellStyle name="Normal 10 2 4 3" xfId="1218" xr:uid="{00000000-0005-0000-0000-000039060000}"/>
    <cellStyle name="Normal 10 2 4 3 2" xfId="3686" xr:uid="{00000000-0005-0000-0000-00003A060000}"/>
    <cellStyle name="Normal 10 2 4 4" xfId="1779" xr:uid="{00000000-0005-0000-0000-00003B060000}"/>
    <cellStyle name="Normal 10 2 4 4 2" xfId="4074" xr:uid="{00000000-0005-0000-0000-00003C060000}"/>
    <cellStyle name="Normal 10 2 4 5" xfId="2165" xr:uid="{00000000-0005-0000-0000-00003D060000}"/>
    <cellStyle name="Normal 10 2 4 5 2" xfId="4446" xr:uid="{00000000-0005-0000-0000-00003E060000}"/>
    <cellStyle name="Normal 10 2 4 6" xfId="2542" xr:uid="{00000000-0005-0000-0000-00003F060000}"/>
    <cellStyle name="Normal 10 2 4 6 2" xfId="4818" xr:uid="{00000000-0005-0000-0000-000040060000}"/>
    <cellStyle name="Normal 10 2 4 7" xfId="2919" xr:uid="{00000000-0005-0000-0000-000041060000}"/>
    <cellStyle name="Normal 10 2 4 7 2" xfId="5190" xr:uid="{00000000-0005-0000-0000-000042060000}"/>
    <cellStyle name="Normal 10 2 4 8" xfId="3313" xr:uid="{00000000-0005-0000-0000-000043060000}"/>
    <cellStyle name="Normal 10 2 6" xfId="439" xr:uid="{00000000-0005-0000-0000-000044060000}"/>
    <cellStyle name="Normal 10 2 6 2" xfId="1031" xr:uid="{00000000-0005-0000-0000-000045060000}"/>
    <cellStyle name="Normal 10 2 6 2 2" xfId="1405" xr:uid="{00000000-0005-0000-0000-000046060000}"/>
    <cellStyle name="Normal 10 2 6 2 2 2" xfId="3873" xr:uid="{00000000-0005-0000-0000-000047060000}"/>
    <cellStyle name="Normal 10 2 6 2 3" xfId="1975" xr:uid="{00000000-0005-0000-0000-000048060000}"/>
    <cellStyle name="Normal 10 2 6 2 3 2" xfId="4261" xr:uid="{00000000-0005-0000-0000-000049060000}"/>
    <cellStyle name="Normal 10 2 6 2 4" xfId="2355" xr:uid="{00000000-0005-0000-0000-00004A060000}"/>
    <cellStyle name="Normal 10 2 6 2 4 2" xfId="4633" xr:uid="{00000000-0005-0000-0000-00004B060000}"/>
    <cellStyle name="Normal 10 2 6 2 5" xfId="2731" xr:uid="{00000000-0005-0000-0000-00004C060000}"/>
    <cellStyle name="Normal 10 2 6 2 5 2" xfId="5005" xr:uid="{00000000-0005-0000-0000-00004D060000}"/>
    <cellStyle name="Normal 10 2 6 2 6" xfId="3109" xr:uid="{00000000-0005-0000-0000-00004E060000}"/>
    <cellStyle name="Normal 10 2 6 2 6 2" xfId="5377" xr:uid="{00000000-0005-0000-0000-00004F060000}"/>
    <cellStyle name="Normal 10 2 6 2 7" xfId="3502" xr:uid="{00000000-0005-0000-0000-000050060000}"/>
    <cellStyle name="Normal 10 2 6 3" xfId="1219" xr:uid="{00000000-0005-0000-0000-000051060000}"/>
    <cellStyle name="Normal 10 2 6 3 2" xfId="3687" xr:uid="{00000000-0005-0000-0000-000052060000}"/>
    <cellStyle name="Normal 10 2 6 4" xfId="1780" xr:uid="{00000000-0005-0000-0000-000053060000}"/>
    <cellStyle name="Normal 10 2 6 4 2" xfId="4075" xr:uid="{00000000-0005-0000-0000-000054060000}"/>
    <cellStyle name="Normal 10 2 6 5" xfId="2166" xr:uid="{00000000-0005-0000-0000-000055060000}"/>
    <cellStyle name="Normal 10 2 6 5 2" xfId="4447" xr:uid="{00000000-0005-0000-0000-000056060000}"/>
    <cellStyle name="Normal 10 2 6 6" xfId="2543" xr:uid="{00000000-0005-0000-0000-000057060000}"/>
    <cellStyle name="Normal 10 2 6 6 2" xfId="4819" xr:uid="{00000000-0005-0000-0000-000058060000}"/>
    <cellStyle name="Normal 10 2 6 7" xfId="2920" xr:uid="{00000000-0005-0000-0000-000059060000}"/>
    <cellStyle name="Normal 10 2 6 7 2" xfId="5191" xr:uid="{00000000-0005-0000-0000-00005A060000}"/>
    <cellStyle name="Normal 10 2 6 8" xfId="3314" xr:uid="{00000000-0005-0000-0000-00005B060000}"/>
    <cellStyle name="Normal 10 3" xfId="3" xr:uid="{00000000-0005-0000-0000-00005C060000}"/>
    <cellStyle name="Normal 10 3 2" xfId="440" xr:uid="{00000000-0005-0000-0000-00005D060000}"/>
    <cellStyle name="Normal 10 4" xfId="441" xr:uid="{00000000-0005-0000-0000-00005E060000}"/>
    <cellStyle name="Normal 10 5" xfId="442" xr:uid="{00000000-0005-0000-0000-00005F060000}"/>
    <cellStyle name="Normal 10 5 2" xfId="1032" xr:uid="{00000000-0005-0000-0000-000060060000}"/>
    <cellStyle name="Normal 10 5 2 2" xfId="1406" xr:uid="{00000000-0005-0000-0000-000061060000}"/>
    <cellStyle name="Normal 10 5 2 2 2" xfId="3874" xr:uid="{00000000-0005-0000-0000-000062060000}"/>
    <cellStyle name="Normal 10 5 2 3" xfId="1976" xr:uid="{00000000-0005-0000-0000-000063060000}"/>
    <cellStyle name="Normal 10 5 2 3 2" xfId="4262" xr:uid="{00000000-0005-0000-0000-000064060000}"/>
    <cellStyle name="Normal 10 5 2 4" xfId="2356" xr:uid="{00000000-0005-0000-0000-000065060000}"/>
    <cellStyle name="Normal 10 5 2 4 2" xfId="4634" xr:uid="{00000000-0005-0000-0000-000066060000}"/>
    <cellStyle name="Normal 10 5 2 5" xfId="2732" xr:uid="{00000000-0005-0000-0000-000067060000}"/>
    <cellStyle name="Normal 10 5 2 5 2" xfId="5006" xr:uid="{00000000-0005-0000-0000-000068060000}"/>
    <cellStyle name="Normal 10 5 2 6" xfId="3110" xr:uid="{00000000-0005-0000-0000-000069060000}"/>
    <cellStyle name="Normal 10 5 2 6 2" xfId="5378" xr:uid="{00000000-0005-0000-0000-00006A060000}"/>
    <cellStyle name="Normal 10 5 2 7" xfId="3503" xr:uid="{00000000-0005-0000-0000-00006B060000}"/>
    <cellStyle name="Normal 10 5 3" xfId="1220" xr:uid="{00000000-0005-0000-0000-00006C060000}"/>
    <cellStyle name="Normal 10 5 3 2" xfId="3688" xr:uid="{00000000-0005-0000-0000-00006D060000}"/>
    <cellStyle name="Normal 10 5 4" xfId="1781" xr:uid="{00000000-0005-0000-0000-00006E060000}"/>
    <cellStyle name="Normal 10 5 4 2" xfId="4076" xr:uid="{00000000-0005-0000-0000-00006F060000}"/>
    <cellStyle name="Normal 10 5 5" xfId="2167" xr:uid="{00000000-0005-0000-0000-000070060000}"/>
    <cellStyle name="Normal 10 5 5 2" xfId="4448" xr:uid="{00000000-0005-0000-0000-000071060000}"/>
    <cellStyle name="Normal 10 5 6" xfId="2544" xr:uid="{00000000-0005-0000-0000-000072060000}"/>
    <cellStyle name="Normal 10 5 6 2" xfId="4820" xr:uid="{00000000-0005-0000-0000-000073060000}"/>
    <cellStyle name="Normal 10 5 7" xfId="2921" xr:uid="{00000000-0005-0000-0000-000074060000}"/>
    <cellStyle name="Normal 10 5 7 2" xfId="5192" xr:uid="{00000000-0005-0000-0000-000075060000}"/>
    <cellStyle name="Normal 10 5 8" xfId="3315" xr:uid="{00000000-0005-0000-0000-000076060000}"/>
    <cellStyle name="Normal 10 6" xfId="443" xr:uid="{00000000-0005-0000-0000-000077060000}"/>
    <cellStyle name="Normal 10 7" xfId="444" xr:uid="{00000000-0005-0000-0000-000078060000}"/>
    <cellStyle name="Normal 100" xfId="1730" xr:uid="{00000000-0005-0000-0000-000079060000}"/>
    <cellStyle name="Normal 101" xfId="1906" xr:uid="{00000000-0005-0000-0000-00007A060000}"/>
    <cellStyle name="Normal 102" xfId="2119" xr:uid="{00000000-0005-0000-0000-00007B060000}"/>
    <cellStyle name="Normal 103" xfId="1877" xr:uid="{00000000-0005-0000-0000-00007C060000}"/>
    <cellStyle name="Normal 104" xfId="1749" xr:uid="{00000000-0005-0000-0000-00007D060000}"/>
    <cellStyle name="Normal 105" xfId="1795" xr:uid="{00000000-0005-0000-0000-00007E060000}"/>
    <cellStyle name="Normal 106" xfId="1768" xr:uid="{00000000-0005-0000-0000-00007F060000}"/>
    <cellStyle name="Normal 107" xfId="1776" xr:uid="{00000000-0005-0000-0000-000080060000}"/>
    <cellStyle name="Normal 108" xfId="1769" xr:uid="{00000000-0005-0000-0000-000081060000}"/>
    <cellStyle name="Normal 109" xfId="2117" xr:uid="{00000000-0005-0000-0000-000082060000}"/>
    <cellStyle name="Normal 11" xfId="445" xr:uid="{00000000-0005-0000-0000-000083060000}"/>
    <cellStyle name="Normal 11 10" xfId="2545" xr:uid="{00000000-0005-0000-0000-000084060000}"/>
    <cellStyle name="Normal 11 10 2" xfId="4821" xr:uid="{00000000-0005-0000-0000-000085060000}"/>
    <cellStyle name="Normal 11 11" xfId="2922" xr:uid="{00000000-0005-0000-0000-000086060000}"/>
    <cellStyle name="Normal 11 11 2" xfId="5193" xr:uid="{00000000-0005-0000-0000-000087060000}"/>
    <cellStyle name="Normal 11 12" xfId="3316" xr:uid="{00000000-0005-0000-0000-000088060000}"/>
    <cellStyle name="Normal 11 2" xfId="446" xr:uid="{00000000-0005-0000-0000-000089060000}"/>
    <cellStyle name="Normal 11 2 2" xfId="447" xr:uid="{00000000-0005-0000-0000-00008A060000}"/>
    <cellStyle name="Normal 11 2 2 2" xfId="1035" xr:uid="{00000000-0005-0000-0000-00008B060000}"/>
    <cellStyle name="Normal 11 2 2 2 2" xfId="1409" xr:uid="{00000000-0005-0000-0000-00008C060000}"/>
    <cellStyle name="Normal 11 2 2 2 2 2" xfId="3877" xr:uid="{00000000-0005-0000-0000-00008D060000}"/>
    <cellStyle name="Normal 11 2 2 2 3" xfId="1979" xr:uid="{00000000-0005-0000-0000-00008E060000}"/>
    <cellStyle name="Normal 11 2 2 2 3 2" xfId="4265" xr:uid="{00000000-0005-0000-0000-00008F060000}"/>
    <cellStyle name="Normal 11 2 2 2 4" xfId="2359" xr:uid="{00000000-0005-0000-0000-000090060000}"/>
    <cellStyle name="Normal 11 2 2 2 4 2" xfId="4637" xr:uid="{00000000-0005-0000-0000-000091060000}"/>
    <cellStyle name="Normal 11 2 2 2 5" xfId="2735" xr:uid="{00000000-0005-0000-0000-000092060000}"/>
    <cellStyle name="Normal 11 2 2 2 5 2" xfId="5009" xr:uid="{00000000-0005-0000-0000-000093060000}"/>
    <cellStyle name="Normal 11 2 2 2 6" xfId="3113" xr:uid="{00000000-0005-0000-0000-000094060000}"/>
    <cellStyle name="Normal 11 2 2 2 6 2" xfId="5381" xr:uid="{00000000-0005-0000-0000-000095060000}"/>
    <cellStyle name="Normal 11 2 2 2 7" xfId="3506" xr:uid="{00000000-0005-0000-0000-000096060000}"/>
    <cellStyle name="Normal 11 2 2 3" xfId="1223" xr:uid="{00000000-0005-0000-0000-000097060000}"/>
    <cellStyle name="Normal 11 2 2 3 2" xfId="3691" xr:uid="{00000000-0005-0000-0000-000098060000}"/>
    <cellStyle name="Normal 11 2 2 4" xfId="1784" xr:uid="{00000000-0005-0000-0000-000099060000}"/>
    <cellStyle name="Normal 11 2 2 4 2" xfId="4079" xr:uid="{00000000-0005-0000-0000-00009A060000}"/>
    <cellStyle name="Normal 11 2 2 5" xfId="2170" xr:uid="{00000000-0005-0000-0000-00009B060000}"/>
    <cellStyle name="Normal 11 2 2 5 2" xfId="4451" xr:uid="{00000000-0005-0000-0000-00009C060000}"/>
    <cellStyle name="Normal 11 2 2 6" xfId="2547" xr:uid="{00000000-0005-0000-0000-00009D060000}"/>
    <cellStyle name="Normal 11 2 2 6 2" xfId="4823" xr:uid="{00000000-0005-0000-0000-00009E060000}"/>
    <cellStyle name="Normal 11 2 2 7" xfId="2924" xr:uid="{00000000-0005-0000-0000-00009F060000}"/>
    <cellStyle name="Normal 11 2 2 7 2" xfId="5195" xr:uid="{00000000-0005-0000-0000-0000A0060000}"/>
    <cellStyle name="Normal 11 2 2 8" xfId="3318" xr:uid="{00000000-0005-0000-0000-0000A1060000}"/>
    <cellStyle name="Normal 11 2 3" xfId="1034" xr:uid="{00000000-0005-0000-0000-0000A2060000}"/>
    <cellStyle name="Normal 11 2 3 2" xfId="1408" xr:uid="{00000000-0005-0000-0000-0000A3060000}"/>
    <cellStyle name="Normal 11 2 3 2 2" xfId="3876" xr:uid="{00000000-0005-0000-0000-0000A4060000}"/>
    <cellStyle name="Normal 11 2 3 3" xfId="1978" xr:uid="{00000000-0005-0000-0000-0000A5060000}"/>
    <cellStyle name="Normal 11 2 3 3 2" xfId="4264" xr:uid="{00000000-0005-0000-0000-0000A6060000}"/>
    <cellStyle name="Normal 11 2 3 4" xfId="2358" xr:uid="{00000000-0005-0000-0000-0000A7060000}"/>
    <cellStyle name="Normal 11 2 3 4 2" xfId="4636" xr:uid="{00000000-0005-0000-0000-0000A8060000}"/>
    <cellStyle name="Normal 11 2 3 5" xfId="2734" xr:uid="{00000000-0005-0000-0000-0000A9060000}"/>
    <cellStyle name="Normal 11 2 3 5 2" xfId="5008" xr:uid="{00000000-0005-0000-0000-0000AA060000}"/>
    <cellStyle name="Normal 11 2 3 6" xfId="3112" xr:uid="{00000000-0005-0000-0000-0000AB060000}"/>
    <cellStyle name="Normal 11 2 3 6 2" xfId="5380" xr:uid="{00000000-0005-0000-0000-0000AC060000}"/>
    <cellStyle name="Normal 11 2 3 7" xfId="3505" xr:uid="{00000000-0005-0000-0000-0000AD060000}"/>
    <cellStyle name="Normal 11 2 4" xfId="1222" xr:uid="{00000000-0005-0000-0000-0000AE060000}"/>
    <cellStyle name="Normal 11 2 4 2" xfId="3690" xr:uid="{00000000-0005-0000-0000-0000AF060000}"/>
    <cellStyle name="Normal 11 2 5" xfId="1783" xr:uid="{00000000-0005-0000-0000-0000B0060000}"/>
    <cellStyle name="Normal 11 2 5 2" xfId="4078" xr:uid="{00000000-0005-0000-0000-0000B1060000}"/>
    <cellStyle name="Normal 11 2 6" xfId="2169" xr:uid="{00000000-0005-0000-0000-0000B2060000}"/>
    <cellStyle name="Normal 11 2 6 2" xfId="4450" xr:uid="{00000000-0005-0000-0000-0000B3060000}"/>
    <cellStyle name="Normal 11 2 7" xfId="2546" xr:uid="{00000000-0005-0000-0000-0000B4060000}"/>
    <cellStyle name="Normal 11 2 7 2" xfId="4822" xr:uid="{00000000-0005-0000-0000-0000B5060000}"/>
    <cellStyle name="Normal 11 2 8" xfId="2923" xr:uid="{00000000-0005-0000-0000-0000B6060000}"/>
    <cellStyle name="Normal 11 2 8 2" xfId="5194" xr:uid="{00000000-0005-0000-0000-0000B7060000}"/>
    <cellStyle name="Normal 11 2 9" xfId="3317" xr:uid="{00000000-0005-0000-0000-0000B8060000}"/>
    <cellStyle name="Normal 11 3" xfId="448" xr:uid="{00000000-0005-0000-0000-0000B9060000}"/>
    <cellStyle name="Normal 11 4" xfId="449" xr:uid="{00000000-0005-0000-0000-0000BA060000}"/>
    <cellStyle name="Normal 11 5" xfId="450" xr:uid="{00000000-0005-0000-0000-0000BB060000}"/>
    <cellStyle name="Normal 11 6" xfId="1033" xr:uid="{00000000-0005-0000-0000-0000BC060000}"/>
    <cellStyle name="Normal 11 6 2" xfId="1407" xr:uid="{00000000-0005-0000-0000-0000BD060000}"/>
    <cellStyle name="Normal 11 6 2 2" xfId="3875" xr:uid="{00000000-0005-0000-0000-0000BE060000}"/>
    <cellStyle name="Normal 11 6 3" xfId="1977" xr:uid="{00000000-0005-0000-0000-0000BF060000}"/>
    <cellStyle name="Normal 11 6 3 2" xfId="4263" xr:uid="{00000000-0005-0000-0000-0000C0060000}"/>
    <cellStyle name="Normal 11 6 4" xfId="2357" xr:uid="{00000000-0005-0000-0000-0000C1060000}"/>
    <cellStyle name="Normal 11 6 4 2" xfId="4635" xr:uid="{00000000-0005-0000-0000-0000C2060000}"/>
    <cellStyle name="Normal 11 6 5" xfId="2733" xr:uid="{00000000-0005-0000-0000-0000C3060000}"/>
    <cellStyle name="Normal 11 6 5 2" xfId="5007" xr:uid="{00000000-0005-0000-0000-0000C4060000}"/>
    <cellStyle name="Normal 11 6 6" xfId="3111" xr:uid="{00000000-0005-0000-0000-0000C5060000}"/>
    <cellStyle name="Normal 11 6 6 2" xfId="5379" xr:uid="{00000000-0005-0000-0000-0000C6060000}"/>
    <cellStyle name="Normal 11 6 7" xfId="3504" xr:uid="{00000000-0005-0000-0000-0000C7060000}"/>
    <cellStyle name="Normal 11 7" xfId="1221" xr:uid="{00000000-0005-0000-0000-0000C8060000}"/>
    <cellStyle name="Normal 11 7 2" xfId="3689" xr:uid="{00000000-0005-0000-0000-0000C9060000}"/>
    <cellStyle name="Normal 11 8" xfId="1782" xr:uid="{00000000-0005-0000-0000-0000CA060000}"/>
    <cellStyle name="Normal 11 8 2" xfId="4077" xr:uid="{00000000-0005-0000-0000-0000CB060000}"/>
    <cellStyle name="Normal 11 9" xfId="2168" xr:uid="{00000000-0005-0000-0000-0000CC060000}"/>
    <cellStyle name="Normal 11 9 2" xfId="4449" xr:uid="{00000000-0005-0000-0000-0000CD060000}"/>
    <cellStyle name="Normal 110" xfId="1876" xr:uid="{00000000-0005-0000-0000-0000CE060000}"/>
    <cellStyle name="Normal 111" xfId="2116" xr:uid="{00000000-0005-0000-0000-0000CF060000}"/>
    <cellStyle name="Normal 112" xfId="1794" xr:uid="{00000000-0005-0000-0000-0000D0060000}"/>
    <cellStyle name="Normal 113" xfId="1917" xr:uid="{00000000-0005-0000-0000-0000D1060000}"/>
    <cellStyle name="Normal 114" xfId="1920" xr:uid="{00000000-0005-0000-0000-0000D2060000}"/>
    <cellStyle name="Normal 115" xfId="1895" xr:uid="{00000000-0005-0000-0000-0000D3060000}"/>
    <cellStyle name="Normal 116" xfId="1878" xr:uid="{00000000-0005-0000-0000-0000D4060000}"/>
    <cellStyle name="Normal 117" xfId="2118" xr:uid="{00000000-0005-0000-0000-0000D5060000}"/>
    <cellStyle name="Normal 118" xfId="1773" xr:uid="{00000000-0005-0000-0000-0000D6060000}"/>
    <cellStyle name="Normal 119" xfId="2120" xr:uid="{00000000-0005-0000-0000-0000D7060000}"/>
    <cellStyle name="Normal 12" xfId="451" xr:uid="{00000000-0005-0000-0000-0000D8060000}"/>
    <cellStyle name="Normal 12 2" xfId="452" xr:uid="{00000000-0005-0000-0000-0000D9060000}"/>
    <cellStyle name="Normal 12 2 2" xfId="1036" xr:uid="{00000000-0005-0000-0000-0000DA060000}"/>
    <cellStyle name="Normal 12 2 2 2" xfId="1410" xr:uid="{00000000-0005-0000-0000-0000DB060000}"/>
    <cellStyle name="Normal 12 2 2 2 2" xfId="3878" xr:uid="{00000000-0005-0000-0000-0000DC060000}"/>
    <cellStyle name="Normal 12 2 2 3" xfId="1980" xr:uid="{00000000-0005-0000-0000-0000DD060000}"/>
    <cellStyle name="Normal 12 2 2 3 2" xfId="4266" xr:uid="{00000000-0005-0000-0000-0000DE060000}"/>
    <cellStyle name="Normal 12 2 2 4" xfId="2360" xr:uid="{00000000-0005-0000-0000-0000DF060000}"/>
    <cellStyle name="Normal 12 2 2 4 2" xfId="4638" xr:uid="{00000000-0005-0000-0000-0000E0060000}"/>
    <cellStyle name="Normal 12 2 2 5" xfId="2736" xr:uid="{00000000-0005-0000-0000-0000E1060000}"/>
    <cellStyle name="Normal 12 2 2 5 2" xfId="5010" xr:uid="{00000000-0005-0000-0000-0000E2060000}"/>
    <cellStyle name="Normal 12 2 2 6" xfId="3114" xr:uid="{00000000-0005-0000-0000-0000E3060000}"/>
    <cellStyle name="Normal 12 2 2 6 2" xfId="5382" xr:uid="{00000000-0005-0000-0000-0000E4060000}"/>
    <cellStyle name="Normal 12 2 2 7" xfId="3507" xr:uid="{00000000-0005-0000-0000-0000E5060000}"/>
    <cellStyle name="Normal 12 2 3" xfId="1224" xr:uid="{00000000-0005-0000-0000-0000E6060000}"/>
    <cellStyle name="Normal 12 2 3 2" xfId="3692" xr:uid="{00000000-0005-0000-0000-0000E7060000}"/>
    <cellStyle name="Normal 12 2 4" xfId="1785" xr:uid="{00000000-0005-0000-0000-0000E8060000}"/>
    <cellStyle name="Normal 12 2 4 2" xfId="4080" xr:uid="{00000000-0005-0000-0000-0000E9060000}"/>
    <cellStyle name="Normal 12 2 5" xfId="2171" xr:uid="{00000000-0005-0000-0000-0000EA060000}"/>
    <cellStyle name="Normal 12 2 5 2" xfId="4452" xr:uid="{00000000-0005-0000-0000-0000EB060000}"/>
    <cellStyle name="Normal 12 2 6" xfId="2548" xr:uid="{00000000-0005-0000-0000-0000EC060000}"/>
    <cellStyle name="Normal 12 2 6 2" xfId="4824" xr:uid="{00000000-0005-0000-0000-0000ED060000}"/>
    <cellStyle name="Normal 12 2 7" xfId="2925" xr:uid="{00000000-0005-0000-0000-0000EE060000}"/>
    <cellStyle name="Normal 12 2 7 2" xfId="5196" xr:uid="{00000000-0005-0000-0000-0000EF060000}"/>
    <cellStyle name="Normal 12 2 8" xfId="3319" xr:uid="{00000000-0005-0000-0000-0000F0060000}"/>
    <cellStyle name="Normal 12 3" xfId="453" xr:uid="{00000000-0005-0000-0000-0000F1060000}"/>
    <cellStyle name="Normal 12 4" xfId="454" xr:uid="{00000000-0005-0000-0000-0000F2060000}"/>
    <cellStyle name="Normal 12 4 2" xfId="1037" xr:uid="{00000000-0005-0000-0000-0000F3060000}"/>
    <cellStyle name="Normal 12 4 2 2" xfId="1411" xr:uid="{00000000-0005-0000-0000-0000F4060000}"/>
    <cellStyle name="Normal 12 4 2 2 2" xfId="3879" xr:uid="{00000000-0005-0000-0000-0000F5060000}"/>
    <cellStyle name="Normal 12 4 2 3" xfId="1981" xr:uid="{00000000-0005-0000-0000-0000F6060000}"/>
    <cellStyle name="Normal 12 4 2 3 2" xfId="4267" xr:uid="{00000000-0005-0000-0000-0000F7060000}"/>
    <cellStyle name="Normal 12 4 2 4" xfId="2361" xr:uid="{00000000-0005-0000-0000-0000F8060000}"/>
    <cellStyle name="Normal 12 4 2 4 2" xfId="4639" xr:uid="{00000000-0005-0000-0000-0000F9060000}"/>
    <cellStyle name="Normal 12 4 2 5" xfId="2737" xr:uid="{00000000-0005-0000-0000-0000FA060000}"/>
    <cellStyle name="Normal 12 4 2 5 2" xfId="5011" xr:uid="{00000000-0005-0000-0000-0000FB060000}"/>
    <cellStyle name="Normal 12 4 2 6" xfId="3115" xr:uid="{00000000-0005-0000-0000-0000FC060000}"/>
    <cellStyle name="Normal 12 4 2 6 2" xfId="5383" xr:uid="{00000000-0005-0000-0000-0000FD060000}"/>
    <cellStyle name="Normal 12 4 2 7" xfId="3508" xr:uid="{00000000-0005-0000-0000-0000FE060000}"/>
    <cellStyle name="Normal 12 4 3" xfId="1225" xr:uid="{00000000-0005-0000-0000-0000FF060000}"/>
    <cellStyle name="Normal 12 4 3 2" xfId="3693" xr:uid="{00000000-0005-0000-0000-000000070000}"/>
    <cellStyle name="Normal 12 4 4" xfId="1786" xr:uid="{00000000-0005-0000-0000-000001070000}"/>
    <cellStyle name="Normal 12 4 4 2" xfId="4081" xr:uid="{00000000-0005-0000-0000-000002070000}"/>
    <cellStyle name="Normal 12 4 5" xfId="2172" xr:uid="{00000000-0005-0000-0000-000003070000}"/>
    <cellStyle name="Normal 12 4 5 2" xfId="4453" xr:uid="{00000000-0005-0000-0000-000004070000}"/>
    <cellStyle name="Normal 12 4 6" xfId="2549" xr:uid="{00000000-0005-0000-0000-000005070000}"/>
    <cellStyle name="Normal 12 4 6 2" xfId="4825" xr:uid="{00000000-0005-0000-0000-000006070000}"/>
    <cellStyle name="Normal 12 4 7" xfId="2926" xr:uid="{00000000-0005-0000-0000-000007070000}"/>
    <cellStyle name="Normal 12 4 7 2" xfId="5197" xr:uid="{00000000-0005-0000-0000-000008070000}"/>
    <cellStyle name="Normal 12 4 8" xfId="3320" xr:uid="{00000000-0005-0000-0000-000009070000}"/>
    <cellStyle name="Normal 120" xfId="2288" xr:uid="{00000000-0005-0000-0000-00000A070000}"/>
    <cellStyle name="Normal 121" xfId="2497" xr:uid="{00000000-0005-0000-0000-00000B070000}"/>
    <cellStyle name="Normal 122" xfId="2261" xr:uid="{00000000-0005-0000-0000-00000C070000}"/>
    <cellStyle name="Normal 123" xfId="2139" xr:uid="{00000000-0005-0000-0000-00000D070000}"/>
    <cellStyle name="Normal 124" xfId="2180" xr:uid="{00000000-0005-0000-0000-00000E070000}"/>
    <cellStyle name="Normal 125" xfId="2498" xr:uid="{00000000-0005-0000-0000-00000F070000}"/>
    <cellStyle name="Normal 126" xfId="2664" xr:uid="{00000000-0005-0000-0000-000010070000}"/>
    <cellStyle name="Normal 127" xfId="2873" xr:uid="{00000000-0005-0000-0000-000011070000}"/>
    <cellStyle name="Normal 128" xfId="2637" xr:uid="{00000000-0005-0000-0000-000012070000}"/>
    <cellStyle name="Normal 129" xfId="2874" xr:uid="{00000000-0005-0000-0000-000013070000}"/>
    <cellStyle name="Normal 13" xfId="455" xr:uid="{00000000-0005-0000-0000-000014070000}"/>
    <cellStyle name="Normal 13 2" xfId="456" xr:uid="{00000000-0005-0000-0000-000015070000}"/>
    <cellStyle name="Normal 13 2 2" xfId="457" xr:uid="{00000000-0005-0000-0000-000016070000}"/>
    <cellStyle name="Normal 13 2 3" xfId="458" xr:uid="{00000000-0005-0000-0000-000017070000}"/>
    <cellStyle name="Normal 13 3" xfId="459" xr:uid="{00000000-0005-0000-0000-000018070000}"/>
    <cellStyle name="Normal 13 4" xfId="460" xr:uid="{00000000-0005-0000-0000-000019070000}"/>
    <cellStyle name="Normal 13 4 2" xfId="1038" xr:uid="{00000000-0005-0000-0000-00001A070000}"/>
    <cellStyle name="Normal 13 4 2 2" xfId="1412" xr:uid="{00000000-0005-0000-0000-00001B070000}"/>
    <cellStyle name="Normal 13 4 2 2 2" xfId="3880" xr:uid="{00000000-0005-0000-0000-00001C070000}"/>
    <cellStyle name="Normal 13 4 2 3" xfId="1982" xr:uid="{00000000-0005-0000-0000-00001D070000}"/>
    <cellStyle name="Normal 13 4 2 3 2" xfId="4268" xr:uid="{00000000-0005-0000-0000-00001E070000}"/>
    <cellStyle name="Normal 13 4 2 4" xfId="2362" xr:uid="{00000000-0005-0000-0000-00001F070000}"/>
    <cellStyle name="Normal 13 4 2 4 2" xfId="4640" xr:uid="{00000000-0005-0000-0000-000020070000}"/>
    <cellStyle name="Normal 13 4 2 5" xfId="2738" xr:uid="{00000000-0005-0000-0000-000021070000}"/>
    <cellStyle name="Normal 13 4 2 5 2" xfId="5012" xr:uid="{00000000-0005-0000-0000-000022070000}"/>
    <cellStyle name="Normal 13 4 2 6" xfId="3116" xr:uid="{00000000-0005-0000-0000-000023070000}"/>
    <cellStyle name="Normal 13 4 2 6 2" xfId="5384" xr:uid="{00000000-0005-0000-0000-000024070000}"/>
    <cellStyle name="Normal 13 4 2 7" xfId="3509" xr:uid="{00000000-0005-0000-0000-000025070000}"/>
    <cellStyle name="Normal 13 4 3" xfId="1226" xr:uid="{00000000-0005-0000-0000-000026070000}"/>
    <cellStyle name="Normal 13 4 3 2" xfId="3694" xr:uid="{00000000-0005-0000-0000-000027070000}"/>
    <cellStyle name="Normal 13 4 4" xfId="1787" xr:uid="{00000000-0005-0000-0000-000028070000}"/>
    <cellStyle name="Normal 13 4 4 2" xfId="4082" xr:uid="{00000000-0005-0000-0000-000029070000}"/>
    <cellStyle name="Normal 13 4 5" xfId="2173" xr:uid="{00000000-0005-0000-0000-00002A070000}"/>
    <cellStyle name="Normal 13 4 5 2" xfId="4454" xr:uid="{00000000-0005-0000-0000-00002B070000}"/>
    <cellStyle name="Normal 13 4 6" xfId="2550" xr:uid="{00000000-0005-0000-0000-00002C070000}"/>
    <cellStyle name="Normal 13 4 6 2" xfId="4826" xr:uid="{00000000-0005-0000-0000-00002D070000}"/>
    <cellStyle name="Normal 13 4 7" xfId="2927" xr:uid="{00000000-0005-0000-0000-00002E070000}"/>
    <cellStyle name="Normal 13 4 7 2" xfId="5198" xr:uid="{00000000-0005-0000-0000-00002F070000}"/>
    <cellStyle name="Normal 13 4 8" xfId="3321" xr:uid="{00000000-0005-0000-0000-000030070000}"/>
    <cellStyle name="Normal 13 5" xfId="461" xr:uid="{00000000-0005-0000-0000-000031070000}"/>
    <cellStyle name="Normal 13 6" xfId="462" xr:uid="{00000000-0005-0000-0000-000032070000}"/>
    <cellStyle name="Normal 130" xfId="3042" xr:uid="{00000000-0005-0000-0000-000033070000}"/>
    <cellStyle name="Normal 131" xfId="3251" xr:uid="{00000000-0005-0000-0000-000034070000}"/>
    <cellStyle name="Normal 132" xfId="3015" xr:uid="{00000000-0005-0000-0000-000035070000}"/>
    <cellStyle name="Normal 133" xfId="2893" xr:uid="{00000000-0005-0000-0000-000036070000}"/>
    <cellStyle name="Normal 134" xfId="2934" xr:uid="{00000000-0005-0000-0000-000037070000}"/>
    <cellStyle name="Normal 135" xfId="3266" xr:uid="{00000000-0005-0000-0000-000038070000}"/>
    <cellStyle name="Normal 136" xfId="3253" xr:uid="{00000000-0005-0000-0000-000039070000}"/>
    <cellStyle name="Normal 137" xfId="3434" xr:uid="{00000000-0005-0000-0000-00003A070000}"/>
    <cellStyle name="Normal 138" xfId="4" xr:uid="{00000000-0005-0000-0000-00003B070000}"/>
    <cellStyle name="Normal 139" xfId="5522" xr:uid="{00000000-0005-0000-0000-00003C070000}"/>
    <cellStyle name="Normal 14" xfId="463" xr:uid="{00000000-0005-0000-0000-00003D070000}"/>
    <cellStyle name="Normal 14 2" xfId="464" xr:uid="{00000000-0005-0000-0000-00003E070000}"/>
    <cellStyle name="Normal 14 3" xfId="465" xr:uid="{00000000-0005-0000-0000-00003F070000}"/>
    <cellStyle name="Normal 14 3 2" xfId="1039" xr:uid="{00000000-0005-0000-0000-000040070000}"/>
    <cellStyle name="Normal 14 3 2 2" xfId="1413" xr:uid="{00000000-0005-0000-0000-000041070000}"/>
    <cellStyle name="Normal 14 3 2 2 2" xfId="3881" xr:uid="{00000000-0005-0000-0000-000042070000}"/>
    <cellStyle name="Normal 14 3 2 3" xfId="1983" xr:uid="{00000000-0005-0000-0000-000043070000}"/>
    <cellStyle name="Normal 14 3 2 3 2" xfId="4269" xr:uid="{00000000-0005-0000-0000-000044070000}"/>
    <cellStyle name="Normal 14 3 2 4" xfId="2363" xr:uid="{00000000-0005-0000-0000-000045070000}"/>
    <cellStyle name="Normal 14 3 2 4 2" xfId="4641" xr:uid="{00000000-0005-0000-0000-000046070000}"/>
    <cellStyle name="Normal 14 3 2 5" xfId="2739" xr:uid="{00000000-0005-0000-0000-000047070000}"/>
    <cellStyle name="Normal 14 3 2 5 2" xfId="5013" xr:uid="{00000000-0005-0000-0000-000048070000}"/>
    <cellStyle name="Normal 14 3 2 6" xfId="3117" xr:uid="{00000000-0005-0000-0000-000049070000}"/>
    <cellStyle name="Normal 14 3 2 6 2" xfId="5385" xr:uid="{00000000-0005-0000-0000-00004A070000}"/>
    <cellStyle name="Normal 14 3 2 7" xfId="3510" xr:uid="{00000000-0005-0000-0000-00004B070000}"/>
    <cellStyle name="Normal 14 3 3" xfId="1227" xr:uid="{00000000-0005-0000-0000-00004C070000}"/>
    <cellStyle name="Normal 14 3 3 2" xfId="3695" xr:uid="{00000000-0005-0000-0000-00004D070000}"/>
    <cellStyle name="Normal 14 3 4" xfId="1788" xr:uid="{00000000-0005-0000-0000-00004E070000}"/>
    <cellStyle name="Normal 14 3 4 2" xfId="4083" xr:uid="{00000000-0005-0000-0000-00004F070000}"/>
    <cellStyle name="Normal 14 3 5" xfId="2174" xr:uid="{00000000-0005-0000-0000-000050070000}"/>
    <cellStyle name="Normal 14 3 5 2" xfId="4455" xr:uid="{00000000-0005-0000-0000-000051070000}"/>
    <cellStyle name="Normal 14 3 6" xfId="2551" xr:uid="{00000000-0005-0000-0000-000052070000}"/>
    <cellStyle name="Normal 14 3 6 2" xfId="4827" xr:uid="{00000000-0005-0000-0000-000053070000}"/>
    <cellStyle name="Normal 14 3 7" xfId="2928" xr:uid="{00000000-0005-0000-0000-000054070000}"/>
    <cellStyle name="Normal 14 3 7 2" xfId="5199" xr:uid="{00000000-0005-0000-0000-000055070000}"/>
    <cellStyle name="Normal 14 3 8" xfId="3322" xr:uid="{00000000-0005-0000-0000-000056070000}"/>
    <cellStyle name="Normal 14 4" xfId="466" xr:uid="{00000000-0005-0000-0000-000057070000}"/>
    <cellStyle name="Normal 14 4 2" xfId="1040" xr:uid="{00000000-0005-0000-0000-000058070000}"/>
    <cellStyle name="Normal 14 4 2 2" xfId="1414" xr:uid="{00000000-0005-0000-0000-000059070000}"/>
    <cellStyle name="Normal 14 4 2 2 2" xfId="3882" xr:uid="{00000000-0005-0000-0000-00005A070000}"/>
    <cellStyle name="Normal 14 4 2 3" xfId="1984" xr:uid="{00000000-0005-0000-0000-00005B070000}"/>
    <cellStyle name="Normal 14 4 2 3 2" xfId="4270" xr:uid="{00000000-0005-0000-0000-00005C070000}"/>
    <cellStyle name="Normal 14 4 2 4" xfId="2364" xr:uid="{00000000-0005-0000-0000-00005D070000}"/>
    <cellStyle name="Normal 14 4 2 4 2" xfId="4642" xr:uid="{00000000-0005-0000-0000-00005E070000}"/>
    <cellStyle name="Normal 14 4 2 5" xfId="2740" xr:uid="{00000000-0005-0000-0000-00005F070000}"/>
    <cellStyle name="Normal 14 4 2 5 2" xfId="5014" xr:uid="{00000000-0005-0000-0000-000060070000}"/>
    <cellStyle name="Normal 14 4 2 6" xfId="3118" xr:uid="{00000000-0005-0000-0000-000061070000}"/>
    <cellStyle name="Normal 14 4 2 6 2" xfId="5386" xr:uid="{00000000-0005-0000-0000-000062070000}"/>
    <cellStyle name="Normal 14 4 2 7" xfId="3511" xr:uid="{00000000-0005-0000-0000-000063070000}"/>
    <cellStyle name="Normal 14 4 3" xfId="1228" xr:uid="{00000000-0005-0000-0000-000064070000}"/>
    <cellStyle name="Normal 14 4 3 2" xfId="3696" xr:uid="{00000000-0005-0000-0000-000065070000}"/>
    <cellStyle name="Normal 14 4 4" xfId="1789" xr:uid="{00000000-0005-0000-0000-000066070000}"/>
    <cellStyle name="Normal 14 4 4 2" xfId="4084" xr:uid="{00000000-0005-0000-0000-000067070000}"/>
    <cellStyle name="Normal 14 4 5" xfId="2175" xr:uid="{00000000-0005-0000-0000-000068070000}"/>
    <cellStyle name="Normal 14 4 5 2" xfId="4456" xr:uid="{00000000-0005-0000-0000-000069070000}"/>
    <cellStyle name="Normal 14 4 6" xfId="2552" xr:uid="{00000000-0005-0000-0000-00006A070000}"/>
    <cellStyle name="Normal 14 4 6 2" xfId="4828" xr:uid="{00000000-0005-0000-0000-00006B070000}"/>
    <cellStyle name="Normal 14 4 7" xfId="2929" xr:uid="{00000000-0005-0000-0000-00006C070000}"/>
    <cellStyle name="Normal 14 4 7 2" xfId="5200" xr:uid="{00000000-0005-0000-0000-00006D070000}"/>
    <cellStyle name="Normal 14 4 8" xfId="3323" xr:uid="{00000000-0005-0000-0000-00006E070000}"/>
    <cellStyle name="Normal 14 5" xfId="467" xr:uid="{00000000-0005-0000-0000-00006F070000}"/>
    <cellStyle name="Normal 14 6" xfId="468" xr:uid="{00000000-0005-0000-0000-000070070000}"/>
    <cellStyle name="Normal 14 7" xfId="1710" xr:uid="{00000000-0005-0000-0000-000071070000}"/>
    <cellStyle name="Normal 14 7 2" xfId="4029" xr:uid="{00000000-0005-0000-0000-000072070000}"/>
    <cellStyle name="Normal 140" xfId="5529" xr:uid="{00000000-0005-0000-0000-000073070000}"/>
    <cellStyle name="Normal 141" xfId="5527" xr:uid="{00000000-0005-0000-0000-000074070000}"/>
    <cellStyle name="Normal 142" xfId="5531" xr:uid="{00000000-0005-0000-0000-000075070000}"/>
    <cellStyle name="Normal 143" xfId="5535" xr:uid="{00000000-0005-0000-0000-000076070000}"/>
    <cellStyle name="Normal 144" xfId="5532" xr:uid="{00000000-0005-0000-0000-000077070000}"/>
    <cellStyle name="Normal 145" xfId="5530" xr:uid="{00000000-0005-0000-0000-000078070000}"/>
    <cellStyle name="Normal 146" xfId="5528" xr:uid="{00000000-0005-0000-0000-000079070000}"/>
    <cellStyle name="Normal 147" xfId="5538" xr:uid="{00000000-0005-0000-0000-00007A070000}"/>
    <cellStyle name="Normal 148" xfId="5533" xr:uid="{00000000-0005-0000-0000-00007B070000}"/>
    <cellStyle name="Normal 149" xfId="5536" xr:uid="{00000000-0005-0000-0000-00007C070000}"/>
    <cellStyle name="Normal 15" xfId="469" xr:uid="{00000000-0005-0000-0000-00007D070000}"/>
    <cellStyle name="Normal 15 10" xfId="2176" xr:uid="{00000000-0005-0000-0000-00007E070000}"/>
    <cellStyle name="Normal 15 10 2" xfId="4457" xr:uid="{00000000-0005-0000-0000-00007F070000}"/>
    <cellStyle name="Normal 15 11" xfId="2553" xr:uid="{00000000-0005-0000-0000-000080070000}"/>
    <cellStyle name="Normal 15 11 2" xfId="4829" xr:uid="{00000000-0005-0000-0000-000081070000}"/>
    <cellStyle name="Normal 15 12" xfId="2930" xr:uid="{00000000-0005-0000-0000-000082070000}"/>
    <cellStyle name="Normal 15 12 2" xfId="5201" xr:uid="{00000000-0005-0000-0000-000083070000}"/>
    <cellStyle name="Normal 15 13" xfId="3324" xr:uid="{00000000-0005-0000-0000-000084070000}"/>
    <cellStyle name="Normal 15 2" xfId="470" xr:uid="{00000000-0005-0000-0000-000085070000}"/>
    <cellStyle name="Normal 15 2 2" xfId="1042" xr:uid="{00000000-0005-0000-0000-000086070000}"/>
    <cellStyle name="Normal 15 2 2 2" xfId="1416" xr:uid="{00000000-0005-0000-0000-000087070000}"/>
    <cellStyle name="Normal 15 2 2 2 2" xfId="3884" xr:uid="{00000000-0005-0000-0000-000088070000}"/>
    <cellStyle name="Normal 15 2 2 3" xfId="1986" xr:uid="{00000000-0005-0000-0000-000089070000}"/>
    <cellStyle name="Normal 15 2 2 3 2" xfId="4272" xr:uid="{00000000-0005-0000-0000-00008A070000}"/>
    <cellStyle name="Normal 15 2 2 4" xfId="2366" xr:uid="{00000000-0005-0000-0000-00008B070000}"/>
    <cellStyle name="Normal 15 2 2 4 2" xfId="4644" xr:uid="{00000000-0005-0000-0000-00008C070000}"/>
    <cellStyle name="Normal 15 2 2 5" xfId="2742" xr:uid="{00000000-0005-0000-0000-00008D070000}"/>
    <cellStyle name="Normal 15 2 2 5 2" xfId="5016" xr:uid="{00000000-0005-0000-0000-00008E070000}"/>
    <cellStyle name="Normal 15 2 2 6" xfId="3120" xr:uid="{00000000-0005-0000-0000-00008F070000}"/>
    <cellStyle name="Normal 15 2 2 6 2" xfId="5388" xr:uid="{00000000-0005-0000-0000-000090070000}"/>
    <cellStyle name="Normal 15 2 2 7" xfId="3513" xr:uid="{00000000-0005-0000-0000-000091070000}"/>
    <cellStyle name="Normal 15 2 3" xfId="1230" xr:uid="{00000000-0005-0000-0000-000092070000}"/>
    <cellStyle name="Normal 15 2 3 2" xfId="3698" xr:uid="{00000000-0005-0000-0000-000093070000}"/>
    <cellStyle name="Normal 15 2 4" xfId="1791" xr:uid="{00000000-0005-0000-0000-000094070000}"/>
    <cellStyle name="Normal 15 2 4 2" xfId="4086" xr:uid="{00000000-0005-0000-0000-000095070000}"/>
    <cellStyle name="Normal 15 2 5" xfId="2177" xr:uid="{00000000-0005-0000-0000-000096070000}"/>
    <cellStyle name="Normal 15 2 5 2" xfId="4458" xr:uid="{00000000-0005-0000-0000-000097070000}"/>
    <cellStyle name="Normal 15 2 6" xfId="2554" xr:uid="{00000000-0005-0000-0000-000098070000}"/>
    <cellStyle name="Normal 15 2 6 2" xfId="4830" xr:uid="{00000000-0005-0000-0000-000099070000}"/>
    <cellStyle name="Normal 15 2 7" xfId="2931" xr:uid="{00000000-0005-0000-0000-00009A070000}"/>
    <cellStyle name="Normal 15 2 7 2" xfId="5202" xr:uid="{00000000-0005-0000-0000-00009B070000}"/>
    <cellStyle name="Normal 15 2 8" xfId="3325" xr:uid="{00000000-0005-0000-0000-00009C070000}"/>
    <cellStyle name="Normal 15 3" xfId="471" xr:uid="{00000000-0005-0000-0000-00009D070000}"/>
    <cellStyle name="Normal 15 4" xfId="472" xr:uid="{00000000-0005-0000-0000-00009E070000}"/>
    <cellStyle name="Normal 15 4 2" xfId="1043" xr:uid="{00000000-0005-0000-0000-00009F070000}"/>
    <cellStyle name="Normal 15 4 2 2" xfId="1417" xr:uid="{00000000-0005-0000-0000-0000A0070000}"/>
    <cellStyle name="Normal 15 4 2 2 2" xfId="3885" xr:uid="{00000000-0005-0000-0000-0000A1070000}"/>
    <cellStyle name="Normal 15 4 2 3" xfId="1987" xr:uid="{00000000-0005-0000-0000-0000A2070000}"/>
    <cellStyle name="Normal 15 4 2 3 2" xfId="4273" xr:uid="{00000000-0005-0000-0000-0000A3070000}"/>
    <cellStyle name="Normal 15 4 2 4" xfId="2367" xr:uid="{00000000-0005-0000-0000-0000A4070000}"/>
    <cellStyle name="Normal 15 4 2 4 2" xfId="4645" xr:uid="{00000000-0005-0000-0000-0000A5070000}"/>
    <cellStyle name="Normal 15 4 2 5" xfId="2743" xr:uid="{00000000-0005-0000-0000-0000A6070000}"/>
    <cellStyle name="Normal 15 4 2 5 2" xfId="5017" xr:uid="{00000000-0005-0000-0000-0000A7070000}"/>
    <cellStyle name="Normal 15 4 2 6" xfId="3121" xr:uid="{00000000-0005-0000-0000-0000A8070000}"/>
    <cellStyle name="Normal 15 4 2 6 2" xfId="5389" xr:uid="{00000000-0005-0000-0000-0000A9070000}"/>
    <cellStyle name="Normal 15 4 2 7" xfId="3514" xr:uid="{00000000-0005-0000-0000-0000AA070000}"/>
    <cellStyle name="Normal 15 4 3" xfId="1231" xr:uid="{00000000-0005-0000-0000-0000AB070000}"/>
    <cellStyle name="Normal 15 4 3 2" xfId="3699" xr:uid="{00000000-0005-0000-0000-0000AC070000}"/>
    <cellStyle name="Normal 15 4 4" xfId="1792" xr:uid="{00000000-0005-0000-0000-0000AD070000}"/>
    <cellStyle name="Normal 15 4 4 2" xfId="4087" xr:uid="{00000000-0005-0000-0000-0000AE070000}"/>
    <cellStyle name="Normal 15 4 5" xfId="2178" xr:uid="{00000000-0005-0000-0000-0000AF070000}"/>
    <cellStyle name="Normal 15 4 5 2" xfId="4459" xr:uid="{00000000-0005-0000-0000-0000B0070000}"/>
    <cellStyle name="Normal 15 4 6" xfId="2555" xr:uid="{00000000-0005-0000-0000-0000B1070000}"/>
    <cellStyle name="Normal 15 4 6 2" xfId="4831" xr:uid="{00000000-0005-0000-0000-0000B2070000}"/>
    <cellStyle name="Normal 15 4 7" xfId="2932" xr:uid="{00000000-0005-0000-0000-0000B3070000}"/>
    <cellStyle name="Normal 15 4 7 2" xfId="5203" xr:uid="{00000000-0005-0000-0000-0000B4070000}"/>
    <cellStyle name="Normal 15 4 8" xfId="3326" xr:uid="{00000000-0005-0000-0000-0000B5070000}"/>
    <cellStyle name="Normal 15 5" xfId="473" xr:uid="{00000000-0005-0000-0000-0000B6070000}"/>
    <cellStyle name="Normal 15 5 2" xfId="1044" xr:uid="{00000000-0005-0000-0000-0000B7070000}"/>
    <cellStyle name="Normal 15 5 2 2" xfId="1418" xr:uid="{00000000-0005-0000-0000-0000B8070000}"/>
    <cellStyle name="Normal 15 5 2 2 2" xfId="3886" xr:uid="{00000000-0005-0000-0000-0000B9070000}"/>
    <cellStyle name="Normal 15 5 2 3" xfId="1988" xr:uid="{00000000-0005-0000-0000-0000BA070000}"/>
    <cellStyle name="Normal 15 5 2 3 2" xfId="4274" xr:uid="{00000000-0005-0000-0000-0000BB070000}"/>
    <cellStyle name="Normal 15 5 2 4" xfId="2368" xr:uid="{00000000-0005-0000-0000-0000BC070000}"/>
    <cellStyle name="Normal 15 5 2 4 2" xfId="4646" xr:uid="{00000000-0005-0000-0000-0000BD070000}"/>
    <cellStyle name="Normal 15 5 2 5" xfId="2744" xr:uid="{00000000-0005-0000-0000-0000BE070000}"/>
    <cellStyle name="Normal 15 5 2 5 2" xfId="5018" xr:uid="{00000000-0005-0000-0000-0000BF070000}"/>
    <cellStyle name="Normal 15 5 2 6" xfId="3122" xr:uid="{00000000-0005-0000-0000-0000C0070000}"/>
    <cellStyle name="Normal 15 5 2 6 2" xfId="5390" xr:uid="{00000000-0005-0000-0000-0000C1070000}"/>
    <cellStyle name="Normal 15 5 2 7" xfId="3515" xr:uid="{00000000-0005-0000-0000-0000C2070000}"/>
    <cellStyle name="Normal 15 5 3" xfId="1232" xr:uid="{00000000-0005-0000-0000-0000C3070000}"/>
    <cellStyle name="Normal 15 5 3 2" xfId="3700" xr:uid="{00000000-0005-0000-0000-0000C4070000}"/>
    <cellStyle name="Normal 15 5 4" xfId="1793" xr:uid="{00000000-0005-0000-0000-0000C5070000}"/>
    <cellStyle name="Normal 15 5 4 2" xfId="4088" xr:uid="{00000000-0005-0000-0000-0000C6070000}"/>
    <cellStyle name="Normal 15 5 5" xfId="2179" xr:uid="{00000000-0005-0000-0000-0000C7070000}"/>
    <cellStyle name="Normal 15 5 5 2" xfId="4460" xr:uid="{00000000-0005-0000-0000-0000C8070000}"/>
    <cellStyle name="Normal 15 5 6" xfId="2556" xr:uid="{00000000-0005-0000-0000-0000C9070000}"/>
    <cellStyle name="Normal 15 5 6 2" xfId="4832" xr:uid="{00000000-0005-0000-0000-0000CA070000}"/>
    <cellStyle name="Normal 15 5 7" xfId="2933" xr:uid="{00000000-0005-0000-0000-0000CB070000}"/>
    <cellStyle name="Normal 15 5 7 2" xfId="5204" xr:uid="{00000000-0005-0000-0000-0000CC070000}"/>
    <cellStyle name="Normal 15 5 8" xfId="3327" xr:uid="{00000000-0005-0000-0000-0000CD070000}"/>
    <cellStyle name="Normal 15 6" xfId="474" xr:uid="{00000000-0005-0000-0000-0000CE070000}"/>
    <cellStyle name="Normal 15 7" xfId="1041" xr:uid="{00000000-0005-0000-0000-0000CF070000}"/>
    <cellStyle name="Normal 15 7 2" xfId="1415" xr:uid="{00000000-0005-0000-0000-0000D0070000}"/>
    <cellStyle name="Normal 15 7 2 2" xfId="3883" xr:uid="{00000000-0005-0000-0000-0000D1070000}"/>
    <cellStyle name="Normal 15 7 3" xfId="1985" xr:uid="{00000000-0005-0000-0000-0000D2070000}"/>
    <cellStyle name="Normal 15 7 3 2" xfId="4271" xr:uid="{00000000-0005-0000-0000-0000D3070000}"/>
    <cellStyle name="Normal 15 7 4" xfId="2365" xr:uid="{00000000-0005-0000-0000-0000D4070000}"/>
    <cellStyle name="Normal 15 7 4 2" xfId="4643" xr:uid="{00000000-0005-0000-0000-0000D5070000}"/>
    <cellStyle name="Normal 15 7 5" xfId="2741" xr:uid="{00000000-0005-0000-0000-0000D6070000}"/>
    <cellStyle name="Normal 15 7 5 2" xfId="5015" xr:uid="{00000000-0005-0000-0000-0000D7070000}"/>
    <cellStyle name="Normal 15 7 6" xfId="3119" xr:uid="{00000000-0005-0000-0000-0000D8070000}"/>
    <cellStyle name="Normal 15 7 6 2" xfId="5387" xr:uid="{00000000-0005-0000-0000-0000D9070000}"/>
    <cellStyle name="Normal 15 7 7" xfId="3512" xr:uid="{00000000-0005-0000-0000-0000DA070000}"/>
    <cellStyle name="Normal 15 8" xfId="1229" xr:uid="{00000000-0005-0000-0000-0000DB070000}"/>
    <cellStyle name="Normal 15 8 2" xfId="3697" xr:uid="{00000000-0005-0000-0000-0000DC070000}"/>
    <cellStyle name="Normal 15 9" xfId="1790" xr:uid="{00000000-0005-0000-0000-0000DD070000}"/>
    <cellStyle name="Normal 15 9 2" xfId="4085" xr:uid="{00000000-0005-0000-0000-0000DE070000}"/>
    <cellStyle name="Normal 150" xfId="5526" xr:uid="{00000000-0005-0000-0000-0000DF070000}"/>
    <cellStyle name="Normal 151" xfId="5524" xr:uid="{00000000-0005-0000-0000-0000E0070000}"/>
    <cellStyle name="Normal 152" xfId="5537" xr:uid="{00000000-0005-0000-0000-0000E1070000}"/>
    <cellStyle name="Normal 153" xfId="5525" xr:uid="{00000000-0005-0000-0000-0000E2070000}"/>
    <cellStyle name="Normal 154" xfId="5534" xr:uid="{00000000-0005-0000-0000-0000E3070000}"/>
    <cellStyle name="Normal 16" xfId="5" xr:uid="{00000000-0005-0000-0000-0000E4070000}"/>
    <cellStyle name="Normal 16 2" xfId="475" xr:uid="{00000000-0005-0000-0000-0000E5070000}"/>
    <cellStyle name="Normal 16 3" xfId="476" xr:uid="{00000000-0005-0000-0000-0000E6070000}"/>
    <cellStyle name="Normal 16 4" xfId="477" xr:uid="{00000000-0005-0000-0000-0000E7070000}"/>
    <cellStyle name="Normal 16 5" xfId="478" xr:uid="{00000000-0005-0000-0000-0000E8070000}"/>
    <cellStyle name="Normal 17" xfId="479" xr:uid="{00000000-0005-0000-0000-0000E9070000}"/>
    <cellStyle name="Normal 17 2" xfId="480" xr:uid="{00000000-0005-0000-0000-0000EA070000}"/>
    <cellStyle name="Normal 17 3" xfId="481" xr:uid="{00000000-0005-0000-0000-0000EB070000}"/>
    <cellStyle name="Normal 18" xfId="482" xr:uid="{00000000-0005-0000-0000-0000EC070000}"/>
    <cellStyle name="Normal 18 10" xfId="2557" xr:uid="{00000000-0005-0000-0000-0000ED070000}"/>
    <cellStyle name="Normal 18 10 2" xfId="4833" xr:uid="{00000000-0005-0000-0000-0000EE070000}"/>
    <cellStyle name="Normal 18 11" xfId="2935" xr:uid="{00000000-0005-0000-0000-0000EF070000}"/>
    <cellStyle name="Normal 18 11 2" xfId="5205" xr:uid="{00000000-0005-0000-0000-0000F0070000}"/>
    <cellStyle name="Normal 18 12" xfId="3328" xr:uid="{00000000-0005-0000-0000-0000F1070000}"/>
    <cellStyle name="Normal 18 2" xfId="483" xr:uid="{00000000-0005-0000-0000-0000F2070000}"/>
    <cellStyle name="Normal 18 2 2" xfId="1046" xr:uid="{00000000-0005-0000-0000-0000F3070000}"/>
    <cellStyle name="Normal 18 2 2 2" xfId="1420" xr:uid="{00000000-0005-0000-0000-0000F4070000}"/>
    <cellStyle name="Normal 18 2 2 2 2" xfId="3888" xr:uid="{00000000-0005-0000-0000-0000F5070000}"/>
    <cellStyle name="Normal 18 2 2 3" xfId="1990" xr:uid="{00000000-0005-0000-0000-0000F6070000}"/>
    <cellStyle name="Normal 18 2 2 3 2" xfId="4276" xr:uid="{00000000-0005-0000-0000-0000F7070000}"/>
    <cellStyle name="Normal 18 2 2 4" xfId="2370" xr:uid="{00000000-0005-0000-0000-0000F8070000}"/>
    <cellStyle name="Normal 18 2 2 4 2" xfId="4648" xr:uid="{00000000-0005-0000-0000-0000F9070000}"/>
    <cellStyle name="Normal 18 2 2 5" xfId="2746" xr:uid="{00000000-0005-0000-0000-0000FA070000}"/>
    <cellStyle name="Normal 18 2 2 5 2" xfId="5020" xr:uid="{00000000-0005-0000-0000-0000FB070000}"/>
    <cellStyle name="Normal 18 2 2 6" xfId="3124" xr:uid="{00000000-0005-0000-0000-0000FC070000}"/>
    <cellStyle name="Normal 18 2 2 6 2" xfId="5392" xr:uid="{00000000-0005-0000-0000-0000FD070000}"/>
    <cellStyle name="Normal 18 2 2 7" xfId="3517" xr:uid="{00000000-0005-0000-0000-0000FE070000}"/>
    <cellStyle name="Normal 18 2 3" xfId="1234" xr:uid="{00000000-0005-0000-0000-0000FF070000}"/>
    <cellStyle name="Normal 18 2 3 2" xfId="3702" xr:uid="{00000000-0005-0000-0000-000000080000}"/>
    <cellStyle name="Normal 18 2 4" xfId="1797" xr:uid="{00000000-0005-0000-0000-000001080000}"/>
    <cellStyle name="Normal 18 2 4 2" xfId="4090" xr:uid="{00000000-0005-0000-0000-000002080000}"/>
    <cellStyle name="Normal 18 2 5" xfId="2182" xr:uid="{00000000-0005-0000-0000-000003080000}"/>
    <cellStyle name="Normal 18 2 5 2" xfId="4462" xr:uid="{00000000-0005-0000-0000-000004080000}"/>
    <cellStyle name="Normal 18 2 6" xfId="2558" xr:uid="{00000000-0005-0000-0000-000005080000}"/>
    <cellStyle name="Normal 18 2 6 2" xfId="4834" xr:uid="{00000000-0005-0000-0000-000006080000}"/>
    <cellStyle name="Normal 18 2 7" xfId="2936" xr:uid="{00000000-0005-0000-0000-000007080000}"/>
    <cellStyle name="Normal 18 2 7 2" xfId="5206" xr:uid="{00000000-0005-0000-0000-000008080000}"/>
    <cellStyle name="Normal 18 2 8" xfId="3329" xr:uid="{00000000-0005-0000-0000-000009080000}"/>
    <cellStyle name="Normal 18 3" xfId="484" xr:uid="{00000000-0005-0000-0000-00000A080000}"/>
    <cellStyle name="Normal 18 3 2" xfId="1047" xr:uid="{00000000-0005-0000-0000-00000B080000}"/>
    <cellStyle name="Normal 18 3 2 2" xfId="1421" xr:uid="{00000000-0005-0000-0000-00000C080000}"/>
    <cellStyle name="Normal 18 3 2 2 2" xfId="3889" xr:uid="{00000000-0005-0000-0000-00000D080000}"/>
    <cellStyle name="Normal 18 3 2 3" xfId="1991" xr:uid="{00000000-0005-0000-0000-00000E080000}"/>
    <cellStyle name="Normal 18 3 2 3 2" xfId="4277" xr:uid="{00000000-0005-0000-0000-00000F080000}"/>
    <cellStyle name="Normal 18 3 2 4" xfId="2371" xr:uid="{00000000-0005-0000-0000-000010080000}"/>
    <cellStyle name="Normal 18 3 2 4 2" xfId="4649" xr:uid="{00000000-0005-0000-0000-000011080000}"/>
    <cellStyle name="Normal 18 3 2 5" xfId="2747" xr:uid="{00000000-0005-0000-0000-000012080000}"/>
    <cellStyle name="Normal 18 3 2 5 2" xfId="5021" xr:uid="{00000000-0005-0000-0000-000013080000}"/>
    <cellStyle name="Normal 18 3 2 6" xfId="3125" xr:uid="{00000000-0005-0000-0000-000014080000}"/>
    <cellStyle name="Normal 18 3 2 6 2" xfId="5393" xr:uid="{00000000-0005-0000-0000-000015080000}"/>
    <cellStyle name="Normal 18 3 2 7" xfId="3518" xr:uid="{00000000-0005-0000-0000-000016080000}"/>
    <cellStyle name="Normal 18 3 3" xfId="1235" xr:uid="{00000000-0005-0000-0000-000017080000}"/>
    <cellStyle name="Normal 18 3 3 2" xfId="3703" xr:uid="{00000000-0005-0000-0000-000018080000}"/>
    <cellStyle name="Normal 18 3 4" xfId="1798" xr:uid="{00000000-0005-0000-0000-000019080000}"/>
    <cellStyle name="Normal 18 3 4 2" xfId="4091" xr:uid="{00000000-0005-0000-0000-00001A080000}"/>
    <cellStyle name="Normal 18 3 5" xfId="2183" xr:uid="{00000000-0005-0000-0000-00001B080000}"/>
    <cellStyle name="Normal 18 3 5 2" xfId="4463" xr:uid="{00000000-0005-0000-0000-00001C080000}"/>
    <cellStyle name="Normal 18 3 6" xfId="2559" xr:uid="{00000000-0005-0000-0000-00001D080000}"/>
    <cellStyle name="Normal 18 3 6 2" xfId="4835" xr:uid="{00000000-0005-0000-0000-00001E080000}"/>
    <cellStyle name="Normal 18 3 7" xfId="2937" xr:uid="{00000000-0005-0000-0000-00001F080000}"/>
    <cellStyle name="Normal 18 3 7 2" xfId="5207" xr:uid="{00000000-0005-0000-0000-000020080000}"/>
    <cellStyle name="Normal 18 3 8" xfId="3330" xr:uid="{00000000-0005-0000-0000-000021080000}"/>
    <cellStyle name="Normal 18 4" xfId="485" xr:uid="{00000000-0005-0000-0000-000022080000}"/>
    <cellStyle name="Normal 18 4 2" xfId="1048" xr:uid="{00000000-0005-0000-0000-000023080000}"/>
    <cellStyle name="Normal 18 4 2 2" xfId="1422" xr:uid="{00000000-0005-0000-0000-000024080000}"/>
    <cellStyle name="Normal 18 4 2 2 2" xfId="3890" xr:uid="{00000000-0005-0000-0000-000025080000}"/>
    <cellStyle name="Normal 18 4 2 3" xfId="1992" xr:uid="{00000000-0005-0000-0000-000026080000}"/>
    <cellStyle name="Normal 18 4 2 3 2" xfId="4278" xr:uid="{00000000-0005-0000-0000-000027080000}"/>
    <cellStyle name="Normal 18 4 2 4" xfId="2372" xr:uid="{00000000-0005-0000-0000-000028080000}"/>
    <cellStyle name="Normal 18 4 2 4 2" xfId="4650" xr:uid="{00000000-0005-0000-0000-000029080000}"/>
    <cellStyle name="Normal 18 4 2 5" xfId="2748" xr:uid="{00000000-0005-0000-0000-00002A080000}"/>
    <cellStyle name="Normal 18 4 2 5 2" xfId="5022" xr:uid="{00000000-0005-0000-0000-00002B080000}"/>
    <cellStyle name="Normal 18 4 2 6" xfId="3126" xr:uid="{00000000-0005-0000-0000-00002C080000}"/>
    <cellStyle name="Normal 18 4 2 6 2" xfId="5394" xr:uid="{00000000-0005-0000-0000-00002D080000}"/>
    <cellStyle name="Normal 18 4 2 7" xfId="3519" xr:uid="{00000000-0005-0000-0000-00002E080000}"/>
    <cellStyle name="Normal 18 4 3" xfId="1236" xr:uid="{00000000-0005-0000-0000-00002F080000}"/>
    <cellStyle name="Normal 18 4 3 2" xfId="3704" xr:uid="{00000000-0005-0000-0000-000030080000}"/>
    <cellStyle name="Normal 18 4 4" xfId="1799" xr:uid="{00000000-0005-0000-0000-000031080000}"/>
    <cellStyle name="Normal 18 4 4 2" xfId="4092" xr:uid="{00000000-0005-0000-0000-000032080000}"/>
    <cellStyle name="Normal 18 4 5" xfId="2184" xr:uid="{00000000-0005-0000-0000-000033080000}"/>
    <cellStyle name="Normal 18 4 5 2" xfId="4464" xr:uid="{00000000-0005-0000-0000-000034080000}"/>
    <cellStyle name="Normal 18 4 6" xfId="2560" xr:uid="{00000000-0005-0000-0000-000035080000}"/>
    <cellStyle name="Normal 18 4 6 2" xfId="4836" xr:uid="{00000000-0005-0000-0000-000036080000}"/>
    <cellStyle name="Normal 18 4 7" xfId="2938" xr:uid="{00000000-0005-0000-0000-000037080000}"/>
    <cellStyle name="Normal 18 4 7 2" xfId="5208" xr:uid="{00000000-0005-0000-0000-000038080000}"/>
    <cellStyle name="Normal 18 4 8" xfId="3331" xr:uid="{00000000-0005-0000-0000-000039080000}"/>
    <cellStyle name="Normal 18 5" xfId="486" xr:uid="{00000000-0005-0000-0000-00003A080000}"/>
    <cellStyle name="Normal 18 6" xfId="1045" xr:uid="{00000000-0005-0000-0000-00003B080000}"/>
    <cellStyle name="Normal 18 6 2" xfId="1419" xr:uid="{00000000-0005-0000-0000-00003C080000}"/>
    <cellStyle name="Normal 18 6 2 2" xfId="3887" xr:uid="{00000000-0005-0000-0000-00003D080000}"/>
    <cellStyle name="Normal 18 6 3" xfId="1989" xr:uid="{00000000-0005-0000-0000-00003E080000}"/>
    <cellStyle name="Normal 18 6 3 2" xfId="4275" xr:uid="{00000000-0005-0000-0000-00003F080000}"/>
    <cellStyle name="Normal 18 6 4" xfId="2369" xr:uid="{00000000-0005-0000-0000-000040080000}"/>
    <cellStyle name="Normal 18 6 4 2" xfId="4647" xr:uid="{00000000-0005-0000-0000-000041080000}"/>
    <cellStyle name="Normal 18 6 5" xfId="2745" xr:uid="{00000000-0005-0000-0000-000042080000}"/>
    <cellStyle name="Normal 18 6 5 2" xfId="5019" xr:uid="{00000000-0005-0000-0000-000043080000}"/>
    <cellStyle name="Normal 18 6 6" xfId="3123" xr:uid="{00000000-0005-0000-0000-000044080000}"/>
    <cellStyle name="Normal 18 6 6 2" xfId="5391" xr:uid="{00000000-0005-0000-0000-000045080000}"/>
    <cellStyle name="Normal 18 6 7" xfId="3516" xr:uid="{00000000-0005-0000-0000-000046080000}"/>
    <cellStyle name="Normal 18 7" xfId="1233" xr:uid="{00000000-0005-0000-0000-000047080000}"/>
    <cellStyle name="Normal 18 7 2" xfId="3701" xr:uid="{00000000-0005-0000-0000-000048080000}"/>
    <cellStyle name="Normal 18 8" xfId="1796" xr:uid="{00000000-0005-0000-0000-000049080000}"/>
    <cellStyle name="Normal 18 8 2" xfId="4089" xr:uid="{00000000-0005-0000-0000-00004A080000}"/>
    <cellStyle name="Normal 18 9" xfId="2181" xr:uid="{00000000-0005-0000-0000-00004B080000}"/>
    <cellStyle name="Normal 18 9 2" xfId="4461" xr:uid="{00000000-0005-0000-0000-00004C080000}"/>
    <cellStyle name="Normal 19" xfId="487" xr:uid="{00000000-0005-0000-0000-00004D080000}"/>
    <cellStyle name="Normal 19 10" xfId="3332" xr:uid="{00000000-0005-0000-0000-00004E080000}"/>
    <cellStyle name="Normal 19 2" xfId="488" xr:uid="{00000000-0005-0000-0000-00004F080000}"/>
    <cellStyle name="Normal 19 2 2" xfId="1050" xr:uid="{00000000-0005-0000-0000-000050080000}"/>
    <cellStyle name="Normal 19 2 2 2" xfId="1424" xr:uid="{00000000-0005-0000-0000-000051080000}"/>
    <cellStyle name="Normal 19 2 2 2 2" xfId="3892" xr:uid="{00000000-0005-0000-0000-000052080000}"/>
    <cellStyle name="Normal 19 2 2 3" xfId="1994" xr:uid="{00000000-0005-0000-0000-000053080000}"/>
    <cellStyle name="Normal 19 2 2 3 2" xfId="4280" xr:uid="{00000000-0005-0000-0000-000054080000}"/>
    <cellStyle name="Normal 19 2 2 4" xfId="2374" xr:uid="{00000000-0005-0000-0000-000055080000}"/>
    <cellStyle name="Normal 19 2 2 4 2" xfId="4652" xr:uid="{00000000-0005-0000-0000-000056080000}"/>
    <cellStyle name="Normal 19 2 2 5" xfId="2750" xr:uid="{00000000-0005-0000-0000-000057080000}"/>
    <cellStyle name="Normal 19 2 2 5 2" xfId="5024" xr:uid="{00000000-0005-0000-0000-000058080000}"/>
    <cellStyle name="Normal 19 2 2 6" xfId="3128" xr:uid="{00000000-0005-0000-0000-000059080000}"/>
    <cellStyle name="Normal 19 2 2 6 2" xfId="5396" xr:uid="{00000000-0005-0000-0000-00005A080000}"/>
    <cellStyle name="Normal 19 2 2 7" xfId="3521" xr:uid="{00000000-0005-0000-0000-00005B080000}"/>
    <cellStyle name="Normal 19 2 3" xfId="1238" xr:uid="{00000000-0005-0000-0000-00005C080000}"/>
    <cellStyle name="Normal 19 2 3 2" xfId="3706" xr:uid="{00000000-0005-0000-0000-00005D080000}"/>
    <cellStyle name="Normal 19 2 4" xfId="1801" xr:uid="{00000000-0005-0000-0000-00005E080000}"/>
    <cellStyle name="Normal 19 2 4 2" xfId="4094" xr:uid="{00000000-0005-0000-0000-00005F080000}"/>
    <cellStyle name="Normal 19 2 5" xfId="2186" xr:uid="{00000000-0005-0000-0000-000060080000}"/>
    <cellStyle name="Normal 19 2 5 2" xfId="4466" xr:uid="{00000000-0005-0000-0000-000061080000}"/>
    <cellStyle name="Normal 19 2 6" xfId="2562" xr:uid="{00000000-0005-0000-0000-000062080000}"/>
    <cellStyle name="Normal 19 2 6 2" xfId="4838" xr:uid="{00000000-0005-0000-0000-000063080000}"/>
    <cellStyle name="Normal 19 2 7" xfId="2940" xr:uid="{00000000-0005-0000-0000-000064080000}"/>
    <cellStyle name="Normal 19 2 7 2" xfId="5210" xr:uid="{00000000-0005-0000-0000-000065080000}"/>
    <cellStyle name="Normal 19 2 8" xfId="3333" xr:uid="{00000000-0005-0000-0000-000066080000}"/>
    <cellStyle name="Normal 19 3" xfId="489" xr:uid="{00000000-0005-0000-0000-000067080000}"/>
    <cellStyle name="Normal 19 4" xfId="1049" xr:uid="{00000000-0005-0000-0000-000068080000}"/>
    <cellStyle name="Normal 19 4 2" xfId="1423" xr:uid="{00000000-0005-0000-0000-000069080000}"/>
    <cellStyle name="Normal 19 4 2 2" xfId="3891" xr:uid="{00000000-0005-0000-0000-00006A080000}"/>
    <cellStyle name="Normal 19 4 3" xfId="1993" xr:uid="{00000000-0005-0000-0000-00006B080000}"/>
    <cellStyle name="Normal 19 4 3 2" xfId="4279" xr:uid="{00000000-0005-0000-0000-00006C080000}"/>
    <cellStyle name="Normal 19 4 4" xfId="2373" xr:uid="{00000000-0005-0000-0000-00006D080000}"/>
    <cellStyle name="Normal 19 4 4 2" xfId="4651" xr:uid="{00000000-0005-0000-0000-00006E080000}"/>
    <cellStyle name="Normal 19 4 5" xfId="2749" xr:uid="{00000000-0005-0000-0000-00006F080000}"/>
    <cellStyle name="Normal 19 4 5 2" xfId="5023" xr:uid="{00000000-0005-0000-0000-000070080000}"/>
    <cellStyle name="Normal 19 4 6" xfId="3127" xr:uid="{00000000-0005-0000-0000-000071080000}"/>
    <cellStyle name="Normal 19 4 6 2" xfId="5395" xr:uid="{00000000-0005-0000-0000-000072080000}"/>
    <cellStyle name="Normal 19 4 7" xfId="3520" xr:uid="{00000000-0005-0000-0000-000073080000}"/>
    <cellStyle name="Normal 19 5" xfId="1237" xr:uid="{00000000-0005-0000-0000-000074080000}"/>
    <cellStyle name="Normal 19 5 2" xfId="3705" xr:uid="{00000000-0005-0000-0000-000075080000}"/>
    <cellStyle name="Normal 19 6" xfId="1800" xr:uid="{00000000-0005-0000-0000-000076080000}"/>
    <cellStyle name="Normal 19 6 2" xfId="4093" xr:uid="{00000000-0005-0000-0000-000077080000}"/>
    <cellStyle name="Normal 19 7" xfId="2185" xr:uid="{00000000-0005-0000-0000-000078080000}"/>
    <cellStyle name="Normal 19 7 2" xfId="4465" xr:uid="{00000000-0005-0000-0000-000079080000}"/>
    <cellStyle name="Normal 19 8" xfId="2561" xr:uid="{00000000-0005-0000-0000-00007A080000}"/>
    <cellStyle name="Normal 19 8 2" xfId="4837" xr:uid="{00000000-0005-0000-0000-00007B080000}"/>
    <cellStyle name="Normal 19 9" xfId="2939" xr:uid="{00000000-0005-0000-0000-00007C080000}"/>
    <cellStyle name="Normal 19 9 2" xfId="5209" xr:uid="{00000000-0005-0000-0000-00007D080000}"/>
    <cellStyle name="Normal 2" xfId="6" xr:uid="{00000000-0005-0000-0000-00007E080000}"/>
    <cellStyle name="Normal 2 10" xfId="7" xr:uid="{00000000-0005-0000-0000-00007F080000}"/>
    <cellStyle name="Normal 2 10 2" xfId="490" xr:uid="{00000000-0005-0000-0000-000080080000}"/>
    <cellStyle name="normal 2 10 3" xfId="1704" xr:uid="{00000000-0005-0000-0000-000081080000}"/>
    <cellStyle name="normal 2 10 4" xfId="1725" xr:uid="{00000000-0005-0000-0000-000082080000}"/>
    <cellStyle name="normal 2 10 5" xfId="1727" xr:uid="{00000000-0005-0000-0000-000083080000}"/>
    <cellStyle name="normal 2 10 6" xfId="1729" xr:uid="{00000000-0005-0000-0000-000084080000}"/>
    <cellStyle name="Normal 2 11" xfId="491" xr:uid="{00000000-0005-0000-0000-000085080000}"/>
    <cellStyle name="Normal 2 11 2" xfId="1051" xr:uid="{00000000-0005-0000-0000-000086080000}"/>
    <cellStyle name="Normal 2 11 2 2" xfId="1425" xr:uid="{00000000-0005-0000-0000-000087080000}"/>
    <cellStyle name="Normal 2 11 2 2 2" xfId="3893" xr:uid="{00000000-0005-0000-0000-000088080000}"/>
    <cellStyle name="Normal 2 11 2 3" xfId="1995" xr:uid="{00000000-0005-0000-0000-000089080000}"/>
    <cellStyle name="Normal 2 11 2 3 2" xfId="4281" xr:uid="{00000000-0005-0000-0000-00008A080000}"/>
    <cellStyle name="Normal 2 11 2 4" xfId="2375" xr:uid="{00000000-0005-0000-0000-00008B080000}"/>
    <cellStyle name="Normal 2 11 2 4 2" xfId="4653" xr:uid="{00000000-0005-0000-0000-00008C080000}"/>
    <cellStyle name="Normal 2 11 2 5" xfId="2751" xr:uid="{00000000-0005-0000-0000-00008D080000}"/>
    <cellStyle name="Normal 2 11 2 5 2" xfId="5025" xr:uid="{00000000-0005-0000-0000-00008E080000}"/>
    <cellStyle name="Normal 2 11 2 6" xfId="3129" xr:uid="{00000000-0005-0000-0000-00008F080000}"/>
    <cellStyle name="Normal 2 11 2 6 2" xfId="5397" xr:uid="{00000000-0005-0000-0000-000090080000}"/>
    <cellStyle name="Normal 2 11 2 7" xfId="3522" xr:uid="{00000000-0005-0000-0000-000091080000}"/>
    <cellStyle name="Normal 2 11 3" xfId="1239" xr:uid="{00000000-0005-0000-0000-000092080000}"/>
    <cellStyle name="Normal 2 11 3 2" xfId="3707" xr:uid="{00000000-0005-0000-0000-000093080000}"/>
    <cellStyle name="Normal 2 11 4" xfId="1802" xr:uid="{00000000-0005-0000-0000-000094080000}"/>
    <cellStyle name="Normal 2 11 4 2" xfId="4095" xr:uid="{00000000-0005-0000-0000-000095080000}"/>
    <cellStyle name="Normal 2 11 5" xfId="2187" xr:uid="{00000000-0005-0000-0000-000096080000}"/>
    <cellStyle name="Normal 2 11 5 2" xfId="4467" xr:uid="{00000000-0005-0000-0000-000097080000}"/>
    <cellStyle name="Normal 2 11 6" xfId="2563" xr:uid="{00000000-0005-0000-0000-000098080000}"/>
    <cellStyle name="Normal 2 11 6 2" xfId="4839" xr:uid="{00000000-0005-0000-0000-000099080000}"/>
    <cellStyle name="Normal 2 11 7" xfId="2941" xr:uid="{00000000-0005-0000-0000-00009A080000}"/>
    <cellStyle name="Normal 2 11 7 2" xfId="5211" xr:uid="{00000000-0005-0000-0000-00009B080000}"/>
    <cellStyle name="Normal 2 11 8" xfId="3334" xr:uid="{00000000-0005-0000-0000-00009C080000}"/>
    <cellStyle name="Normal 2 12" xfId="492" xr:uid="{00000000-0005-0000-0000-00009D080000}"/>
    <cellStyle name="Normal 2 12 2" xfId="1052" xr:uid="{00000000-0005-0000-0000-00009E080000}"/>
    <cellStyle name="Normal 2 12 2 2" xfId="1426" xr:uid="{00000000-0005-0000-0000-00009F080000}"/>
    <cellStyle name="Normal 2 12 2 2 2" xfId="3894" xr:uid="{00000000-0005-0000-0000-0000A0080000}"/>
    <cellStyle name="Normal 2 12 2 3" xfId="1996" xr:uid="{00000000-0005-0000-0000-0000A1080000}"/>
    <cellStyle name="Normal 2 12 2 3 2" xfId="4282" xr:uid="{00000000-0005-0000-0000-0000A2080000}"/>
    <cellStyle name="Normal 2 12 2 4" xfId="2376" xr:uid="{00000000-0005-0000-0000-0000A3080000}"/>
    <cellStyle name="Normal 2 12 2 4 2" xfId="4654" xr:uid="{00000000-0005-0000-0000-0000A4080000}"/>
    <cellStyle name="Normal 2 12 2 5" xfId="2752" xr:uid="{00000000-0005-0000-0000-0000A5080000}"/>
    <cellStyle name="Normal 2 12 2 5 2" xfId="5026" xr:uid="{00000000-0005-0000-0000-0000A6080000}"/>
    <cellStyle name="Normal 2 12 2 6" xfId="3130" xr:uid="{00000000-0005-0000-0000-0000A7080000}"/>
    <cellStyle name="Normal 2 12 2 6 2" xfId="5398" xr:uid="{00000000-0005-0000-0000-0000A8080000}"/>
    <cellStyle name="Normal 2 12 2 7" xfId="3523" xr:uid="{00000000-0005-0000-0000-0000A9080000}"/>
    <cellStyle name="Normal 2 12 3" xfId="1240" xr:uid="{00000000-0005-0000-0000-0000AA080000}"/>
    <cellStyle name="Normal 2 12 3 2" xfId="3708" xr:uid="{00000000-0005-0000-0000-0000AB080000}"/>
    <cellStyle name="Normal 2 12 4" xfId="1803" xr:uid="{00000000-0005-0000-0000-0000AC080000}"/>
    <cellStyle name="Normal 2 12 4 2" xfId="4096" xr:uid="{00000000-0005-0000-0000-0000AD080000}"/>
    <cellStyle name="Normal 2 12 5" xfId="2188" xr:uid="{00000000-0005-0000-0000-0000AE080000}"/>
    <cellStyle name="Normal 2 12 5 2" xfId="4468" xr:uid="{00000000-0005-0000-0000-0000AF080000}"/>
    <cellStyle name="Normal 2 12 6" xfId="2564" xr:uid="{00000000-0005-0000-0000-0000B0080000}"/>
    <cellStyle name="Normal 2 12 6 2" xfId="4840" xr:uid="{00000000-0005-0000-0000-0000B1080000}"/>
    <cellStyle name="Normal 2 12 7" xfId="2942" xr:uid="{00000000-0005-0000-0000-0000B2080000}"/>
    <cellStyle name="Normal 2 12 7 2" xfId="5212" xr:uid="{00000000-0005-0000-0000-0000B3080000}"/>
    <cellStyle name="Normal 2 12 8" xfId="3335" xr:uid="{00000000-0005-0000-0000-0000B4080000}"/>
    <cellStyle name="Normal 2 13" xfId="493" xr:uid="{00000000-0005-0000-0000-0000B5080000}"/>
    <cellStyle name="Normal 2 13 2" xfId="1053" xr:uid="{00000000-0005-0000-0000-0000B6080000}"/>
    <cellStyle name="Normal 2 13 2 2" xfId="1427" xr:uid="{00000000-0005-0000-0000-0000B7080000}"/>
    <cellStyle name="Normal 2 13 2 2 2" xfId="3895" xr:uid="{00000000-0005-0000-0000-0000B8080000}"/>
    <cellStyle name="Normal 2 13 2 3" xfId="1997" xr:uid="{00000000-0005-0000-0000-0000B9080000}"/>
    <cellStyle name="Normal 2 13 2 3 2" xfId="4283" xr:uid="{00000000-0005-0000-0000-0000BA080000}"/>
    <cellStyle name="Normal 2 13 2 4" xfId="2377" xr:uid="{00000000-0005-0000-0000-0000BB080000}"/>
    <cellStyle name="Normal 2 13 2 4 2" xfId="4655" xr:uid="{00000000-0005-0000-0000-0000BC080000}"/>
    <cellStyle name="Normal 2 13 2 5" xfId="2753" xr:uid="{00000000-0005-0000-0000-0000BD080000}"/>
    <cellStyle name="Normal 2 13 2 5 2" xfId="5027" xr:uid="{00000000-0005-0000-0000-0000BE080000}"/>
    <cellStyle name="Normal 2 13 2 6" xfId="3131" xr:uid="{00000000-0005-0000-0000-0000BF080000}"/>
    <cellStyle name="Normal 2 13 2 6 2" xfId="5399" xr:uid="{00000000-0005-0000-0000-0000C0080000}"/>
    <cellStyle name="Normal 2 13 2 7" xfId="3524" xr:uid="{00000000-0005-0000-0000-0000C1080000}"/>
    <cellStyle name="Normal 2 13 3" xfId="1241" xr:uid="{00000000-0005-0000-0000-0000C2080000}"/>
    <cellStyle name="Normal 2 13 3 2" xfId="3709" xr:uid="{00000000-0005-0000-0000-0000C3080000}"/>
    <cellStyle name="Normal 2 13 4" xfId="1804" xr:uid="{00000000-0005-0000-0000-0000C4080000}"/>
    <cellStyle name="Normal 2 13 4 2" xfId="4097" xr:uid="{00000000-0005-0000-0000-0000C5080000}"/>
    <cellStyle name="Normal 2 13 5" xfId="2189" xr:uid="{00000000-0005-0000-0000-0000C6080000}"/>
    <cellStyle name="Normal 2 13 5 2" xfId="4469" xr:uid="{00000000-0005-0000-0000-0000C7080000}"/>
    <cellStyle name="Normal 2 13 6" xfId="2565" xr:uid="{00000000-0005-0000-0000-0000C8080000}"/>
    <cellStyle name="Normal 2 13 6 2" xfId="4841" xr:uid="{00000000-0005-0000-0000-0000C9080000}"/>
    <cellStyle name="Normal 2 13 7" xfId="2943" xr:uid="{00000000-0005-0000-0000-0000CA080000}"/>
    <cellStyle name="Normal 2 13 7 2" xfId="5213" xr:uid="{00000000-0005-0000-0000-0000CB080000}"/>
    <cellStyle name="Normal 2 13 8" xfId="3336" xr:uid="{00000000-0005-0000-0000-0000CC080000}"/>
    <cellStyle name="Normal 2 14" xfId="494" xr:uid="{00000000-0005-0000-0000-0000CD080000}"/>
    <cellStyle name="Normal 2 14 2" xfId="1054" xr:uid="{00000000-0005-0000-0000-0000CE080000}"/>
    <cellStyle name="Normal 2 14 2 2" xfId="1428" xr:uid="{00000000-0005-0000-0000-0000CF080000}"/>
    <cellStyle name="Normal 2 14 2 2 2" xfId="3896" xr:uid="{00000000-0005-0000-0000-0000D0080000}"/>
    <cellStyle name="Normal 2 14 2 3" xfId="1998" xr:uid="{00000000-0005-0000-0000-0000D1080000}"/>
    <cellStyle name="Normal 2 14 2 3 2" xfId="4284" xr:uid="{00000000-0005-0000-0000-0000D2080000}"/>
    <cellStyle name="Normal 2 14 2 4" xfId="2378" xr:uid="{00000000-0005-0000-0000-0000D3080000}"/>
    <cellStyle name="Normal 2 14 2 4 2" xfId="4656" xr:uid="{00000000-0005-0000-0000-0000D4080000}"/>
    <cellStyle name="Normal 2 14 2 5" xfId="2754" xr:uid="{00000000-0005-0000-0000-0000D5080000}"/>
    <cellStyle name="Normal 2 14 2 5 2" xfId="5028" xr:uid="{00000000-0005-0000-0000-0000D6080000}"/>
    <cellStyle name="Normal 2 14 2 6" xfId="3132" xr:uid="{00000000-0005-0000-0000-0000D7080000}"/>
    <cellStyle name="Normal 2 14 2 6 2" xfId="5400" xr:uid="{00000000-0005-0000-0000-0000D8080000}"/>
    <cellStyle name="Normal 2 14 2 7" xfId="3525" xr:uid="{00000000-0005-0000-0000-0000D9080000}"/>
    <cellStyle name="Normal 2 14 3" xfId="1242" xr:uid="{00000000-0005-0000-0000-0000DA080000}"/>
    <cellStyle name="Normal 2 14 3 2" xfId="3710" xr:uid="{00000000-0005-0000-0000-0000DB080000}"/>
    <cellStyle name="Normal 2 14 4" xfId="1805" xr:uid="{00000000-0005-0000-0000-0000DC080000}"/>
    <cellStyle name="Normal 2 14 4 2" xfId="4098" xr:uid="{00000000-0005-0000-0000-0000DD080000}"/>
    <cellStyle name="Normal 2 14 5" xfId="2190" xr:uid="{00000000-0005-0000-0000-0000DE080000}"/>
    <cellStyle name="Normal 2 14 5 2" xfId="4470" xr:uid="{00000000-0005-0000-0000-0000DF080000}"/>
    <cellStyle name="Normal 2 14 6" xfId="2566" xr:uid="{00000000-0005-0000-0000-0000E0080000}"/>
    <cellStyle name="Normal 2 14 6 2" xfId="4842" xr:uid="{00000000-0005-0000-0000-0000E1080000}"/>
    <cellStyle name="Normal 2 14 7" xfId="2944" xr:uid="{00000000-0005-0000-0000-0000E2080000}"/>
    <cellStyle name="Normal 2 14 7 2" xfId="5214" xr:uid="{00000000-0005-0000-0000-0000E3080000}"/>
    <cellStyle name="Normal 2 14 8" xfId="3337" xr:uid="{00000000-0005-0000-0000-0000E4080000}"/>
    <cellStyle name="Normal 2 15" xfId="495" xr:uid="{00000000-0005-0000-0000-0000E5080000}"/>
    <cellStyle name="Normal 2 15 2" xfId="1055" xr:uid="{00000000-0005-0000-0000-0000E6080000}"/>
    <cellStyle name="Normal 2 15 2 2" xfId="1429" xr:uid="{00000000-0005-0000-0000-0000E7080000}"/>
    <cellStyle name="Normal 2 15 2 2 2" xfId="3897" xr:uid="{00000000-0005-0000-0000-0000E8080000}"/>
    <cellStyle name="Normal 2 15 2 3" xfId="1999" xr:uid="{00000000-0005-0000-0000-0000E9080000}"/>
    <cellStyle name="Normal 2 15 2 3 2" xfId="4285" xr:uid="{00000000-0005-0000-0000-0000EA080000}"/>
    <cellStyle name="Normal 2 15 2 4" xfId="2379" xr:uid="{00000000-0005-0000-0000-0000EB080000}"/>
    <cellStyle name="Normal 2 15 2 4 2" xfId="4657" xr:uid="{00000000-0005-0000-0000-0000EC080000}"/>
    <cellStyle name="Normal 2 15 2 5" xfId="2755" xr:uid="{00000000-0005-0000-0000-0000ED080000}"/>
    <cellStyle name="Normal 2 15 2 5 2" xfId="5029" xr:uid="{00000000-0005-0000-0000-0000EE080000}"/>
    <cellStyle name="Normal 2 15 2 6" xfId="3133" xr:uid="{00000000-0005-0000-0000-0000EF080000}"/>
    <cellStyle name="Normal 2 15 2 6 2" xfId="5401" xr:uid="{00000000-0005-0000-0000-0000F0080000}"/>
    <cellStyle name="Normal 2 15 2 7" xfId="3526" xr:uid="{00000000-0005-0000-0000-0000F1080000}"/>
    <cellStyle name="Normal 2 15 3" xfId="1243" xr:uid="{00000000-0005-0000-0000-0000F2080000}"/>
    <cellStyle name="Normal 2 15 3 2" xfId="3711" xr:uid="{00000000-0005-0000-0000-0000F3080000}"/>
    <cellStyle name="Normal 2 15 4" xfId="1806" xr:uid="{00000000-0005-0000-0000-0000F4080000}"/>
    <cellStyle name="Normal 2 15 4 2" xfId="4099" xr:uid="{00000000-0005-0000-0000-0000F5080000}"/>
    <cellStyle name="Normal 2 15 5" xfId="2191" xr:uid="{00000000-0005-0000-0000-0000F6080000}"/>
    <cellStyle name="Normal 2 15 5 2" xfId="4471" xr:uid="{00000000-0005-0000-0000-0000F7080000}"/>
    <cellStyle name="Normal 2 15 6" xfId="2567" xr:uid="{00000000-0005-0000-0000-0000F8080000}"/>
    <cellStyle name="Normal 2 15 6 2" xfId="4843" xr:uid="{00000000-0005-0000-0000-0000F9080000}"/>
    <cellStyle name="Normal 2 15 7" xfId="2945" xr:uid="{00000000-0005-0000-0000-0000FA080000}"/>
    <cellStyle name="Normal 2 15 7 2" xfId="5215" xr:uid="{00000000-0005-0000-0000-0000FB080000}"/>
    <cellStyle name="Normal 2 15 8" xfId="3338" xr:uid="{00000000-0005-0000-0000-0000FC080000}"/>
    <cellStyle name="Normal 2 16" xfId="496" xr:uid="{00000000-0005-0000-0000-0000FD080000}"/>
    <cellStyle name="Normal 2 17" xfId="497" xr:uid="{00000000-0005-0000-0000-0000FE080000}"/>
    <cellStyle name="Normal 2 17 2" xfId="1056" xr:uid="{00000000-0005-0000-0000-0000FF080000}"/>
    <cellStyle name="Normal 2 17 2 2" xfId="1430" xr:uid="{00000000-0005-0000-0000-000000090000}"/>
    <cellStyle name="Normal 2 17 2 2 2" xfId="3898" xr:uid="{00000000-0005-0000-0000-000001090000}"/>
    <cellStyle name="Normal 2 17 2 3" xfId="2000" xr:uid="{00000000-0005-0000-0000-000002090000}"/>
    <cellStyle name="Normal 2 17 2 3 2" xfId="4286" xr:uid="{00000000-0005-0000-0000-000003090000}"/>
    <cellStyle name="Normal 2 17 2 4" xfId="2380" xr:uid="{00000000-0005-0000-0000-000004090000}"/>
    <cellStyle name="Normal 2 17 2 4 2" xfId="4658" xr:uid="{00000000-0005-0000-0000-000005090000}"/>
    <cellStyle name="Normal 2 17 2 5" xfId="2756" xr:uid="{00000000-0005-0000-0000-000006090000}"/>
    <cellStyle name="Normal 2 17 2 5 2" xfId="5030" xr:uid="{00000000-0005-0000-0000-000007090000}"/>
    <cellStyle name="Normal 2 17 2 6" xfId="3134" xr:uid="{00000000-0005-0000-0000-000008090000}"/>
    <cellStyle name="Normal 2 17 2 6 2" xfId="5402" xr:uid="{00000000-0005-0000-0000-000009090000}"/>
    <cellStyle name="Normal 2 17 2 7" xfId="3527" xr:uid="{00000000-0005-0000-0000-00000A090000}"/>
    <cellStyle name="Normal 2 17 3" xfId="1244" xr:uid="{00000000-0005-0000-0000-00000B090000}"/>
    <cellStyle name="Normal 2 17 3 2" xfId="3712" xr:uid="{00000000-0005-0000-0000-00000C090000}"/>
    <cellStyle name="Normal 2 17 4" xfId="1807" xr:uid="{00000000-0005-0000-0000-00000D090000}"/>
    <cellStyle name="Normal 2 17 4 2" xfId="4100" xr:uid="{00000000-0005-0000-0000-00000E090000}"/>
    <cellStyle name="Normal 2 17 5" xfId="2192" xr:uid="{00000000-0005-0000-0000-00000F090000}"/>
    <cellStyle name="Normal 2 17 5 2" xfId="4472" xr:uid="{00000000-0005-0000-0000-000010090000}"/>
    <cellStyle name="Normal 2 17 6" xfId="2568" xr:uid="{00000000-0005-0000-0000-000011090000}"/>
    <cellStyle name="Normal 2 17 6 2" xfId="4844" xr:uid="{00000000-0005-0000-0000-000012090000}"/>
    <cellStyle name="Normal 2 17 7" xfId="2946" xr:uid="{00000000-0005-0000-0000-000013090000}"/>
    <cellStyle name="Normal 2 17 7 2" xfId="5216" xr:uid="{00000000-0005-0000-0000-000014090000}"/>
    <cellStyle name="Normal 2 17 8" xfId="3339" xr:uid="{00000000-0005-0000-0000-000015090000}"/>
    <cellStyle name="Normal 2 18" xfId="498" xr:uid="{00000000-0005-0000-0000-000016090000}"/>
    <cellStyle name="Normal 2 19" xfId="499" xr:uid="{00000000-0005-0000-0000-000017090000}"/>
    <cellStyle name="Normal 2 2" xfId="8" xr:uid="{00000000-0005-0000-0000-000018090000}"/>
    <cellStyle name="Normal 2 2 10" xfId="9" xr:uid="{00000000-0005-0000-0000-000019090000}"/>
    <cellStyle name="Normal 2 2 11" xfId="1625" xr:uid="{00000000-0005-0000-0000-00001A090000}"/>
    <cellStyle name="Normal 2 2 2" xfId="500" xr:uid="{00000000-0005-0000-0000-00001B090000}"/>
    <cellStyle name="Normal 2 2 2 2" xfId="501" xr:uid="{00000000-0005-0000-0000-00001C090000}"/>
    <cellStyle name="Normal 2 2 2 2 2" xfId="1057" xr:uid="{00000000-0005-0000-0000-00001D090000}"/>
    <cellStyle name="Normal 2 2 2 2 2 2" xfId="1431" xr:uid="{00000000-0005-0000-0000-00001E090000}"/>
    <cellStyle name="Normal 2 2 2 2 2 2 2" xfId="3899" xr:uid="{00000000-0005-0000-0000-00001F090000}"/>
    <cellStyle name="Normal 2 2 2 2 2 3" xfId="2001" xr:uid="{00000000-0005-0000-0000-000020090000}"/>
    <cellStyle name="Normal 2 2 2 2 2 3 2" xfId="4287" xr:uid="{00000000-0005-0000-0000-000021090000}"/>
    <cellStyle name="Normal 2 2 2 2 2 4" xfId="2381" xr:uid="{00000000-0005-0000-0000-000022090000}"/>
    <cellStyle name="Normal 2 2 2 2 2 4 2" xfId="4659" xr:uid="{00000000-0005-0000-0000-000023090000}"/>
    <cellStyle name="Normal 2 2 2 2 2 5" xfId="2757" xr:uid="{00000000-0005-0000-0000-000024090000}"/>
    <cellStyle name="Normal 2 2 2 2 2 5 2" xfId="5031" xr:uid="{00000000-0005-0000-0000-000025090000}"/>
    <cellStyle name="Normal 2 2 2 2 2 6" xfId="3135" xr:uid="{00000000-0005-0000-0000-000026090000}"/>
    <cellStyle name="Normal 2 2 2 2 2 6 2" xfId="5403" xr:uid="{00000000-0005-0000-0000-000027090000}"/>
    <cellStyle name="Normal 2 2 2 2 2 7" xfId="3528" xr:uid="{00000000-0005-0000-0000-000028090000}"/>
    <cellStyle name="Normal 2 2 2 2 3" xfId="1245" xr:uid="{00000000-0005-0000-0000-000029090000}"/>
    <cellStyle name="Normal 2 2 2 2 3 2" xfId="3713" xr:uid="{00000000-0005-0000-0000-00002A090000}"/>
    <cellStyle name="Normal 2 2 2 2 4" xfId="1808" xr:uid="{00000000-0005-0000-0000-00002B090000}"/>
    <cellStyle name="Normal 2 2 2 2 4 2" xfId="4101" xr:uid="{00000000-0005-0000-0000-00002C090000}"/>
    <cellStyle name="Normal 2 2 2 2 5" xfId="2193" xr:uid="{00000000-0005-0000-0000-00002D090000}"/>
    <cellStyle name="Normal 2 2 2 2 5 2" xfId="4473" xr:uid="{00000000-0005-0000-0000-00002E090000}"/>
    <cellStyle name="Normal 2 2 2 2 6" xfId="2569" xr:uid="{00000000-0005-0000-0000-00002F090000}"/>
    <cellStyle name="Normal 2 2 2 2 6 2" xfId="4845" xr:uid="{00000000-0005-0000-0000-000030090000}"/>
    <cellStyle name="Normal 2 2 2 2 7" xfId="2947" xr:uid="{00000000-0005-0000-0000-000031090000}"/>
    <cellStyle name="Normal 2 2 2 2 7 2" xfId="5217" xr:uid="{00000000-0005-0000-0000-000032090000}"/>
    <cellStyle name="Normal 2 2 2 2 8" xfId="3340" xr:uid="{00000000-0005-0000-0000-000033090000}"/>
    <cellStyle name="Normal 2 2 2 3" xfId="502" xr:uid="{00000000-0005-0000-0000-000034090000}"/>
    <cellStyle name="Normal 2 2 2 3 2" xfId="1058" xr:uid="{00000000-0005-0000-0000-000035090000}"/>
    <cellStyle name="Normal 2 2 2 3 2 2" xfId="1432" xr:uid="{00000000-0005-0000-0000-000036090000}"/>
    <cellStyle name="Normal 2 2 2 3 2 2 2" xfId="3900" xr:uid="{00000000-0005-0000-0000-000037090000}"/>
    <cellStyle name="Normal 2 2 2 3 2 3" xfId="2002" xr:uid="{00000000-0005-0000-0000-000038090000}"/>
    <cellStyle name="Normal 2 2 2 3 2 3 2" xfId="4288" xr:uid="{00000000-0005-0000-0000-000039090000}"/>
    <cellStyle name="Normal 2 2 2 3 2 4" xfId="2382" xr:uid="{00000000-0005-0000-0000-00003A090000}"/>
    <cellStyle name="Normal 2 2 2 3 2 4 2" xfId="4660" xr:uid="{00000000-0005-0000-0000-00003B090000}"/>
    <cellStyle name="Normal 2 2 2 3 2 5" xfId="2758" xr:uid="{00000000-0005-0000-0000-00003C090000}"/>
    <cellStyle name="Normal 2 2 2 3 2 5 2" xfId="5032" xr:uid="{00000000-0005-0000-0000-00003D090000}"/>
    <cellStyle name="Normal 2 2 2 3 2 6" xfId="3136" xr:uid="{00000000-0005-0000-0000-00003E090000}"/>
    <cellStyle name="Normal 2 2 2 3 2 6 2" xfId="5404" xr:uid="{00000000-0005-0000-0000-00003F090000}"/>
    <cellStyle name="Normal 2 2 2 3 2 7" xfId="3529" xr:uid="{00000000-0005-0000-0000-000040090000}"/>
    <cellStyle name="Normal 2 2 2 3 3" xfId="1246" xr:uid="{00000000-0005-0000-0000-000041090000}"/>
    <cellStyle name="Normal 2 2 2 3 3 2" xfId="3714" xr:uid="{00000000-0005-0000-0000-000042090000}"/>
    <cellStyle name="Normal 2 2 2 3 4" xfId="1809" xr:uid="{00000000-0005-0000-0000-000043090000}"/>
    <cellStyle name="Normal 2 2 2 3 4 2" xfId="4102" xr:uid="{00000000-0005-0000-0000-000044090000}"/>
    <cellStyle name="Normal 2 2 2 3 5" xfId="2194" xr:uid="{00000000-0005-0000-0000-000045090000}"/>
    <cellStyle name="Normal 2 2 2 3 5 2" xfId="4474" xr:uid="{00000000-0005-0000-0000-000046090000}"/>
    <cellStyle name="Normal 2 2 2 3 6" xfId="2570" xr:uid="{00000000-0005-0000-0000-000047090000}"/>
    <cellStyle name="Normal 2 2 2 3 6 2" xfId="4846" xr:uid="{00000000-0005-0000-0000-000048090000}"/>
    <cellStyle name="Normal 2 2 2 3 7" xfId="2948" xr:uid="{00000000-0005-0000-0000-000049090000}"/>
    <cellStyle name="Normal 2 2 2 3 7 2" xfId="5218" xr:uid="{00000000-0005-0000-0000-00004A090000}"/>
    <cellStyle name="Normal 2 2 2 3 8" xfId="3341" xr:uid="{00000000-0005-0000-0000-00004B090000}"/>
    <cellStyle name="Normal 2 2 2 4" xfId="503" xr:uid="{00000000-0005-0000-0000-00004C090000}"/>
    <cellStyle name="Normal 2 2 2 4 2" xfId="1059" xr:uid="{00000000-0005-0000-0000-00004D090000}"/>
    <cellStyle name="Normal 2 2 2 4 2 2" xfId="1433" xr:uid="{00000000-0005-0000-0000-00004E090000}"/>
    <cellStyle name="Normal 2 2 2 4 2 2 2" xfId="3901" xr:uid="{00000000-0005-0000-0000-00004F090000}"/>
    <cellStyle name="Normal 2 2 2 4 2 3" xfId="2003" xr:uid="{00000000-0005-0000-0000-000050090000}"/>
    <cellStyle name="Normal 2 2 2 4 2 3 2" xfId="4289" xr:uid="{00000000-0005-0000-0000-000051090000}"/>
    <cellStyle name="Normal 2 2 2 4 2 4" xfId="2383" xr:uid="{00000000-0005-0000-0000-000052090000}"/>
    <cellStyle name="Normal 2 2 2 4 2 4 2" xfId="4661" xr:uid="{00000000-0005-0000-0000-000053090000}"/>
    <cellStyle name="Normal 2 2 2 4 2 5" xfId="2759" xr:uid="{00000000-0005-0000-0000-000054090000}"/>
    <cellStyle name="Normal 2 2 2 4 2 5 2" xfId="5033" xr:uid="{00000000-0005-0000-0000-000055090000}"/>
    <cellStyle name="Normal 2 2 2 4 2 6" xfId="3137" xr:uid="{00000000-0005-0000-0000-000056090000}"/>
    <cellStyle name="Normal 2 2 2 4 2 6 2" xfId="5405" xr:uid="{00000000-0005-0000-0000-000057090000}"/>
    <cellStyle name="Normal 2 2 2 4 2 7" xfId="3530" xr:uid="{00000000-0005-0000-0000-000058090000}"/>
    <cellStyle name="Normal 2 2 2 4 3" xfId="1247" xr:uid="{00000000-0005-0000-0000-000059090000}"/>
    <cellStyle name="Normal 2 2 2 4 3 2" xfId="3715" xr:uid="{00000000-0005-0000-0000-00005A090000}"/>
    <cellStyle name="Normal 2 2 2 4 4" xfId="1810" xr:uid="{00000000-0005-0000-0000-00005B090000}"/>
    <cellStyle name="Normal 2 2 2 4 4 2" xfId="4103" xr:uid="{00000000-0005-0000-0000-00005C090000}"/>
    <cellStyle name="Normal 2 2 2 4 5" xfId="2195" xr:uid="{00000000-0005-0000-0000-00005D090000}"/>
    <cellStyle name="Normal 2 2 2 4 5 2" xfId="4475" xr:uid="{00000000-0005-0000-0000-00005E090000}"/>
    <cellStyle name="Normal 2 2 2 4 6" xfId="2571" xr:uid="{00000000-0005-0000-0000-00005F090000}"/>
    <cellStyle name="Normal 2 2 2 4 6 2" xfId="4847" xr:uid="{00000000-0005-0000-0000-000060090000}"/>
    <cellStyle name="Normal 2 2 2 4 7" xfId="2949" xr:uid="{00000000-0005-0000-0000-000061090000}"/>
    <cellStyle name="Normal 2 2 2 4 7 2" xfId="5219" xr:uid="{00000000-0005-0000-0000-000062090000}"/>
    <cellStyle name="Normal 2 2 2 4 8" xfId="3342" xr:uid="{00000000-0005-0000-0000-000063090000}"/>
    <cellStyle name="Normal 2 2 3" xfId="504" xr:uid="{00000000-0005-0000-0000-000064090000}"/>
    <cellStyle name="Normal 2 2 3 2" xfId="505" xr:uid="{00000000-0005-0000-0000-000065090000}"/>
    <cellStyle name="Normal 2 2 3 3" xfId="506" xr:uid="{00000000-0005-0000-0000-000066090000}"/>
    <cellStyle name="Normal 2 2 3 3 2" xfId="1060" xr:uid="{00000000-0005-0000-0000-000067090000}"/>
    <cellStyle name="Normal 2 2 3 3 2 2" xfId="1434" xr:uid="{00000000-0005-0000-0000-000068090000}"/>
    <cellStyle name="Normal 2 2 3 3 2 2 2" xfId="3902" xr:uid="{00000000-0005-0000-0000-000069090000}"/>
    <cellStyle name="Normal 2 2 3 3 2 3" xfId="2004" xr:uid="{00000000-0005-0000-0000-00006A090000}"/>
    <cellStyle name="Normal 2 2 3 3 2 3 2" xfId="4290" xr:uid="{00000000-0005-0000-0000-00006B090000}"/>
    <cellStyle name="Normal 2 2 3 3 2 4" xfId="2384" xr:uid="{00000000-0005-0000-0000-00006C090000}"/>
    <cellStyle name="Normal 2 2 3 3 2 4 2" xfId="4662" xr:uid="{00000000-0005-0000-0000-00006D090000}"/>
    <cellStyle name="Normal 2 2 3 3 2 5" xfId="2760" xr:uid="{00000000-0005-0000-0000-00006E090000}"/>
    <cellStyle name="Normal 2 2 3 3 2 5 2" xfId="5034" xr:uid="{00000000-0005-0000-0000-00006F090000}"/>
    <cellStyle name="Normal 2 2 3 3 2 6" xfId="3138" xr:uid="{00000000-0005-0000-0000-000070090000}"/>
    <cellStyle name="Normal 2 2 3 3 2 6 2" xfId="5406" xr:uid="{00000000-0005-0000-0000-000071090000}"/>
    <cellStyle name="Normal 2 2 3 3 2 7" xfId="3531" xr:uid="{00000000-0005-0000-0000-000072090000}"/>
    <cellStyle name="Normal 2 2 3 3 3" xfId="1248" xr:uid="{00000000-0005-0000-0000-000073090000}"/>
    <cellStyle name="Normal 2 2 3 3 3 2" xfId="3716" xr:uid="{00000000-0005-0000-0000-000074090000}"/>
    <cellStyle name="Normal 2 2 3 3 4" xfId="1811" xr:uid="{00000000-0005-0000-0000-000075090000}"/>
    <cellStyle name="Normal 2 2 3 3 4 2" xfId="4104" xr:uid="{00000000-0005-0000-0000-000076090000}"/>
    <cellStyle name="Normal 2 2 3 3 5" xfId="2196" xr:uid="{00000000-0005-0000-0000-000077090000}"/>
    <cellStyle name="Normal 2 2 3 3 5 2" xfId="4476" xr:uid="{00000000-0005-0000-0000-000078090000}"/>
    <cellStyle name="Normal 2 2 3 3 6" xfId="2572" xr:uid="{00000000-0005-0000-0000-000079090000}"/>
    <cellStyle name="Normal 2 2 3 3 6 2" xfId="4848" xr:uid="{00000000-0005-0000-0000-00007A090000}"/>
    <cellStyle name="Normal 2 2 3 3 7" xfId="2950" xr:uid="{00000000-0005-0000-0000-00007B090000}"/>
    <cellStyle name="Normal 2 2 3 3 7 2" xfId="5220" xr:uid="{00000000-0005-0000-0000-00007C090000}"/>
    <cellStyle name="Normal 2 2 3 3 8" xfId="3343" xr:uid="{00000000-0005-0000-0000-00007D090000}"/>
    <cellStyle name="Normal 2 2 3 4" xfId="507" xr:uid="{00000000-0005-0000-0000-00007E090000}"/>
    <cellStyle name="Normal 2 2 3 4 2" xfId="1061" xr:uid="{00000000-0005-0000-0000-00007F090000}"/>
    <cellStyle name="Normal 2 2 3 4 2 2" xfId="1435" xr:uid="{00000000-0005-0000-0000-000080090000}"/>
    <cellStyle name="Normal 2 2 3 4 2 2 2" xfId="3903" xr:uid="{00000000-0005-0000-0000-000081090000}"/>
    <cellStyle name="Normal 2 2 3 4 2 3" xfId="2005" xr:uid="{00000000-0005-0000-0000-000082090000}"/>
    <cellStyle name="Normal 2 2 3 4 2 3 2" xfId="4291" xr:uid="{00000000-0005-0000-0000-000083090000}"/>
    <cellStyle name="Normal 2 2 3 4 2 4" xfId="2385" xr:uid="{00000000-0005-0000-0000-000084090000}"/>
    <cellStyle name="Normal 2 2 3 4 2 4 2" xfId="4663" xr:uid="{00000000-0005-0000-0000-000085090000}"/>
    <cellStyle name="Normal 2 2 3 4 2 5" xfId="2761" xr:uid="{00000000-0005-0000-0000-000086090000}"/>
    <cellStyle name="Normal 2 2 3 4 2 5 2" xfId="5035" xr:uid="{00000000-0005-0000-0000-000087090000}"/>
    <cellStyle name="Normal 2 2 3 4 2 6" xfId="3139" xr:uid="{00000000-0005-0000-0000-000088090000}"/>
    <cellStyle name="Normal 2 2 3 4 2 6 2" xfId="5407" xr:uid="{00000000-0005-0000-0000-000089090000}"/>
    <cellStyle name="Normal 2 2 3 4 2 7" xfId="3532" xr:uid="{00000000-0005-0000-0000-00008A090000}"/>
    <cellStyle name="Normal 2 2 3 4 3" xfId="1249" xr:uid="{00000000-0005-0000-0000-00008B090000}"/>
    <cellStyle name="Normal 2 2 3 4 3 2" xfId="3717" xr:uid="{00000000-0005-0000-0000-00008C090000}"/>
    <cellStyle name="Normal 2 2 3 4 4" xfId="1812" xr:uid="{00000000-0005-0000-0000-00008D090000}"/>
    <cellStyle name="Normal 2 2 3 4 4 2" xfId="4105" xr:uid="{00000000-0005-0000-0000-00008E090000}"/>
    <cellStyle name="Normal 2 2 3 4 5" xfId="2197" xr:uid="{00000000-0005-0000-0000-00008F090000}"/>
    <cellStyle name="Normal 2 2 3 4 5 2" xfId="4477" xr:uid="{00000000-0005-0000-0000-000090090000}"/>
    <cellStyle name="Normal 2 2 3 4 6" xfId="2573" xr:uid="{00000000-0005-0000-0000-000091090000}"/>
    <cellStyle name="Normal 2 2 3 4 6 2" xfId="4849" xr:uid="{00000000-0005-0000-0000-000092090000}"/>
    <cellStyle name="Normal 2 2 3 4 7" xfId="2951" xr:uid="{00000000-0005-0000-0000-000093090000}"/>
    <cellStyle name="Normal 2 2 3 4 7 2" xfId="5221" xr:uid="{00000000-0005-0000-0000-000094090000}"/>
    <cellStyle name="Normal 2 2 3 4 8" xfId="3344" xr:uid="{00000000-0005-0000-0000-000095090000}"/>
    <cellStyle name="Normal 2 2 4" xfId="508" xr:uid="{00000000-0005-0000-0000-000096090000}"/>
    <cellStyle name="Normal 2 2 5" xfId="509" xr:uid="{00000000-0005-0000-0000-000097090000}"/>
    <cellStyle name="Normal 2 2 5 2" xfId="1062" xr:uid="{00000000-0005-0000-0000-000098090000}"/>
    <cellStyle name="Normal 2 2 5 2 2" xfId="1436" xr:uid="{00000000-0005-0000-0000-000099090000}"/>
    <cellStyle name="Normal 2 2 5 2 2 2" xfId="3904" xr:uid="{00000000-0005-0000-0000-00009A090000}"/>
    <cellStyle name="Normal 2 2 5 2 3" xfId="2006" xr:uid="{00000000-0005-0000-0000-00009B090000}"/>
    <cellStyle name="Normal 2 2 5 2 3 2" xfId="4292" xr:uid="{00000000-0005-0000-0000-00009C090000}"/>
    <cellStyle name="Normal 2 2 5 2 4" xfId="2386" xr:uid="{00000000-0005-0000-0000-00009D090000}"/>
    <cellStyle name="Normal 2 2 5 2 4 2" xfId="4664" xr:uid="{00000000-0005-0000-0000-00009E090000}"/>
    <cellStyle name="Normal 2 2 5 2 5" xfId="2762" xr:uid="{00000000-0005-0000-0000-00009F090000}"/>
    <cellStyle name="Normal 2 2 5 2 5 2" xfId="5036" xr:uid="{00000000-0005-0000-0000-0000A0090000}"/>
    <cellStyle name="Normal 2 2 5 2 6" xfId="3140" xr:uid="{00000000-0005-0000-0000-0000A1090000}"/>
    <cellStyle name="Normal 2 2 5 2 6 2" xfId="5408" xr:uid="{00000000-0005-0000-0000-0000A2090000}"/>
    <cellStyle name="Normal 2 2 5 2 7" xfId="3533" xr:uid="{00000000-0005-0000-0000-0000A3090000}"/>
    <cellStyle name="Normal 2 2 5 3" xfId="1250" xr:uid="{00000000-0005-0000-0000-0000A4090000}"/>
    <cellStyle name="Normal 2 2 5 3 2" xfId="3718" xr:uid="{00000000-0005-0000-0000-0000A5090000}"/>
    <cellStyle name="Normal 2 2 5 4" xfId="1813" xr:uid="{00000000-0005-0000-0000-0000A6090000}"/>
    <cellStyle name="Normal 2 2 5 4 2" xfId="4106" xr:uid="{00000000-0005-0000-0000-0000A7090000}"/>
    <cellStyle name="Normal 2 2 5 5" xfId="2198" xr:uid="{00000000-0005-0000-0000-0000A8090000}"/>
    <cellStyle name="Normal 2 2 5 5 2" xfId="4478" xr:uid="{00000000-0005-0000-0000-0000A9090000}"/>
    <cellStyle name="Normal 2 2 5 6" xfId="2574" xr:uid="{00000000-0005-0000-0000-0000AA090000}"/>
    <cellStyle name="Normal 2 2 5 6 2" xfId="4850" xr:uid="{00000000-0005-0000-0000-0000AB090000}"/>
    <cellStyle name="Normal 2 2 5 7" xfId="2952" xr:uid="{00000000-0005-0000-0000-0000AC090000}"/>
    <cellStyle name="Normal 2 2 5 7 2" xfId="5222" xr:uid="{00000000-0005-0000-0000-0000AD090000}"/>
    <cellStyle name="Normal 2 2 5 8" xfId="3345" xr:uid="{00000000-0005-0000-0000-0000AE090000}"/>
    <cellStyle name="Normal 2 2 6" xfId="510" xr:uid="{00000000-0005-0000-0000-0000AF090000}"/>
    <cellStyle name="Normal 2 2 6 2" xfId="1063" xr:uid="{00000000-0005-0000-0000-0000B0090000}"/>
    <cellStyle name="Normal 2 2 6 2 2" xfId="1437" xr:uid="{00000000-0005-0000-0000-0000B1090000}"/>
    <cellStyle name="Normal 2 2 6 2 2 2" xfId="3905" xr:uid="{00000000-0005-0000-0000-0000B2090000}"/>
    <cellStyle name="Normal 2 2 6 2 3" xfId="2007" xr:uid="{00000000-0005-0000-0000-0000B3090000}"/>
    <cellStyle name="Normal 2 2 6 2 3 2" xfId="4293" xr:uid="{00000000-0005-0000-0000-0000B4090000}"/>
    <cellStyle name="Normal 2 2 6 2 4" xfId="2387" xr:uid="{00000000-0005-0000-0000-0000B5090000}"/>
    <cellStyle name="Normal 2 2 6 2 4 2" xfId="4665" xr:uid="{00000000-0005-0000-0000-0000B6090000}"/>
    <cellStyle name="Normal 2 2 6 2 5" xfId="2763" xr:uid="{00000000-0005-0000-0000-0000B7090000}"/>
    <cellStyle name="Normal 2 2 6 2 5 2" xfId="5037" xr:uid="{00000000-0005-0000-0000-0000B8090000}"/>
    <cellStyle name="Normal 2 2 6 2 6" xfId="3141" xr:uid="{00000000-0005-0000-0000-0000B9090000}"/>
    <cellStyle name="Normal 2 2 6 2 6 2" xfId="5409" xr:uid="{00000000-0005-0000-0000-0000BA090000}"/>
    <cellStyle name="Normal 2 2 6 2 7" xfId="3534" xr:uid="{00000000-0005-0000-0000-0000BB090000}"/>
    <cellStyle name="Normal 2 2 6 3" xfId="1251" xr:uid="{00000000-0005-0000-0000-0000BC090000}"/>
    <cellStyle name="Normal 2 2 6 3 2" xfId="3719" xr:uid="{00000000-0005-0000-0000-0000BD090000}"/>
    <cellStyle name="Normal 2 2 6 4" xfId="1814" xr:uid="{00000000-0005-0000-0000-0000BE090000}"/>
    <cellStyle name="Normal 2 2 6 4 2" xfId="4107" xr:uid="{00000000-0005-0000-0000-0000BF090000}"/>
    <cellStyle name="Normal 2 2 6 5" xfId="2199" xr:uid="{00000000-0005-0000-0000-0000C0090000}"/>
    <cellStyle name="Normal 2 2 6 5 2" xfId="4479" xr:uid="{00000000-0005-0000-0000-0000C1090000}"/>
    <cellStyle name="Normal 2 2 6 6" xfId="2575" xr:uid="{00000000-0005-0000-0000-0000C2090000}"/>
    <cellStyle name="Normal 2 2 6 6 2" xfId="4851" xr:uid="{00000000-0005-0000-0000-0000C3090000}"/>
    <cellStyle name="Normal 2 2 6 7" xfId="2953" xr:uid="{00000000-0005-0000-0000-0000C4090000}"/>
    <cellStyle name="Normal 2 2 6 7 2" xfId="5223" xr:uid="{00000000-0005-0000-0000-0000C5090000}"/>
    <cellStyle name="Normal 2 2 6 8" xfId="3346" xr:uid="{00000000-0005-0000-0000-0000C6090000}"/>
    <cellStyle name="Normal 2 2 7" xfId="511" xr:uid="{00000000-0005-0000-0000-0000C7090000}"/>
    <cellStyle name="Normal 2 2 7 2" xfId="1064" xr:uid="{00000000-0005-0000-0000-0000C8090000}"/>
    <cellStyle name="Normal 2 2 7 2 2" xfId="1438" xr:uid="{00000000-0005-0000-0000-0000C9090000}"/>
    <cellStyle name="Normal 2 2 7 2 2 2" xfId="3906" xr:uid="{00000000-0005-0000-0000-0000CA090000}"/>
    <cellStyle name="Normal 2 2 7 2 3" xfId="2008" xr:uid="{00000000-0005-0000-0000-0000CB090000}"/>
    <cellStyle name="Normal 2 2 7 2 3 2" xfId="4294" xr:uid="{00000000-0005-0000-0000-0000CC090000}"/>
    <cellStyle name="Normal 2 2 7 2 4" xfId="2388" xr:uid="{00000000-0005-0000-0000-0000CD090000}"/>
    <cellStyle name="Normal 2 2 7 2 4 2" xfId="4666" xr:uid="{00000000-0005-0000-0000-0000CE090000}"/>
    <cellStyle name="Normal 2 2 7 2 5" xfId="2764" xr:uid="{00000000-0005-0000-0000-0000CF090000}"/>
    <cellStyle name="Normal 2 2 7 2 5 2" xfId="5038" xr:uid="{00000000-0005-0000-0000-0000D0090000}"/>
    <cellStyle name="Normal 2 2 7 2 6" xfId="3142" xr:uid="{00000000-0005-0000-0000-0000D1090000}"/>
    <cellStyle name="Normal 2 2 7 2 6 2" xfId="5410" xr:uid="{00000000-0005-0000-0000-0000D2090000}"/>
    <cellStyle name="Normal 2 2 7 2 7" xfId="3535" xr:uid="{00000000-0005-0000-0000-0000D3090000}"/>
    <cellStyle name="Normal 2 2 7 3" xfId="1252" xr:uid="{00000000-0005-0000-0000-0000D4090000}"/>
    <cellStyle name="Normal 2 2 7 3 2" xfId="3720" xr:uid="{00000000-0005-0000-0000-0000D5090000}"/>
    <cellStyle name="Normal 2 2 7 4" xfId="1815" xr:uid="{00000000-0005-0000-0000-0000D6090000}"/>
    <cellStyle name="Normal 2 2 7 4 2" xfId="4108" xr:uid="{00000000-0005-0000-0000-0000D7090000}"/>
    <cellStyle name="Normal 2 2 7 5" xfId="2200" xr:uid="{00000000-0005-0000-0000-0000D8090000}"/>
    <cellStyle name="Normal 2 2 7 5 2" xfId="4480" xr:uid="{00000000-0005-0000-0000-0000D9090000}"/>
    <cellStyle name="Normal 2 2 7 6" xfId="2576" xr:uid="{00000000-0005-0000-0000-0000DA090000}"/>
    <cellStyle name="Normal 2 2 7 6 2" xfId="4852" xr:uid="{00000000-0005-0000-0000-0000DB090000}"/>
    <cellStyle name="Normal 2 2 7 7" xfId="2954" xr:uid="{00000000-0005-0000-0000-0000DC090000}"/>
    <cellStyle name="Normal 2 2 7 7 2" xfId="5224" xr:uid="{00000000-0005-0000-0000-0000DD090000}"/>
    <cellStyle name="Normal 2 2 7 8" xfId="3347" xr:uid="{00000000-0005-0000-0000-0000DE090000}"/>
    <cellStyle name="Normal 2 2 8" xfId="512" xr:uid="{00000000-0005-0000-0000-0000DF090000}"/>
    <cellStyle name="Normal 2 2 8 2" xfId="1065" xr:uid="{00000000-0005-0000-0000-0000E0090000}"/>
    <cellStyle name="Normal 2 2 8 2 2" xfId="1439" xr:uid="{00000000-0005-0000-0000-0000E1090000}"/>
    <cellStyle name="Normal 2 2 8 2 2 2" xfId="3907" xr:uid="{00000000-0005-0000-0000-0000E2090000}"/>
    <cellStyle name="Normal 2 2 8 2 3" xfId="2009" xr:uid="{00000000-0005-0000-0000-0000E3090000}"/>
    <cellStyle name="Normal 2 2 8 2 3 2" xfId="4295" xr:uid="{00000000-0005-0000-0000-0000E4090000}"/>
    <cellStyle name="Normal 2 2 8 2 4" xfId="2389" xr:uid="{00000000-0005-0000-0000-0000E5090000}"/>
    <cellStyle name="Normal 2 2 8 2 4 2" xfId="4667" xr:uid="{00000000-0005-0000-0000-0000E6090000}"/>
    <cellStyle name="Normal 2 2 8 2 5" xfId="2765" xr:uid="{00000000-0005-0000-0000-0000E7090000}"/>
    <cellStyle name="Normal 2 2 8 2 5 2" xfId="5039" xr:uid="{00000000-0005-0000-0000-0000E8090000}"/>
    <cellStyle name="Normal 2 2 8 2 6" xfId="3143" xr:uid="{00000000-0005-0000-0000-0000E9090000}"/>
    <cellStyle name="Normal 2 2 8 2 6 2" xfId="5411" xr:uid="{00000000-0005-0000-0000-0000EA090000}"/>
    <cellStyle name="Normal 2 2 8 2 7" xfId="3536" xr:uid="{00000000-0005-0000-0000-0000EB090000}"/>
    <cellStyle name="Normal 2 2 8 3" xfId="1253" xr:uid="{00000000-0005-0000-0000-0000EC090000}"/>
    <cellStyle name="Normal 2 2 8 3 2" xfId="3721" xr:uid="{00000000-0005-0000-0000-0000ED090000}"/>
    <cellStyle name="Normal 2 2 8 4" xfId="1816" xr:uid="{00000000-0005-0000-0000-0000EE090000}"/>
    <cellStyle name="Normal 2 2 8 4 2" xfId="4109" xr:uid="{00000000-0005-0000-0000-0000EF090000}"/>
    <cellStyle name="Normal 2 2 8 5" xfId="2201" xr:uid="{00000000-0005-0000-0000-0000F0090000}"/>
    <cellStyle name="Normal 2 2 8 5 2" xfId="4481" xr:uid="{00000000-0005-0000-0000-0000F1090000}"/>
    <cellStyle name="Normal 2 2 8 6" xfId="2577" xr:uid="{00000000-0005-0000-0000-0000F2090000}"/>
    <cellStyle name="Normal 2 2 8 6 2" xfId="4853" xr:uid="{00000000-0005-0000-0000-0000F3090000}"/>
    <cellStyle name="Normal 2 2 8 7" xfId="2955" xr:uid="{00000000-0005-0000-0000-0000F4090000}"/>
    <cellStyle name="Normal 2 2 8 7 2" xfId="5225" xr:uid="{00000000-0005-0000-0000-0000F5090000}"/>
    <cellStyle name="Normal 2 2 8 8" xfId="3348" xr:uid="{00000000-0005-0000-0000-0000F6090000}"/>
    <cellStyle name="Normal 2 2 9" xfId="513" xr:uid="{00000000-0005-0000-0000-0000F7090000}"/>
    <cellStyle name="Normal 2 2_DGA_DGCI_Repart._Estanc." xfId="514" xr:uid="{00000000-0005-0000-0000-0000F8090000}"/>
    <cellStyle name="normal 2 20" xfId="515" xr:uid="{00000000-0005-0000-0000-0000F9090000}"/>
    <cellStyle name="normal 2 21" xfId="516" xr:uid="{00000000-0005-0000-0000-0000FA090000}"/>
    <cellStyle name="normal 2 22" xfId="517" xr:uid="{00000000-0005-0000-0000-0000FB090000}"/>
    <cellStyle name="normal 2 23" xfId="518" xr:uid="{00000000-0005-0000-0000-0000FC090000}"/>
    <cellStyle name="normal 2 24" xfId="957" xr:uid="{00000000-0005-0000-0000-0000FD090000}"/>
    <cellStyle name="Normal 2 25" xfId="979" xr:uid="{00000000-0005-0000-0000-0000FE090000}"/>
    <cellStyle name="Normal 2 26" xfId="982" xr:uid="{00000000-0005-0000-0000-0000FF090000}"/>
    <cellStyle name="Normal 2 27" xfId="983" xr:uid="{00000000-0005-0000-0000-0000000A0000}"/>
    <cellStyle name="Normal 2 28" xfId="1547" xr:uid="{00000000-0005-0000-0000-0000010A0000}"/>
    <cellStyle name="Normal 2 28 2" xfId="4015" xr:uid="{00000000-0005-0000-0000-0000020A0000}"/>
    <cellStyle name="Normal 2 3" xfId="519" xr:uid="{00000000-0005-0000-0000-0000030A0000}"/>
    <cellStyle name="Normal 2 3 10" xfId="1714" xr:uid="{00000000-0005-0000-0000-0000040A0000}"/>
    <cellStyle name="Normal 2 3 2" xfId="37" xr:uid="{00000000-0005-0000-0000-0000050A0000}"/>
    <cellStyle name="Normal 2 3 2 2" xfId="520" xr:uid="{00000000-0005-0000-0000-0000060A0000}"/>
    <cellStyle name="normal 2 3 3" xfId="521" xr:uid="{00000000-0005-0000-0000-0000070A0000}"/>
    <cellStyle name="Normal 2 3 4" xfId="522" xr:uid="{00000000-0005-0000-0000-0000080A0000}"/>
    <cellStyle name="Normal 2 3 4 2" xfId="1066" xr:uid="{00000000-0005-0000-0000-0000090A0000}"/>
    <cellStyle name="Normal 2 3 4 2 2" xfId="1440" xr:uid="{00000000-0005-0000-0000-00000A0A0000}"/>
    <cellStyle name="Normal 2 3 4 2 2 2" xfId="3908" xr:uid="{00000000-0005-0000-0000-00000B0A0000}"/>
    <cellStyle name="Normal 2 3 4 2 3" xfId="2010" xr:uid="{00000000-0005-0000-0000-00000C0A0000}"/>
    <cellStyle name="Normal 2 3 4 2 3 2" xfId="4296" xr:uid="{00000000-0005-0000-0000-00000D0A0000}"/>
    <cellStyle name="Normal 2 3 4 2 4" xfId="2390" xr:uid="{00000000-0005-0000-0000-00000E0A0000}"/>
    <cellStyle name="Normal 2 3 4 2 4 2" xfId="4668" xr:uid="{00000000-0005-0000-0000-00000F0A0000}"/>
    <cellStyle name="Normal 2 3 4 2 5" xfId="2766" xr:uid="{00000000-0005-0000-0000-0000100A0000}"/>
    <cellStyle name="Normal 2 3 4 2 5 2" xfId="5040" xr:uid="{00000000-0005-0000-0000-0000110A0000}"/>
    <cellStyle name="Normal 2 3 4 2 6" xfId="3144" xr:uid="{00000000-0005-0000-0000-0000120A0000}"/>
    <cellStyle name="Normal 2 3 4 2 6 2" xfId="5412" xr:uid="{00000000-0005-0000-0000-0000130A0000}"/>
    <cellStyle name="Normal 2 3 4 2 7" xfId="3537" xr:uid="{00000000-0005-0000-0000-0000140A0000}"/>
    <cellStyle name="Normal 2 3 4 3" xfId="1254" xr:uid="{00000000-0005-0000-0000-0000150A0000}"/>
    <cellStyle name="Normal 2 3 4 3 2" xfId="3722" xr:uid="{00000000-0005-0000-0000-0000160A0000}"/>
    <cellStyle name="Normal 2 3 4 4" xfId="1817" xr:uid="{00000000-0005-0000-0000-0000170A0000}"/>
    <cellStyle name="Normal 2 3 4 4 2" xfId="4110" xr:uid="{00000000-0005-0000-0000-0000180A0000}"/>
    <cellStyle name="Normal 2 3 4 5" xfId="2202" xr:uid="{00000000-0005-0000-0000-0000190A0000}"/>
    <cellStyle name="Normal 2 3 4 5 2" xfId="4482" xr:uid="{00000000-0005-0000-0000-00001A0A0000}"/>
    <cellStyle name="Normal 2 3 4 6" xfId="2578" xr:uid="{00000000-0005-0000-0000-00001B0A0000}"/>
    <cellStyle name="Normal 2 3 4 6 2" xfId="4854" xr:uid="{00000000-0005-0000-0000-00001C0A0000}"/>
    <cellStyle name="Normal 2 3 4 7" xfId="2956" xr:uid="{00000000-0005-0000-0000-00001D0A0000}"/>
    <cellStyle name="Normal 2 3 4 7 2" xfId="5226" xr:uid="{00000000-0005-0000-0000-00001E0A0000}"/>
    <cellStyle name="Normal 2 3 4 8" xfId="3349" xr:uid="{00000000-0005-0000-0000-00001F0A0000}"/>
    <cellStyle name="Normal 2 3 5" xfId="523" xr:uid="{00000000-0005-0000-0000-0000200A0000}"/>
    <cellStyle name="Normal 2 3 5 2" xfId="1067" xr:uid="{00000000-0005-0000-0000-0000210A0000}"/>
    <cellStyle name="Normal 2 3 5 2 2" xfId="1441" xr:uid="{00000000-0005-0000-0000-0000220A0000}"/>
    <cellStyle name="Normal 2 3 5 2 2 2" xfId="3909" xr:uid="{00000000-0005-0000-0000-0000230A0000}"/>
    <cellStyle name="Normal 2 3 5 2 3" xfId="2011" xr:uid="{00000000-0005-0000-0000-0000240A0000}"/>
    <cellStyle name="Normal 2 3 5 2 3 2" xfId="4297" xr:uid="{00000000-0005-0000-0000-0000250A0000}"/>
    <cellStyle name="Normal 2 3 5 2 4" xfId="2391" xr:uid="{00000000-0005-0000-0000-0000260A0000}"/>
    <cellStyle name="Normal 2 3 5 2 4 2" xfId="4669" xr:uid="{00000000-0005-0000-0000-0000270A0000}"/>
    <cellStyle name="Normal 2 3 5 2 5" xfId="2767" xr:uid="{00000000-0005-0000-0000-0000280A0000}"/>
    <cellStyle name="Normal 2 3 5 2 5 2" xfId="5041" xr:uid="{00000000-0005-0000-0000-0000290A0000}"/>
    <cellStyle name="Normal 2 3 5 2 6" xfId="3145" xr:uid="{00000000-0005-0000-0000-00002A0A0000}"/>
    <cellStyle name="Normal 2 3 5 2 6 2" xfId="5413" xr:uid="{00000000-0005-0000-0000-00002B0A0000}"/>
    <cellStyle name="Normal 2 3 5 2 7" xfId="3538" xr:uid="{00000000-0005-0000-0000-00002C0A0000}"/>
    <cellStyle name="Normal 2 3 5 3" xfId="1255" xr:uid="{00000000-0005-0000-0000-00002D0A0000}"/>
    <cellStyle name="Normal 2 3 5 3 2" xfId="3723" xr:uid="{00000000-0005-0000-0000-00002E0A0000}"/>
    <cellStyle name="Normal 2 3 5 4" xfId="1818" xr:uid="{00000000-0005-0000-0000-00002F0A0000}"/>
    <cellStyle name="Normal 2 3 5 4 2" xfId="4111" xr:uid="{00000000-0005-0000-0000-0000300A0000}"/>
    <cellStyle name="Normal 2 3 5 5" xfId="2203" xr:uid="{00000000-0005-0000-0000-0000310A0000}"/>
    <cellStyle name="Normal 2 3 5 5 2" xfId="4483" xr:uid="{00000000-0005-0000-0000-0000320A0000}"/>
    <cellStyle name="Normal 2 3 5 6" xfId="2579" xr:uid="{00000000-0005-0000-0000-0000330A0000}"/>
    <cellStyle name="Normal 2 3 5 6 2" xfId="4855" xr:uid="{00000000-0005-0000-0000-0000340A0000}"/>
    <cellStyle name="Normal 2 3 5 7" xfId="2957" xr:uid="{00000000-0005-0000-0000-0000350A0000}"/>
    <cellStyle name="Normal 2 3 5 7 2" xfId="5227" xr:uid="{00000000-0005-0000-0000-0000360A0000}"/>
    <cellStyle name="Normal 2 3 5 8" xfId="3350" xr:uid="{00000000-0005-0000-0000-0000370A0000}"/>
    <cellStyle name="Normal 2 3 6" xfId="524" xr:uid="{00000000-0005-0000-0000-0000380A0000}"/>
    <cellStyle name="Normal 2 3 6 2" xfId="1068" xr:uid="{00000000-0005-0000-0000-0000390A0000}"/>
    <cellStyle name="Normal 2 3 6 2 2" xfId="1442" xr:uid="{00000000-0005-0000-0000-00003A0A0000}"/>
    <cellStyle name="Normal 2 3 6 2 2 2" xfId="3910" xr:uid="{00000000-0005-0000-0000-00003B0A0000}"/>
    <cellStyle name="Normal 2 3 6 2 3" xfId="2012" xr:uid="{00000000-0005-0000-0000-00003C0A0000}"/>
    <cellStyle name="Normal 2 3 6 2 3 2" xfId="4298" xr:uid="{00000000-0005-0000-0000-00003D0A0000}"/>
    <cellStyle name="Normal 2 3 6 2 4" xfId="2392" xr:uid="{00000000-0005-0000-0000-00003E0A0000}"/>
    <cellStyle name="Normal 2 3 6 2 4 2" xfId="4670" xr:uid="{00000000-0005-0000-0000-00003F0A0000}"/>
    <cellStyle name="Normal 2 3 6 2 5" xfId="2768" xr:uid="{00000000-0005-0000-0000-0000400A0000}"/>
    <cellStyle name="Normal 2 3 6 2 5 2" xfId="5042" xr:uid="{00000000-0005-0000-0000-0000410A0000}"/>
    <cellStyle name="Normal 2 3 6 2 6" xfId="3146" xr:uid="{00000000-0005-0000-0000-0000420A0000}"/>
    <cellStyle name="Normal 2 3 6 2 6 2" xfId="5414" xr:uid="{00000000-0005-0000-0000-0000430A0000}"/>
    <cellStyle name="Normal 2 3 6 2 7" xfId="3539" xr:uid="{00000000-0005-0000-0000-0000440A0000}"/>
    <cellStyle name="Normal 2 3 6 3" xfId="1256" xr:uid="{00000000-0005-0000-0000-0000450A0000}"/>
    <cellStyle name="Normal 2 3 6 3 2" xfId="3724" xr:uid="{00000000-0005-0000-0000-0000460A0000}"/>
    <cellStyle name="Normal 2 3 6 4" xfId="1819" xr:uid="{00000000-0005-0000-0000-0000470A0000}"/>
    <cellStyle name="Normal 2 3 6 4 2" xfId="4112" xr:uid="{00000000-0005-0000-0000-0000480A0000}"/>
    <cellStyle name="Normal 2 3 6 5" xfId="2204" xr:uid="{00000000-0005-0000-0000-0000490A0000}"/>
    <cellStyle name="Normal 2 3 6 5 2" xfId="4484" xr:uid="{00000000-0005-0000-0000-00004A0A0000}"/>
    <cellStyle name="Normal 2 3 6 6" xfId="2580" xr:uid="{00000000-0005-0000-0000-00004B0A0000}"/>
    <cellStyle name="Normal 2 3 6 6 2" xfId="4856" xr:uid="{00000000-0005-0000-0000-00004C0A0000}"/>
    <cellStyle name="Normal 2 3 6 7" xfId="2958" xr:uid="{00000000-0005-0000-0000-00004D0A0000}"/>
    <cellStyle name="Normal 2 3 6 7 2" xfId="5228" xr:uid="{00000000-0005-0000-0000-00004E0A0000}"/>
    <cellStyle name="Normal 2 3 6 8" xfId="3351" xr:uid="{00000000-0005-0000-0000-00004F0A0000}"/>
    <cellStyle name="Normal 2 3 7" xfId="525" xr:uid="{00000000-0005-0000-0000-0000500A0000}"/>
    <cellStyle name="Normal 2 3 8" xfId="1608" xr:uid="{00000000-0005-0000-0000-0000510A0000}"/>
    <cellStyle name="Normal 2 3 9" xfId="1712" xr:uid="{00000000-0005-0000-0000-0000520A0000}"/>
    <cellStyle name="normal 2 4" xfId="526" xr:uid="{00000000-0005-0000-0000-0000530A0000}"/>
    <cellStyle name="normal 2 4 2" xfId="527" xr:uid="{00000000-0005-0000-0000-0000540A0000}"/>
    <cellStyle name="Normal 2 4 3" xfId="528" xr:uid="{00000000-0005-0000-0000-0000550A0000}"/>
    <cellStyle name="Normal 2 4 3 2" xfId="1069" xr:uid="{00000000-0005-0000-0000-0000560A0000}"/>
    <cellStyle name="Normal 2 4 3 2 2" xfId="1443" xr:uid="{00000000-0005-0000-0000-0000570A0000}"/>
    <cellStyle name="Normal 2 4 3 2 2 2" xfId="3911" xr:uid="{00000000-0005-0000-0000-0000580A0000}"/>
    <cellStyle name="Normal 2 4 3 2 3" xfId="2013" xr:uid="{00000000-0005-0000-0000-0000590A0000}"/>
    <cellStyle name="Normal 2 4 3 2 3 2" xfId="4299" xr:uid="{00000000-0005-0000-0000-00005A0A0000}"/>
    <cellStyle name="Normal 2 4 3 2 4" xfId="2393" xr:uid="{00000000-0005-0000-0000-00005B0A0000}"/>
    <cellStyle name="Normal 2 4 3 2 4 2" xfId="4671" xr:uid="{00000000-0005-0000-0000-00005C0A0000}"/>
    <cellStyle name="Normal 2 4 3 2 5" xfId="2769" xr:uid="{00000000-0005-0000-0000-00005D0A0000}"/>
    <cellStyle name="Normal 2 4 3 2 5 2" xfId="5043" xr:uid="{00000000-0005-0000-0000-00005E0A0000}"/>
    <cellStyle name="Normal 2 4 3 2 6" xfId="3147" xr:uid="{00000000-0005-0000-0000-00005F0A0000}"/>
    <cellStyle name="Normal 2 4 3 2 6 2" xfId="5415" xr:uid="{00000000-0005-0000-0000-0000600A0000}"/>
    <cellStyle name="Normal 2 4 3 2 7" xfId="3540" xr:uid="{00000000-0005-0000-0000-0000610A0000}"/>
    <cellStyle name="Normal 2 4 3 3" xfId="1257" xr:uid="{00000000-0005-0000-0000-0000620A0000}"/>
    <cellStyle name="Normal 2 4 3 3 2" xfId="3725" xr:uid="{00000000-0005-0000-0000-0000630A0000}"/>
    <cellStyle name="Normal 2 4 3 4" xfId="1820" xr:uid="{00000000-0005-0000-0000-0000640A0000}"/>
    <cellStyle name="Normal 2 4 3 4 2" xfId="4113" xr:uid="{00000000-0005-0000-0000-0000650A0000}"/>
    <cellStyle name="Normal 2 4 3 5" xfId="2205" xr:uid="{00000000-0005-0000-0000-0000660A0000}"/>
    <cellStyle name="Normal 2 4 3 5 2" xfId="4485" xr:uid="{00000000-0005-0000-0000-0000670A0000}"/>
    <cellStyle name="Normal 2 4 3 6" xfId="2581" xr:uid="{00000000-0005-0000-0000-0000680A0000}"/>
    <cellStyle name="Normal 2 4 3 6 2" xfId="4857" xr:uid="{00000000-0005-0000-0000-0000690A0000}"/>
    <cellStyle name="Normal 2 4 3 7" xfId="2959" xr:uid="{00000000-0005-0000-0000-00006A0A0000}"/>
    <cellStyle name="Normal 2 4 3 7 2" xfId="5229" xr:uid="{00000000-0005-0000-0000-00006B0A0000}"/>
    <cellStyle name="Normal 2 4 3 8" xfId="3352" xr:uid="{00000000-0005-0000-0000-00006C0A0000}"/>
    <cellStyle name="Normal 2 4 4" xfId="1626" xr:uid="{00000000-0005-0000-0000-00006D0A0000}"/>
    <cellStyle name="Normal 2 4 5" xfId="1715" xr:uid="{00000000-0005-0000-0000-00006E0A0000}"/>
    <cellStyle name="Normal 2 4 6" xfId="1721" xr:uid="{00000000-0005-0000-0000-00006F0A0000}"/>
    <cellStyle name="Normal 2 4 7" xfId="1592" xr:uid="{00000000-0005-0000-0000-0000700A0000}"/>
    <cellStyle name="Normal 2 5" xfId="529" xr:uid="{00000000-0005-0000-0000-0000710A0000}"/>
    <cellStyle name="Normal 2 5 2" xfId="530" xr:uid="{00000000-0005-0000-0000-0000720A0000}"/>
    <cellStyle name="Normal 2 5 3" xfId="1635" xr:uid="{00000000-0005-0000-0000-0000730A0000}"/>
    <cellStyle name="Normal 2 6" xfId="531" xr:uid="{00000000-0005-0000-0000-0000740A0000}"/>
    <cellStyle name="Normal 2 6 2" xfId="532" xr:uid="{00000000-0005-0000-0000-0000750A0000}"/>
    <cellStyle name="Normal 2 6 3" xfId="1645" xr:uid="{00000000-0005-0000-0000-0000760A0000}"/>
    <cellStyle name="Normal 2 7" xfId="533" xr:uid="{00000000-0005-0000-0000-0000770A0000}"/>
    <cellStyle name="Normal 2 7 2" xfId="534" xr:uid="{00000000-0005-0000-0000-0000780A0000}"/>
    <cellStyle name="normal 2 7 3" xfId="1698" xr:uid="{00000000-0005-0000-0000-0000790A0000}"/>
    <cellStyle name="normal 2 7 4" xfId="1722" xr:uid="{00000000-0005-0000-0000-00007A0A0000}"/>
    <cellStyle name="normal 2 7 5" xfId="1700" xr:uid="{00000000-0005-0000-0000-00007B0A0000}"/>
    <cellStyle name="normal 2 7 6" xfId="1719" xr:uid="{00000000-0005-0000-0000-00007C0A0000}"/>
    <cellStyle name="Normal 2 8" xfId="535" xr:uid="{00000000-0005-0000-0000-00007D0A0000}"/>
    <cellStyle name="Normal 2 8 2" xfId="536" xr:uid="{00000000-0005-0000-0000-00007E0A0000}"/>
    <cellStyle name="normal 2 8 3" xfId="1703" xr:uid="{00000000-0005-0000-0000-00007F0A0000}"/>
    <cellStyle name="normal 2 8 4" xfId="1724" xr:uid="{00000000-0005-0000-0000-0000800A0000}"/>
    <cellStyle name="normal 2 8 5" xfId="1726" xr:uid="{00000000-0005-0000-0000-0000810A0000}"/>
    <cellStyle name="normal 2 8 6" xfId="1728" xr:uid="{00000000-0005-0000-0000-0000820A0000}"/>
    <cellStyle name="Normal 2 9" xfId="537" xr:uid="{00000000-0005-0000-0000-0000830A0000}"/>
    <cellStyle name="normal 2 9 2" xfId="1705" xr:uid="{00000000-0005-0000-0000-0000840A0000}"/>
    <cellStyle name="Normal 2_DGA_DGCI_Repart._Estanc." xfId="538" xr:uid="{00000000-0005-0000-0000-0000850A0000}"/>
    <cellStyle name="Normal 20" xfId="539" xr:uid="{00000000-0005-0000-0000-0000860A0000}"/>
    <cellStyle name="Normal 20 2" xfId="540" xr:uid="{00000000-0005-0000-0000-0000870A0000}"/>
    <cellStyle name="Normal 20 2 2" xfId="1071" xr:uid="{00000000-0005-0000-0000-0000880A0000}"/>
    <cellStyle name="Normal 20 2 2 2" xfId="1445" xr:uid="{00000000-0005-0000-0000-0000890A0000}"/>
    <cellStyle name="Normal 20 2 2 2 2" xfId="3913" xr:uid="{00000000-0005-0000-0000-00008A0A0000}"/>
    <cellStyle name="Normal 20 2 2 3" xfId="2015" xr:uid="{00000000-0005-0000-0000-00008B0A0000}"/>
    <cellStyle name="Normal 20 2 2 3 2" xfId="4301" xr:uid="{00000000-0005-0000-0000-00008C0A0000}"/>
    <cellStyle name="Normal 20 2 2 4" xfId="2395" xr:uid="{00000000-0005-0000-0000-00008D0A0000}"/>
    <cellStyle name="Normal 20 2 2 4 2" xfId="4673" xr:uid="{00000000-0005-0000-0000-00008E0A0000}"/>
    <cellStyle name="Normal 20 2 2 5" xfId="2771" xr:uid="{00000000-0005-0000-0000-00008F0A0000}"/>
    <cellStyle name="Normal 20 2 2 5 2" xfId="5045" xr:uid="{00000000-0005-0000-0000-0000900A0000}"/>
    <cellStyle name="Normal 20 2 2 6" xfId="3149" xr:uid="{00000000-0005-0000-0000-0000910A0000}"/>
    <cellStyle name="Normal 20 2 2 6 2" xfId="5417" xr:uid="{00000000-0005-0000-0000-0000920A0000}"/>
    <cellStyle name="Normal 20 2 2 7" xfId="3542" xr:uid="{00000000-0005-0000-0000-0000930A0000}"/>
    <cellStyle name="Normal 20 2 3" xfId="1259" xr:uid="{00000000-0005-0000-0000-0000940A0000}"/>
    <cellStyle name="Normal 20 2 3 2" xfId="3727" xr:uid="{00000000-0005-0000-0000-0000950A0000}"/>
    <cellStyle name="Normal 20 2 4" xfId="1822" xr:uid="{00000000-0005-0000-0000-0000960A0000}"/>
    <cellStyle name="Normal 20 2 4 2" xfId="4115" xr:uid="{00000000-0005-0000-0000-0000970A0000}"/>
    <cellStyle name="Normal 20 2 5" xfId="2207" xr:uid="{00000000-0005-0000-0000-0000980A0000}"/>
    <cellStyle name="Normal 20 2 5 2" xfId="4487" xr:uid="{00000000-0005-0000-0000-0000990A0000}"/>
    <cellStyle name="Normal 20 2 6" xfId="2583" xr:uid="{00000000-0005-0000-0000-00009A0A0000}"/>
    <cellStyle name="Normal 20 2 6 2" xfId="4859" xr:uid="{00000000-0005-0000-0000-00009B0A0000}"/>
    <cellStyle name="Normal 20 2 7" xfId="2961" xr:uid="{00000000-0005-0000-0000-00009C0A0000}"/>
    <cellStyle name="Normal 20 2 7 2" xfId="5231" xr:uid="{00000000-0005-0000-0000-00009D0A0000}"/>
    <cellStyle name="Normal 20 2 8" xfId="3354" xr:uid="{00000000-0005-0000-0000-00009E0A0000}"/>
    <cellStyle name="Normal 20 3" xfId="1070" xr:uid="{00000000-0005-0000-0000-00009F0A0000}"/>
    <cellStyle name="Normal 20 3 2" xfId="1444" xr:uid="{00000000-0005-0000-0000-0000A00A0000}"/>
    <cellStyle name="Normal 20 3 2 2" xfId="3912" xr:uid="{00000000-0005-0000-0000-0000A10A0000}"/>
    <cellStyle name="Normal 20 3 3" xfId="2014" xr:uid="{00000000-0005-0000-0000-0000A20A0000}"/>
    <cellStyle name="Normal 20 3 3 2" xfId="4300" xr:uid="{00000000-0005-0000-0000-0000A30A0000}"/>
    <cellStyle name="Normal 20 3 4" xfId="2394" xr:uid="{00000000-0005-0000-0000-0000A40A0000}"/>
    <cellStyle name="Normal 20 3 4 2" xfId="4672" xr:uid="{00000000-0005-0000-0000-0000A50A0000}"/>
    <cellStyle name="Normal 20 3 5" xfId="2770" xr:uid="{00000000-0005-0000-0000-0000A60A0000}"/>
    <cellStyle name="Normal 20 3 5 2" xfId="5044" xr:uid="{00000000-0005-0000-0000-0000A70A0000}"/>
    <cellStyle name="Normal 20 3 6" xfId="3148" xr:uid="{00000000-0005-0000-0000-0000A80A0000}"/>
    <cellStyle name="Normal 20 3 6 2" xfId="5416" xr:uid="{00000000-0005-0000-0000-0000A90A0000}"/>
    <cellStyle name="Normal 20 3 7" xfId="3541" xr:uid="{00000000-0005-0000-0000-0000AA0A0000}"/>
    <cellStyle name="Normal 20 4" xfId="1258" xr:uid="{00000000-0005-0000-0000-0000AB0A0000}"/>
    <cellStyle name="Normal 20 4 2" xfId="3726" xr:uid="{00000000-0005-0000-0000-0000AC0A0000}"/>
    <cellStyle name="Normal 20 5" xfId="1821" xr:uid="{00000000-0005-0000-0000-0000AD0A0000}"/>
    <cellStyle name="Normal 20 5 2" xfId="4114" xr:uid="{00000000-0005-0000-0000-0000AE0A0000}"/>
    <cellStyle name="Normal 20 6" xfId="2206" xr:uid="{00000000-0005-0000-0000-0000AF0A0000}"/>
    <cellStyle name="Normal 20 6 2" xfId="4486" xr:uid="{00000000-0005-0000-0000-0000B00A0000}"/>
    <cellStyle name="Normal 20 7" xfId="2582" xr:uid="{00000000-0005-0000-0000-0000B10A0000}"/>
    <cellStyle name="Normal 20 7 2" xfId="4858" xr:uid="{00000000-0005-0000-0000-0000B20A0000}"/>
    <cellStyle name="Normal 20 8" xfId="2960" xr:uid="{00000000-0005-0000-0000-0000B30A0000}"/>
    <cellStyle name="Normal 20 8 2" xfId="5230" xr:uid="{00000000-0005-0000-0000-0000B40A0000}"/>
    <cellStyle name="Normal 20 9" xfId="3353" xr:uid="{00000000-0005-0000-0000-0000B50A0000}"/>
    <cellStyle name="Normal 21" xfId="541" xr:uid="{00000000-0005-0000-0000-0000B60A0000}"/>
    <cellStyle name="Normal 21 2" xfId="1072" xr:uid="{00000000-0005-0000-0000-0000B70A0000}"/>
    <cellStyle name="Normal 21 2 2" xfId="1446" xr:uid="{00000000-0005-0000-0000-0000B80A0000}"/>
    <cellStyle name="Normal 21 2 2 2" xfId="3914" xr:uid="{00000000-0005-0000-0000-0000B90A0000}"/>
    <cellStyle name="Normal 21 2 3" xfId="2016" xr:uid="{00000000-0005-0000-0000-0000BA0A0000}"/>
    <cellStyle name="Normal 21 2 3 2" xfId="4302" xr:uid="{00000000-0005-0000-0000-0000BB0A0000}"/>
    <cellStyle name="Normal 21 2 4" xfId="2396" xr:uid="{00000000-0005-0000-0000-0000BC0A0000}"/>
    <cellStyle name="Normal 21 2 4 2" xfId="4674" xr:uid="{00000000-0005-0000-0000-0000BD0A0000}"/>
    <cellStyle name="Normal 21 2 5" xfId="2772" xr:uid="{00000000-0005-0000-0000-0000BE0A0000}"/>
    <cellStyle name="Normal 21 2 5 2" xfId="5046" xr:uid="{00000000-0005-0000-0000-0000BF0A0000}"/>
    <cellStyle name="Normal 21 2 6" xfId="3150" xr:uid="{00000000-0005-0000-0000-0000C00A0000}"/>
    <cellStyle name="Normal 21 2 6 2" xfId="5418" xr:uid="{00000000-0005-0000-0000-0000C10A0000}"/>
    <cellStyle name="Normal 21 2 7" xfId="3543" xr:uid="{00000000-0005-0000-0000-0000C20A0000}"/>
    <cellStyle name="Normal 21 3" xfId="1260" xr:uid="{00000000-0005-0000-0000-0000C30A0000}"/>
    <cellStyle name="Normal 21 3 2" xfId="3728" xr:uid="{00000000-0005-0000-0000-0000C40A0000}"/>
    <cellStyle name="Normal 21 4" xfId="1823" xr:uid="{00000000-0005-0000-0000-0000C50A0000}"/>
    <cellStyle name="Normal 21 4 2" xfId="4116" xr:uid="{00000000-0005-0000-0000-0000C60A0000}"/>
    <cellStyle name="Normal 21 5" xfId="2208" xr:uid="{00000000-0005-0000-0000-0000C70A0000}"/>
    <cellStyle name="Normal 21 5 2" xfId="4488" xr:uid="{00000000-0005-0000-0000-0000C80A0000}"/>
    <cellStyle name="Normal 21 6" xfId="2584" xr:uid="{00000000-0005-0000-0000-0000C90A0000}"/>
    <cellStyle name="Normal 21 6 2" xfId="4860" xr:uid="{00000000-0005-0000-0000-0000CA0A0000}"/>
    <cellStyle name="Normal 21 7" xfId="2962" xr:uid="{00000000-0005-0000-0000-0000CB0A0000}"/>
    <cellStyle name="Normal 21 7 2" xfId="5232" xr:uid="{00000000-0005-0000-0000-0000CC0A0000}"/>
    <cellStyle name="Normal 21 8" xfId="3355" xr:uid="{00000000-0005-0000-0000-0000CD0A0000}"/>
    <cellStyle name="Normal 22" xfId="542" xr:uid="{00000000-0005-0000-0000-0000CE0A0000}"/>
    <cellStyle name="Normal 22 2" xfId="1073" xr:uid="{00000000-0005-0000-0000-0000CF0A0000}"/>
    <cellStyle name="Normal 22 2 2" xfId="1447" xr:uid="{00000000-0005-0000-0000-0000D00A0000}"/>
    <cellStyle name="Normal 22 2 2 2" xfId="3915" xr:uid="{00000000-0005-0000-0000-0000D10A0000}"/>
    <cellStyle name="Normal 22 2 3" xfId="2017" xr:uid="{00000000-0005-0000-0000-0000D20A0000}"/>
    <cellStyle name="Normal 22 2 3 2" xfId="4303" xr:uid="{00000000-0005-0000-0000-0000D30A0000}"/>
    <cellStyle name="Normal 22 2 4" xfId="2397" xr:uid="{00000000-0005-0000-0000-0000D40A0000}"/>
    <cellStyle name="Normal 22 2 4 2" xfId="4675" xr:uid="{00000000-0005-0000-0000-0000D50A0000}"/>
    <cellStyle name="Normal 22 2 5" xfId="2773" xr:uid="{00000000-0005-0000-0000-0000D60A0000}"/>
    <cellStyle name="Normal 22 2 5 2" xfId="5047" xr:uid="{00000000-0005-0000-0000-0000D70A0000}"/>
    <cellStyle name="Normal 22 2 6" xfId="3151" xr:uid="{00000000-0005-0000-0000-0000D80A0000}"/>
    <cellStyle name="Normal 22 2 6 2" xfId="5419" xr:uid="{00000000-0005-0000-0000-0000D90A0000}"/>
    <cellStyle name="Normal 22 2 7" xfId="3544" xr:uid="{00000000-0005-0000-0000-0000DA0A0000}"/>
    <cellStyle name="Normal 22 3" xfId="1261" xr:uid="{00000000-0005-0000-0000-0000DB0A0000}"/>
    <cellStyle name="Normal 22 3 2" xfId="3729" xr:uid="{00000000-0005-0000-0000-0000DC0A0000}"/>
    <cellStyle name="Normal 22 4" xfId="1824" xr:uid="{00000000-0005-0000-0000-0000DD0A0000}"/>
    <cellStyle name="Normal 22 4 2" xfId="4117" xr:uid="{00000000-0005-0000-0000-0000DE0A0000}"/>
    <cellStyle name="Normal 22 5" xfId="2209" xr:uid="{00000000-0005-0000-0000-0000DF0A0000}"/>
    <cellStyle name="Normal 22 5 2" xfId="4489" xr:uid="{00000000-0005-0000-0000-0000E00A0000}"/>
    <cellStyle name="Normal 22 6" xfId="2585" xr:uid="{00000000-0005-0000-0000-0000E10A0000}"/>
    <cellStyle name="Normal 22 6 2" xfId="4861" xr:uid="{00000000-0005-0000-0000-0000E20A0000}"/>
    <cellStyle name="Normal 22 7" xfId="2963" xr:uid="{00000000-0005-0000-0000-0000E30A0000}"/>
    <cellStyle name="Normal 22 7 2" xfId="5233" xr:uid="{00000000-0005-0000-0000-0000E40A0000}"/>
    <cellStyle name="Normal 22 8" xfId="3356" xr:uid="{00000000-0005-0000-0000-0000E50A0000}"/>
    <cellStyle name="Normal 23" xfId="543" xr:uid="{00000000-0005-0000-0000-0000E60A0000}"/>
    <cellStyle name="Normal 23 2" xfId="1074" xr:uid="{00000000-0005-0000-0000-0000E70A0000}"/>
    <cellStyle name="Normal 23 2 2" xfId="1448" xr:uid="{00000000-0005-0000-0000-0000E80A0000}"/>
    <cellStyle name="Normal 23 2 2 2" xfId="3916" xr:uid="{00000000-0005-0000-0000-0000E90A0000}"/>
    <cellStyle name="Normal 23 2 3" xfId="2018" xr:uid="{00000000-0005-0000-0000-0000EA0A0000}"/>
    <cellStyle name="Normal 23 2 3 2" xfId="4304" xr:uid="{00000000-0005-0000-0000-0000EB0A0000}"/>
    <cellStyle name="Normal 23 2 4" xfId="2398" xr:uid="{00000000-0005-0000-0000-0000EC0A0000}"/>
    <cellStyle name="Normal 23 2 4 2" xfId="4676" xr:uid="{00000000-0005-0000-0000-0000ED0A0000}"/>
    <cellStyle name="Normal 23 2 5" xfId="2774" xr:uid="{00000000-0005-0000-0000-0000EE0A0000}"/>
    <cellStyle name="Normal 23 2 5 2" xfId="5048" xr:uid="{00000000-0005-0000-0000-0000EF0A0000}"/>
    <cellStyle name="Normal 23 2 6" xfId="3152" xr:uid="{00000000-0005-0000-0000-0000F00A0000}"/>
    <cellStyle name="Normal 23 2 6 2" xfId="5420" xr:uid="{00000000-0005-0000-0000-0000F10A0000}"/>
    <cellStyle name="Normal 23 2 7" xfId="3545" xr:uid="{00000000-0005-0000-0000-0000F20A0000}"/>
    <cellStyle name="Normal 23 3" xfId="1262" xr:uid="{00000000-0005-0000-0000-0000F30A0000}"/>
    <cellStyle name="Normal 23 3 2" xfId="3730" xr:uid="{00000000-0005-0000-0000-0000F40A0000}"/>
    <cellStyle name="Normal 23 4" xfId="1825" xr:uid="{00000000-0005-0000-0000-0000F50A0000}"/>
    <cellStyle name="Normal 23 4 2" xfId="4118" xr:uid="{00000000-0005-0000-0000-0000F60A0000}"/>
    <cellStyle name="Normal 23 5" xfId="2210" xr:uid="{00000000-0005-0000-0000-0000F70A0000}"/>
    <cellStyle name="Normal 23 5 2" xfId="4490" xr:uid="{00000000-0005-0000-0000-0000F80A0000}"/>
    <cellStyle name="Normal 23 6" xfId="2586" xr:uid="{00000000-0005-0000-0000-0000F90A0000}"/>
    <cellStyle name="Normal 23 6 2" xfId="4862" xr:uid="{00000000-0005-0000-0000-0000FA0A0000}"/>
    <cellStyle name="Normal 23 7" xfId="2964" xr:uid="{00000000-0005-0000-0000-0000FB0A0000}"/>
    <cellStyle name="Normal 23 7 2" xfId="5234" xr:uid="{00000000-0005-0000-0000-0000FC0A0000}"/>
    <cellStyle name="Normal 23 8" xfId="3357" xr:uid="{00000000-0005-0000-0000-0000FD0A0000}"/>
    <cellStyle name="Normal 24" xfId="544" xr:uid="{00000000-0005-0000-0000-0000FE0A0000}"/>
    <cellStyle name="Normal 24 2" xfId="1075" xr:uid="{00000000-0005-0000-0000-0000FF0A0000}"/>
    <cellStyle name="Normal 24 2 2" xfId="1449" xr:uid="{00000000-0005-0000-0000-0000000B0000}"/>
    <cellStyle name="Normal 24 2 2 2" xfId="3917" xr:uid="{00000000-0005-0000-0000-0000010B0000}"/>
    <cellStyle name="Normal 24 2 3" xfId="2019" xr:uid="{00000000-0005-0000-0000-0000020B0000}"/>
    <cellStyle name="Normal 24 2 3 2" xfId="4305" xr:uid="{00000000-0005-0000-0000-0000030B0000}"/>
    <cellStyle name="Normal 24 2 4" xfId="2399" xr:uid="{00000000-0005-0000-0000-0000040B0000}"/>
    <cellStyle name="Normal 24 2 4 2" xfId="4677" xr:uid="{00000000-0005-0000-0000-0000050B0000}"/>
    <cellStyle name="Normal 24 2 5" xfId="2775" xr:uid="{00000000-0005-0000-0000-0000060B0000}"/>
    <cellStyle name="Normal 24 2 5 2" xfId="5049" xr:uid="{00000000-0005-0000-0000-0000070B0000}"/>
    <cellStyle name="Normal 24 2 6" xfId="3153" xr:uid="{00000000-0005-0000-0000-0000080B0000}"/>
    <cellStyle name="Normal 24 2 6 2" xfId="5421" xr:uid="{00000000-0005-0000-0000-0000090B0000}"/>
    <cellStyle name="Normal 24 2 7" xfId="3546" xr:uid="{00000000-0005-0000-0000-00000A0B0000}"/>
    <cellStyle name="Normal 24 3" xfId="1263" xr:uid="{00000000-0005-0000-0000-00000B0B0000}"/>
    <cellStyle name="Normal 24 3 2" xfId="3731" xr:uid="{00000000-0005-0000-0000-00000C0B0000}"/>
    <cellStyle name="Normal 24 4" xfId="1826" xr:uid="{00000000-0005-0000-0000-00000D0B0000}"/>
    <cellStyle name="Normal 24 4 2" xfId="4119" xr:uid="{00000000-0005-0000-0000-00000E0B0000}"/>
    <cellStyle name="Normal 24 5" xfId="2211" xr:uid="{00000000-0005-0000-0000-00000F0B0000}"/>
    <cellStyle name="Normal 24 5 2" xfId="4491" xr:uid="{00000000-0005-0000-0000-0000100B0000}"/>
    <cellStyle name="Normal 24 6" xfId="2587" xr:uid="{00000000-0005-0000-0000-0000110B0000}"/>
    <cellStyle name="Normal 24 6 2" xfId="4863" xr:uid="{00000000-0005-0000-0000-0000120B0000}"/>
    <cellStyle name="Normal 24 7" xfId="2965" xr:uid="{00000000-0005-0000-0000-0000130B0000}"/>
    <cellStyle name="Normal 24 7 2" xfId="5235" xr:uid="{00000000-0005-0000-0000-0000140B0000}"/>
    <cellStyle name="Normal 24 8" xfId="3358" xr:uid="{00000000-0005-0000-0000-0000150B0000}"/>
    <cellStyle name="Normal 25" xfId="545" xr:uid="{00000000-0005-0000-0000-0000160B0000}"/>
    <cellStyle name="Normal 25 2" xfId="546" xr:uid="{00000000-0005-0000-0000-0000170B0000}"/>
    <cellStyle name="Normal 26" xfId="547" xr:uid="{00000000-0005-0000-0000-0000180B0000}"/>
    <cellStyle name="Normal 27" xfId="548" xr:uid="{00000000-0005-0000-0000-0000190B0000}"/>
    <cellStyle name="Normal 28" xfId="549" xr:uid="{00000000-0005-0000-0000-00001A0B0000}"/>
    <cellStyle name="Normal 29" xfId="550" xr:uid="{00000000-0005-0000-0000-00001B0B0000}"/>
    <cellStyle name="Normal 29 2" xfId="551" xr:uid="{00000000-0005-0000-0000-00001C0B0000}"/>
    <cellStyle name="Normal 3" xfId="10" xr:uid="{00000000-0005-0000-0000-00001D0B0000}"/>
    <cellStyle name="Normal 3 10" xfId="552" xr:uid="{00000000-0005-0000-0000-00001E0B0000}"/>
    <cellStyle name="Normal 3 10 2" xfId="958" xr:uid="{00000000-0005-0000-0000-00001F0B0000}"/>
    <cellStyle name="Normal 3 11" xfId="553" xr:uid="{00000000-0005-0000-0000-0000200B0000}"/>
    <cellStyle name="Normal 3 12" xfId="554" xr:uid="{00000000-0005-0000-0000-0000210B0000}"/>
    <cellStyle name="Normal 3 13" xfId="959" xr:uid="{00000000-0005-0000-0000-0000220B0000}"/>
    <cellStyle name="Normal 3 14" xfId="11" xr:uid="{00000000-0005-0000-0000-0000230B0000}"/>
    <cellStyle name="Normal 3 2" xfId="38" xr:uid="{00000000-0005-0000-0000-0000240B0000}"/>
    <cellStyle name="Normal 3 2 2" xfId="555" xr:uid="{00000000-0005-0000-0000-0000250B0000}"/>
    <cellStyle name="Normal 3 2 2 2" xfId="556" xr:uid="{00000000-0005-0000-0000-0000260B0000}"/>
    <cellStyle name="Normal 3 2 2_MAPA_I_2011" xfId="557" xr:uid="{00000000-0005-0000-0000-0000270B0000}"/>
    <cellStyle name="Normal 3 2 3" xfId="558" xr:uid="{00000000-0005-0000-0000-0000280B0000}"/>
    <cellStyle name="Normal 3 2 4" xfId="1699" xr:uid="{00000000-0005-0000-0000-0000290B0000}"/>
    <cellStyle name="Normal 3 2 5" xfId="1723" xr:uid="{00000000-0005-0000-0000-00002A0B0000}"/>
    <cellStyle name="Normal 3 2 6" xfId="1627" xr:uid="{00000000-0005-0000-0000-00002B0B0000}"/>
    <cellStyle name="Normal 3 2 7" xfId="1641" xr:uid="{00000000-0005-0000-0000-00002C0B0000}"/>
    <cellStyle name="Normal 3 2_MAPA_I_2011" xfId="559" xr:uid="{00000000-0005-0000-0000-00002D0B0000}"/>
    <cellStyle name="Normal 3 3" xfId="560" xr:uid="{00000000-0005-0000-0000-00002E0B0000}"/>
    <cellStyle name="Normal 3 3 2" xfId="561" xr:uid="{00000000-0005-0000-0000-00002F0B0000}"/>
    <cellStyle name="Normal 3 3 2 2" xfId="1076" xr:uid="{00000000-0005-0000-0000-0000300B0000}"/>
    <cellStyle name="Normal 3 3 2 2 2" xfId="1450" xr:uid="{00000000-0005-0000-0000-0000310B0000}"/>
    <cellStyle name="Normal 3 3 2 2 2 2" xfId="3918" xr:uid="{00000000-0005-0000-0000-0000320B0000}"/>
    <cellStyle name="Normal 3 3 2 2 3" xfId="2020" xr:uid="{00000000-0005-0000-0000-0000330B0000}"/>
    <cellStyle name="Normal 3 3 2 2 3 2" xfId="4306" xr:uid="{00000000-0005-0000-0000-0000340B0000}"/>
    <cellStyle name="Normal 3 3 2 2 4" xfId="2400" xr:uid="{00000000-0005-0000-0000-0000350B0000}"/>
    <cellStyle name="Normal 3 3 2 2 4 2" xfId="4678" xr:uid="{00000000-0005-0000-0000-0000360B0000}"/>
    <cellStyle name="Normal 3 3 2 2 5" xfId="2776" xr:uid="{00000000-0005-0000-0000-0000370B0000}"/>
    <cellStyle name="Normal 3 3 2 2 5 2" xfId="5050" xr:uid="{00000000-0005-0000-0000-0000380B0000}"/>
    <cellStyle name="Normal 3 3 2 2 6" xfId="3154" xr:uid="{00000000-0005-0000-0000-0000390B0000}"/>
    <cellStyle name="Normal 3 3 2 2 6 2" xfId="5422" xr:uid="{00000000-0005-0000-0000-00003A0B0000}"/>
    <cellStyle name="Normal 3 3 2 2 7" xfId="3547" xr:uid="{00000000-0005-0000-0000-00003B0B0000}"/>
    <cellStyle name="Normal 3 3 2 3" xfId="1264" xr:uid="{00000000-0005-0000-0000-00003C0B0000}"/>
    <cellStyle name="Normal 3 3 2 3 2" xfId="3732" xr:uid="{00000000-0005-0000-0000-00003D0B0000}"/>
    <cellStyle name="Normal 3 3 2 4" xfId="1827" xr:uid="{00000000-0005-0000-0000-00003E0B0000}"/>
    <cellStyle name="Normal 3 3 2 4 2" xfId="4120" xr:uid="{00000000-0005-0000-0000-00003F0B0000}"/>
    <cellStyle name="Normal 3 3 2 5" xfId="2212" xr:uid="{00000000-0005-0000-0000-0000400B0000}"/>
    <cellStyle name="Normal 3 3 2 5 2" xfId="4492" xr:uid="{00000000-0005-0000-0000-0000410B0000}"/>
    <cellStyle name="Normal 3 3 2 6" xfId="2588" xr:uid="{00000000-0005-0000-0000-0000420B0000}"/>
    <cellStyle name="Normal 3 3 2 6 2" xfId="4864" xr:uid="{00000000-0005-0000-0000-0000430B0000}"/>
    <cellStyle name="Normal 3 3 2 7" xfId="2966" xr:uid="{00000000-0005-0000-0000-0000440B0000}"/>
    <cellStyle name="Normal 3 3 2 7 2" xfId="5236" xr:uid="{00000000-0005-0000-0000-0000450B0000}"/>
    <cellStyle name="Normal 3 3 2 8" xfId="3359" xr:uid="{00000000-0005-0000-0000-0000460B0000}"/>
    <cellStyle name="Normal 3 3 3" xfId="562" xr:uid="{00000000-0005-0000-0000-0000470B0000}"/>
    <cellStyle name="Normal 3 3 3 2" xfId="1077" xr:uid="{00000000-0005-0000-0000-0000480B0000}"/>
    <cellStyle name="Normal 3 3 3 2 2" xfId="1451" xr:uid="{00000000-0005-0000-0000-0000490B0000}"/>
    <cellStyle name="Normal 3 3 3 2 2 2" xfId="3919" xr:uid="{00000000-0005-0000-0000-00004A0B0000}"/>
    <cellStyle name="Normal 3 3 3 2 3" xfId="2021" xr:uid="{00000000-0005-0000-0000-00004B0B0000}"/>
    <cellStyle name="Normal 3 3 3 2 3 2" xfId="4307" xr:uid="{00000000-0005-0000-0000-00004C0B0000}"/>
    <cellStyle name="Normal 3 3 3 2 4" xfId="2401" xr:uid="{00000000-0005-0000-0000-00004D0B0000}"/>
    <cellStyle name="Normal 3 3 3 2 4 2" xfId="4679" xr:uid="{00000000-0005-0000-0000-00004E0B0000}"/>
    <cellStyle name="Normal 3 3 3 2 5" xfId="2777" xr:uid="{00000000-0005-0000-0000-00004F0B0000}"/>
    <cellStyle name="Normal 3 3 3 2 5 2" xfId="5051" xr:uid="{00000000-0005-0000-0000-0000500B0000}"/>
    <cellStyle name="Normal 3 3 3 2 6" xfId="3155" xr:uid="{00000000-0005-0000-0000-0000510B0000}"/>
    <cellStyle name="Normal 3 3 3 2 6 2" xfId="5423" xr:uid="{00000000-0005-0000-0000-0000520B0000}"/>
    <cellStyle name="Normal 3 3 3 2 7" xfId="3548" xr:uid="{00000000-0005-0000-0000-0000530B0000}"/>
    <cellStyle name="Normal 3 3 3 3" xfId="1265" xr:uid="{00000000-0005-0000-0000-0000540B0000}"/>
    <cellStyle name="Normal 3 3 3 3 2" xfId="3733" xr:uid="{00000000-0005-0000-0000-0000550B0000}"/>
    <cellStyle name="Normal 3 3 3 4" xfId="1828" xr:uid="{00000000-0005-0000-0000-0000560B0000}"/>
    <cellStyle name="Normal 3 3 3 4 2" xfId="4121" xr:uid="{00000000-0005-0000-0000-0000570B0000}"/>
    <cellStyle name="Normal 3 3 3 5" xfId="2213" xr:uid="{00000000-0005-0000-0000-0000580B0000}"/>
    <cellStyle name="Normal 3 3 3 5 2" xfId="4493" xr:uid="{00000000-0005-0000-0000-0000590B0000}"/>
    <cellStyle name="Normal 3 3 3 6" xfId="2589" xr:uid="{00000000-0005-0000-0000-00005A0B0000}"/>
    <cellStyle name="Normal 3 3 3 6 2" xfId="4865" xr:uid="{00000000-0005-0000-0000-00005B0B0000}"/>
    <cellStyle name="Normal 3 3 3 7" xfId="2967" xr:uid="{00000000-0005-0000-0000-00005C0B0000}"/>
    <cellStyle name="Normal 3 3 3 7 2" xfId="5237" xr:uid="{00000000-0005-0000-0000-00005D0B0000}"/>
    <cellStyle name="Normal 3 3 3 8" xfId="3360" xr:uid="{00000000-0005-0000-0000-00005E0B0000}"/>
    <cellStyle name="Normal 3 3 4" xfId="563" xr:uid="{00000000-0005-0000-0000-00005F0B0000}"/>
    <cellStyle name="Normal 3 3 4 2" xfId="1078" xr:uid="{00000000-0005-0000-0000-0000600B0000}"/>
    <cellStyle name="Normal 3 3 4 2 2" xfId="1452" xr:uid="{00000000-0005-0000-0000-0000610B0000}"/>
    <cellStyle name="Normal 3 3 4 2 2 2" xfId="3920" xr:uid="{00000000-0005-0000-0000-0000620B0000}"/>
    <cellStyle name="Normal 3 3 4 2 3" xfId="2022" xr:uid="{00000000-0005-0000-0000-0000630B0000}"/>
    <cellStyle name="Normal 3 3 4 2 3 2" xfId="4308" xr:uid="{00000000-0005-0000-0000-0000640B0000}"/>
    <cellStyle name="Normal 3 3 4 2 4" xfId="2402" xr:uid="{00000000-0005-0000-0000-0000650B0000}"/>
    <cellStyle name="Normal 3 3 4 2 4 2" xfId="4680" xr:uid="{00000000-0005-0000-0000-0000660B0000}"/>
    <cellStyle name="Normal 3 3 4 2 5" xfId="2778" xr:uid="{00000000-0005-0000-0000-0000670B0000}"/>
    <cellStyle name="Normal 3 3 4 2 5 2" xfId="5052" xr:uid="{00000000-0005-0000-0000-0000680B0000}"/>
    <cellStyle name="Normal 3 3 4 2 6" xfId="3156" xr:uid="{00000000-0005-0000-0000-0000690B0000}"/>
    <cellStyle name="Normal 3 3 4 2 6 2" xfId="5424" xr:uid="{00000000-0005-0000-0000-00006A0B0000}"/>
    <cellStyle name="Normal 3 3 4 2 7" xfId="3549" xr:uid="{00000000-0005-0000-0000-00006B0B0000}"/>
    <cellStyle name="Normal 3 3 4 3" xfId="1266" xr:uid="{00000000-0005-0000-0000-00006C0B0000}"/>
    <cellStyle name="Normal 3 3 4 3 2" xfId="3734" xr:uid="{00000000-0005-0000-0000-00006D0B0000}"/>
    <cellStyle name="Normal 3 3 4 4" xfId="1829" xr:uid="{00000000-0005-0000-0000-00006E0B0000}"/>
    <cellStyle name="Normal 3 3 4 4 2" xfId="4122" xr:uid="{00000000-0005-0000-0000-00006F0B0000}"/>
    <cellStyle name="Normal 3 3 4 5" xfId="2214" xr:uid="{00000000-0005-0000-0000-0000700B0000}"/>
    <cellStyle name="Normal 3 3 4 5 2" xfId="4494" xr:uid="{00000000-0005-0000-0000-0000710B0000}"/>
    <cellStyle name="Normal 3 3 4 6" xfId="2590" xr:uid="{00000000-0005-0000-0000-0000720B0000}"/>
    <cellStyle name="Normal 3 3 4 6 2" xfId="4866" xr:uid="{00000000-0005-0000-0000-0000730B0000}"/>
    <cellStyle name="Normal 3 3 4 7" xfId="2968" xr:uid="{00000000-0005-0000-0000-0000740B0000}"/>
    <cellStyle name="Normal 3 3 4 7 2" xfId="5238" xr:uid="{00000000-0005-0000-0000-0000750B0000}"/>
    <cellStyle name="Normal 3 3 4 8" xfId="3361" xr:uid="{00000000-0005-0000-0000-0000760B0000}"/>
    <cellStyle name="Normal 3 3 5" xfId="564" xr:uid="{00000000-0005-0000-0000-0000770B0000}"/>
    <cellStyle name="Normal 3 3 6" xfId="565" xr:uid="{00000000-0005-0000-0000-0000780B0000}"/>
    <cellStyle name="Normal 3 4" xfId="566" xr:uid="{00000000-0005-0000-0000-0000790B0000}"/>
    <cellStyle name="Normal 3 4 2" xfId="567" xr:uid="{00000000-0005-0000-0000-00007A0B0000}"/>
    <cellStyle name="Normal 3 4 2 2" xfId="1079" xr:uid="{00000000-0005-0000-0000-00007B0B0000}"/>
    <cellStyle name="Normal 3 4 2 2 2" xfId="1453" xr:uid="{00000000-0005-0000-0000-00007C0B0000}"/>
    <cellStyle name="Normal 3 4 2 2 2 2" xfId="3921" xr:uid="{00000000-0005-0000-0000-00007D0B0000}"/>
    <cellStyle name="Normal 3 4 2 2 3" xfId="2023" xr:uid="{00000000-0005-0000-0000-00007E0B0000}"/>
    <cellStyle name="Normal 3 4 2 2 3 2" xfId="4309" xr:uid="{00000000-0005-0000-0000-00007F0B0000}"/>
    <cellStyle name="Normal 3 4 2 2 4" xfId="2403" xr:uid="{00000000-0005-0000-0000-0000800B0000}"/>
    <cellStyle name="Normal 3 4 2 2 4 2" xfId="4681" xr:uid="{00000000-0005-0000-0000-0000810B0000}"/>
    <cellStyle name="Normal 3 4 2 2 5" xfId="2779" xr:uid="{00000000-0005-0000-0000-0000820B0000}"/>
    <cellStyle name="Normal 3 4 2 2 5 2" xfId="5053" xr:uid="{00000000-0005-0000-0000-0000830B0000}"/>
    <cellStyle name="Normal 3 4 2 2 6" xfId="3157" xr:uid="{00000000-0005-0000-0000-0000840B0000}"/>
    <cellStyle name="Normal 3 4 2 2 6 2" xfId="5425" xr:uid="{00000000-0005-0000-0000-0000850B0000}"/>
    <cellStyle name="Normal 3 4 2 2 7" xfId="3550" xr:uid="{00000000-0005-0000-0000-0000860B0000}"/>
    <cellStyle name="Normal 3 4 2 3" xfId="1267" xr:uid="{00000000-0005-0000-0000-0000870B0000}"/>
    <cellStyle name="Normal 3 4 2 3 2" xfId="3735" xr:uid="{00000000-0005-0000-0000-0000880B0000}"/>
    <cellStyle name="Normal 3 4 2 4" xfId="1830" xr:uid="{00000000-0005-0000-0000-0000890B0000}"/>
    <cellStyle name="Normal 3 4 2 4 2" xfId="4123" xr:uid="{00000000-0005-0000-0000-00008A0B0000}"/>
    <cellStyle name="Normal 3 4 2 5" xfId="2215" xr:uid="{00000000-0005-0000-0000-00008B0B0000}"/>
    <cellStyle name="Normal 3 4 2 5 2" xfId="4495" xr:uid="{00000000-0005-0000-0000-00008C0B0000}"/>
    <cellStyle name="Normal 3 4 2 6" xfId="2591" xr:uid="{00000000-0005-0000-0000-00008D0B0000}"/>
    <cellStyle name="Normal 3 4 2 6 2" xfId="4867" xr:uid="{00000000-0005-0000-0000-00008E0B0000}"/>
    <cellStyle name="Normal 3 4 2 7" xfId="2969" xr:uid="{00000000-0005-0000-0000-00008F0B0000}"/>
    <cellStyle name="Normal 3 4 2 7 2" xfId="5239" xr:uid="{00000000-0005-0000-0000-0000900B0000}"/>
    <cellStyle name="Normal 3 4 2 8" xfId="3362" xr:uid="{00000000-0005-0000-0000-0000910B0000}"/>
    <cellStyle name="Normal 3 4 3" xfId="568" xr:uid="{00000000-0005-0000-0000-0000920B0000}"/>
    <cellStyle name="Normal 3 4 3 2" xfId="1080" xr:uid="{00000000-0005-0000-0000-0000930B0000}"/>
    <cellStyle name="Normal 3 4 3 2 2" xfId="1454" xr:uid="{00000000-0005-0000-0000-0000940B0000}"/>
    <cellStyle name="Normal 3 4 3 2 2 2" xfId="3922" xr:uid="{00000000-0005-0000-0000-0000950B0000}"/>
    <cellStyle name="Normal 3 4 3 2 3" xfId="2024" xr:uid="{00000000-0005-0000-0000-0000960B0000}"/>
    <cellStyle name="Normal 3 4 3 2 3 2" xfId="4310" xr:uid="{00000000-0005-0000-0000-0000970B0000}"/>
    <cellStyle name="Normal 3 4 3 2 4" xfId="2404" xr:uid="{00000000-0005-0000-0000-0000980B0000}"/>
    <cellStyle name="Normal 3 4 3 2 4 2" xfId="4682" xr:uid="{00000000-0005-0000-0000-0000990B0000}"/>
    <cellStyle name="Normal 3 4 3 2 5" xfId="2780" xr:uid="{00000000-0005-0000-0000-00009A0B0000}"/>
    <cellStyle name="Normal 3 4 3 2 5 2" xfId="5054" xr:uid="{00000000-0005-0000-0000-00009B0B0000}"/>
    <cellStyle name="Normal 3 4 3 2 6" xfId="3158" xr:uid="{00000000-0005-0000-0000-00009C0B0000}"/>
    <cellStyle name="Normal 3 4 3 2 6 2" xfId="5426" xr:uid="{00000000-0005-0000-0000-00009D0B0000}"/>
    <cellStyle name="Normal 3 4 3 2 7" xfId="3551" xr:uid="{00000000-0005-0000-0000-00009E0B0000}"/>
    <cellStyle name="Normal 3 4 3 3" xfId="1268" xr:uid="{00000000-0005-0000-0000-00009F0B0000}"/>
    <cellStyle name="Normal 3 4 3 3 2" xfId="3736" xr:uid="{00000000-0005-0000-0000-0000A00B0000}"/>
    <cellStyle name="Normal 3 4 3 4" xfId="1831" xr:uid="{00000000-0005-0000-0000-0000A10B0000}"/>
    <cellStyle name="Normal 3 4 3 4 2" xfId="4124" xr:uid="{00000000-0005-0000-0000-0000A20B0000}"/>
    <cellStyle name="Normal 3 4 3 5" xfId="2216" xr:uid="{00000000-0005-0000-0000-0000A30B0000}"/>
    <cellStyle name="Normal 3 4 3 5 2" xfId="4496" xr:uid="{00000000-0005-0000-0000-0000A40B0000}"/>
    <cellStyle name="Normal 3 4 3 6" xfId="2592" xr:uid="{00000000-0005-0000-0000-0000A50B0000}"/>
    <cellStyle name="Normal 3 4 3 6 2" xfId="4868" xr:uid="{00000000-0005-0000-0000-0000A60B0000}"/>
    <cellStyle name="Normal 3 4 3 7" xfId="2970" xr:uid="{00000000-0005-0000-0000-0000A70B0000}"/>
    <cellStyle name="Normal 3 4 3 7 2" xfId="5240" xr:uid="{00000000-0005-0000-0000-0000A80B0000}"/>
    <cellStyle name="Normal 3 4 3 8" xfId="3363" xr:uid="{00000000-0005-0000-0000-0000A90B0000}"/>
    <cellStyle name="Normal 3 4 4" xfId="569" xr:uid="{00000000-0005-0000-0000-0000AA0B0000}"/>
    <cellStyle name="Normal 3 4 4 2" xfId="1081" xr:uid="{00000000-0005-0000-0000-0000AB0B0000}"/>
    <cellStyle name="Normal 3 4 4 2 2" xfId="1455" xr:uid="{00000000-0005-0000-0000-0000AC0B0000}"/>
    <cellStyle name="Normal 3 4 4 2 2 2" xfId="3923" xr:uid="{00000000-0005-0000-0000-0000AD0B0000}"/>
    <cellStyle name="Normal 3 4 4 2 3" xfId="2025" xr:uid="{00000000-0005-0000-0000-0000AE0B0000}"/>
    <cellStyle name="Normal 3 4 4 2 3 2" xfId="4311" xr:uid="{00000000-0005-0000-0000-0000AF0B0000}"/>
    <cellStyle name="Normal 3 4 4 2 4" xfId="2405" xr:uid="{00000000-0005-0000-0000-0000B00B0000}"/>
    <cellStyle name="Normal 3 4 4 2 4 2" xfId="4683" xr:uid="{00000000-0005-0000-0000-0000B10B0000}"/>
    <cellStyle name="Normal 3 4 4 2 5" xfId="2781" xr:uid="{00000000-0005-0000-0000-0000B20B0000}"/>
    <cellStyle name="Normal 3 4 4 2 5 2" xfId="5055" xr:uid="{00000000-0005-0000-0000-0000B30B0000}"/>
    <cellStyle name="Normal 3 4 4 2 6" xfId="3159" xr:uid="{00000000-0005-0000-0000-0000B40B0000}"/>
    <cellStyle name="Normal 3 4 4 2 6 2" xfId="5427" xr:uid="{00000000-0005-0000-0000-0000B50B0000}"/>
    <cellStyle name="Normal 3 4 4 2 7" xfId="3552" xr:uid="{00000000-0005-0000-0000-0000B60B0000}"/>
    <cellStyle name="Normal 3 4 4 3" xfId="1269" xr:uid="{00000000-0005-0000-0000-0000B70B0000}"/>
    <cellStyle name="Normal 3 4 4 3 2" xfId="3737" xr:uid="{00000000-0005-0000-0000-0000B80B0000}"/>
    <cellStyle name="Normal 3 4 4 4" xfId="1832" xr:uid="{00000000-0005-0000-0000-0000B90B0000}"/>
    <cellStyle name="Normal 3 4 4 4 2" xfId="4125" xr:uid="{00000000-0005-0000-0000-0000BA0B0000}"/>
    <cellStyle name="Normal 3 4 4 5" xfId="2217" xr:uid="{00000000-0005-0000-0000-0000BB0B0000}"/>
    <cellStyle name="Normal 3 4 4 5 2" xfId="4497" xr:uid="{00000000-0005-0000-0000-0000BC0B0000}"/>
    <cellStyle name="Normal 3 4 4 6" xfId="2593" xr:uid="{00000000-0005-0000-0000-0000BD0B0000}"/>
    <cellStyle name="Normal 3 4 4 6 2" xfId="4869" xr:uid="{00000000-0005-0000-0000-0000BE0B0000}"/>
    <cellStyle name="Normal 3 4 4 7" xfId="2971" xr:uid="{00000000-0005-0000-0000-0000BF0B0000}"/>
    <cellStyle name="Normal 3 4 4 7 2" xfId="5241" xr:uid="{00000000-0005-0000-0000-0000C00B0000}"/>
    <cellStyle name="Normal 3 4 4 8" xfId="3364" xr:uid="{00000000-0005-0000-0000-0000C10B0000}"/>
    <cellStyle name="Normal 3 5" xfId="570" xr:uid="{00000000-0005-0000-0000-0000C20B0000}"/>
    <cellStyle name="Normal 3 6" xfId="571" xr:uid="{00000000-0005-0000-0000-0000C30B0000}"/>
    <cellStyle name="Normal 3 7" xfId="572" xr:uid="{00000000-0005-0000-0000-0000C40B0000}"/>
    <cellStyle name="Normal 3 7 2" xfId="1082" xr:uid="{00000000-0005-0000-0000-0000C50B0000}"/>
    <cellStyle name="Normal 3 7 2 2" xfId="1456" xr:uid="{00000000-0005-0000-0000-0000C60B0000}"/>
    <cellStyle name="Normal 3 7 2 2 2" xfId="3924" xr:uid="{00000000-0005-0000-0000-0000C70B0000}"/>
    <cellStyle name="Normal 3 7 2 3" xfId="2026" xr:uid="{00000000-0005-0000-0000-0000C80B0000}"/>
    <cellStyle name="Normal 3 7 2 3 2" xfId="4312" xr:uid="{00000000-0005-0000-0000-0000C90B0000}"/>
    <cellStyle name="Normal 3 7 2 4" xfId="2406" xr:uid="{00000000-0005-0000-0000-0000CA0B0000}"/>
    <cellStyle name="Normal 3 7 2 4 2" xfId="4684" xr:uid="{00000000-0005-0000-0000-0000CB0B0000}"/>
    <cellStyle name="Normal 3 7 2 5" xfId="2782" xr:uid="{00000000-0005-0000-0000-0000CC0B0000}"/>
    <cellStyle name="Normal 3 7 2 5 2" xfId="5056" xr:uid="{00000000-0005-0000-0000-0000CD0B0000}"/>
    <cellStyle name="Normal 3 7 2 6" xfId="3160" xr:uid="{00000000-0005-0000-0000-0000CE0B0000}"/>
    <cellStyle name="Normal 3 7 2 6 2" xfId="5428" xr:uid="{00000000-0005-0000-0000-0000CF0B0000}"/>
    <cellStyle name="Normal 3 7 2 7" xfId="3553" xr:uid="{00000000-0005-0000-0000-0000D00B0000}"/>
    <cellStyle name="Normal 3 7 3" xfId="1270" xr:uid="{00000000-0005-0000-0000-0000D10B0000}"/>
    <cellStyle name="Normal 3 7 3 2" xfId="3738" xr:uid="{00000000-0005-0000-0000-0000D20B0000}"/>
    <cellStyle name="Normal 3 7 4" xfId="1833" xr:uid="{00000000-0005-0000-0000-0000D30B0000}"/>
    <cellStyle name="Normal 3 7 4 2" xfId="4126" xr:uid="{00000000-0005-0000-0000-0000D40B0000}"/>
    <cellStyle name="Normal 3 7 5" xfId="2218" xr:uid="{00000000-0005-0000-0000-0000D50B0000}"/>
    <cellStyle name="Normal 3 7 5 2" xfId="4498" xr:uid="{00000000-0005-0000-0000-0000D60B0000}"/>
    <cellStyle name="Normal 3 7 6" xfId="2594" xr:uid="{00000000-0005-0000-0000-0000D70B0000}"/>
    <cellStyle name="Normal 3 7 6 2" xfId="4870" xr:uid="{00000000-0005-0000-0000-0000D80B0000}"/>
    <cellStyle name="Normal 3 7 7" xfId="2972" xr:uid="{00000000-0005-0000-0000-0000D90B0000}"/>
    <cellStyle name="Normal 3 7 7 2" xfId="5242" xr:uid="{00000000-0005-0000-0000-0000DA0B0000}"/>
    <cellStyle name="Normal 3 7 8" xfId="3365" xr:uid="{00000000-0005-0000-0000-0000DB0B0000}"/>
    <cellStyle name="Normal 3 8" xfId="573" xr:uid="{00000000-0005-0000-0000-0000DC0B0000}"/>
    <cellStyle name="Normal 3 8 2" xfId="1083" xr:uid="{00000000-0005-0000-0000-0000DD0B0000}"/>
    <cellStyle name="Normal 3 8 2 2" xfId="1457" xr:uid="{00000000-0005-0000-0000-0000DE0B0000}"/>
    <cellStyle name="Normal 3 8 2 2 2" xfId="3925" xr:uid="{00000000-0005-0000-0000-0000DF0B0000}"/>
    <cellStyle name="Normal 3 8 2 3" xfId="2027" xr:uid="{00000000-0005-0000-0000-0000E00B0000}"/>
    <cellStyle name="Normal 3 8 2 3 2" xfId="4313" xr:uid="{00000000-0005-0000-0000-0000E10B0000}"/>
    <cellStyle name="Normal 3 8 2 4" xfId="2407" xr:uid="{00000000-0005-0000-0000-0000E20B0000}"/>
    <cellStyle name="Normal 3 8 2 4 2" xfId="4685" xr:uid="{00000000-0005-0000-0000-0000E30B0000}"/>
    <cellStyle name="Normal 3 8 2 5" xfId="2783" xr:uid="{00000000-0005-0000-0000-0000E40B0000}"/>
    <cellStyle name="Normal 3 8 2 5 2" xfId="5057" xr:uid="{00000000-0005-0000-0000-0000E50B0000}"/>
    <cellStyle name="Normal 3 8 2 6" xfId="3161" xr:uid="{00000000-0005-0000-0000-0000E60B0000}"/>
    <cellStyle name="Normal 3 8 2 6 2" xfId="5429" xr:uid="{00000000-0005-0000-0000-0000E70B0000}"/>
    <cellStyle name="Normal 3 8 2 7" xfId="3554" xr:uid="{00000000-0005-0000-0000-0000E80B0000}"/>
    <cellStyle name="Normal 3 8 3" xfId="1271" xr:uid="{00000000-0005-0000-0000-0000E90B0000}"/>
    <cellStyle name="Normal 3 8 3 2" xfId="3739" xr:uid="{00000000-0005-0000-0000-0000EA0B0000}"/>
    <cellStyle name="Normal 3 8 4" xfId="1834" xr:uid="{00000000-0005-0000-0000-0000EB0B0000}"/>
    <cellStyle name="Normal 3 8 4 2" xfId="4127" xr:uid="{00000000-0005-0000-0000-0000EC0B0000}"/>
    <cellStyle name="Normal 3 8 5" xfId="2219" xr:uid="{00000000-0005-0000-0000-0000ED0B0000}"/>
    <cellStyle name="Normal 3 8 5 2" xfId="4499" xr:uid="{00000000-0005-0000-0000-0000EE0B0000}"/>
    <cellStyle name="Normal 3 8 6" xfId="2595" xr:uid="{00000000-0005-0000-0000-0000EF0B0000}"/>
    <cellStyle name="Normal 3 8 6 2" xfId="4871" xr:uid="{00000000-0005-0000-0000-0000F00B0000}"/>
    <cellStyle name="Normal 3 8 7" xfId="2973" xr:uid="{00000000-0005-0000-0000-0000F10B0000}"/>
    <cellStyle name="Normal 3 8 7 2" xfId="5243" xr:uid="{00000000-0005-0000-0000-0000F20B0000}"/>
    <cellStyle name="Normal 3 8 8" xfId="3366" xr:uid="{00000000-0005-0000-0000-0000F30B0000}"/>
    <cellStyle name="Normal 3 9" xfId="574" xr:uid="{00000000-0005-0000-0000-0000F40B0000}"/>
    <cellStyle name="Normal 3 9 2" xfId="1084" xr:uid="{00000000-0005-0000-0000-0000F50B0000}"/>
    <cellStyle name="Normal 3 9 2 2" xfId="1458" xr:uid="{00000000-0005-0000-0000-0000F60B0000}"/>
    <cellStyle name="Normal 3 9 2 2 2" xfId="3926" xr:uid="{00000000-0005-0000-0000-0000F70B0000}"/>
    <cellStyle name="Normal 3 9 2 3" xfId="2028" xr:uid="{00000000-0005-0000-0000-0000F80B0000}"/>
    <cellStyle name="Normal 3 9 2 3 2" xfId="4314" xr:uid="{00000000-0005-0000-0000-0000F90B0000}"/>
    <cellStyle name="Normal 3 9 2 4" xfId="2408" xr:uid="{00000000-0005-0000-0000-0000FA0B0000}"/>
    <cellStyle name="Normal 3 9 2 4 2" xfId="4686" xr:uid="{00000000-0005-0000-0000-0000FB0B0000}"/>
    <cellStyle name="Normal 3 9 2 5" xfId="2784" xr:uid="{00000000-0005-0000-0000-0000FC0B0000}"/>
    <cellStyle name="Normal 3 9 2 5 2" xfId="5058" xr:uid="{00000000-0005-0000-0000-0000FD0B0000}"/>
    <cellStyle name="Normal 3 9 2 6" xfId="3162" xr:uid="{00000000-0005-0000-0000-0000FE0B0000}"/>
    <cellStyle name="Normal 3 9 2 6 2" xfId="5430" xr:uid="{00000000-0005-0000-0000-0000FF0B0000}"/>
    <cellStyle name="Normal 3 9 2 7" xfId="3555" xr:uid="{00000000-0005-0000-0000-0000000C0000}"/>
    <cellStyle name="Normal 3 9 3" xfId="1272" xr:uid="{00000000-0005-0000-0000-0000010C0000}"/>
    <cellStyle name="Normal 3 9 3 2" xfId="3740" xr:uid="{00000000-0005-0000-0000-0000020C0000}"/>
    <cellStyle name="Normal 3 9 4" xfId="1835" xr:uid="{00000000-0005-0000-0000-0000030C0000}"/>
    <cellStyle name="Normal 3 9 4 2" xfId="4128" xr:uid="{00000000-0005-0000-0000-0000040C0000}"/>
    <cellStyle name="Normal 3 9 5" xfId="2220" xr:uid="{00000000-0005-0000-0000-0000050C0000}"/>
    <cellStyle name="Normal 3 9 5 2" xfId="4500" xr:uid="{00000000-0005-0000-0000-0000060C0000}"/>
    <cellStyle name="Normal 3 9 6" xfId="2596" xr:uid="{00000000-0005-0000-0000-0000070C0000}"/>
    <cellStyle name="Normal 3 9 6 2" xfId="4872" xr:uid="{00000000-0005-0000-0000-0000080C0000}"/>
    <cellStyle name="Normal 3 9 7" xfId="2974" xr:uid="{00000000-0005-0000-0000-0000090C0000}"/>
    <cellStyle name="Normal 3 9 7 2" xfId="5244" xr:uid="{00000000-0005-0000-0000-00000A0C0000}"/>
    <cellStyle name="Normal 3 9 8" xfId="3367" xr:uid="{00000000-0005-0000-0000-00000B0C0000}"/>
    <cellStyle name="Normal 30" xfId="575" xr:uid="{00000000-0005-0000-0000-00000C0C0000}"/>
    <cellStyle name="Normal 31" xfId="576" xr:uid="{00000000-0005-0000-0000-00000D0C0000}"/>
    <cellStyle name="Normal 32" xfId="577" xr:uid="{00000000-0005-0000-0000-00000E0C0000}"/>
    <cellStyle name="Normal 33" xfId="578" xr:uid="{00000000-0005-0000-0000-00000F0C0000}"/>
    <cellStyle name="Normal 34" xfId="579" xr:uid="{00000000-0005-0000-0000-0000100C0000}"/>
    <cellStyle name="Normal 35" xfId="580" xr:uid="{00000000-0005-0000-0000-0000110C0000}"/>
    <cellStyle name="Normal 36" xfId="581" xr:uid="{00000000-0005-0000-0000-0000120C0000}"/>
    <cellStyle name="Normal 37" xfId="582" xr:uid="{00000000-0005-0000-0000-0000130C0000}"/>
    <cellStyle name="Normal 38" xfId="583" xr:uid="{00000000-0005-0000-0000-0000140C0000}"/>
    <cellStyle name="Normal 39" xfId="584" xr:uid="{00000000-0005-0000-0000-0000150C0000}"/>
    <cellStyle name="Normal 4" xfId="34" xr:uid="{00000000-0005-0000-0000-0000160C0000}"/>
    <cellStyle name="Normal 4 2" xfId="585" xr:uid="{00000000-0005-0000-0000-0000170C0000}"/>
    <cellStyle name="Normal 4 2 2" xfId="586" xr:uid="{00000000-0005-0000-0000-0000180C0000}"/>
    <cellStyle name="Normal 4 2 2 2" xfId="1085" xr:uid="{00000000-0005-0000-0000-0000190C0000}"/>
    <cellStyle name="Normal 4 2 2 2 2" xfId="1459" xr:uid="{00000000-0005-0000-0000-00001A0C0000}"/>
    <cellStyle name="Normal 4 2 2 2 2 2" xfId="3927" xr:uid="{00000000-0005-0000-0000-00001B0C0000}"/>
    <cellStyle name="Normal 4 2 2 2 3" xfId="2029" xr:uid="{00000000-0005-0000-0000-00001C0C0000}"/>
    <cellStyle name="Normal 4 2 2 2 3 2" xfId="4315" xr:uid="{00000000-0005-0000-0000-00001D0C0000}"/>
    <cellStyle name="Normal 4 2 2 2 4" xfId="2409" xr:uid="{00000000-0005-0000-0000-00001E0C0000}"/>
    <cellStyle name="Normal 4 2 2 2 4 2" xfId="4687" xr:uid="{00000000-0005-0000-0000-00001F0C0000}"/>
    <cellStyle name="Normal 4 2 2 2 5" xfId="2785" xr:uid="{00000000-0005-0000-0000-0000200C0000}"/>
    <cellStyle name="Normal 4 2 2 2 5 2" xfId="5059" xr:uid="{00000000-0005-0000-0000-0000210C0000}"/>
    <cellStyle name="Normal 4 2 2 2 6" xfId="3163" xr:uid="{00000000-0005-0000-0000-0000220C0000}"/>
    <cellStyle name="Normal 4 2 2 2 6 2" xfId="5431" xr:uid="{00000000-0005-0000-0000-0000230C0000}"/>
    <cellStyle name="Normal 4 2 2 2 7" xfId="3556" xr:uid="{00000000-0005-0000-0000-0000240C0000}"/>
    <cellStyle name="Normal 4 2 2 3" xfId="1273" xr:uid="{00000000-0005-0000-0000-0000250C0000}"/>
    <cellStyle name="Normal 4 2 2 3 2" xfId="3741" xr:uid="{00000000-0005-0000-0000-0000260C0000}"/>
    <cellStyle name="Normal 4 2 2 4" xfId="1836" xr:uid="{00000000-0005-0000-0000-0000270C0000}"/>
    <cellStyle name="Normal 4 2 2 4 2" xfId="4129" xr:uid="{00000000-0005-0000-0000-0000280C0000}"/>
    <cellStyle name="Normal 4 2 2 5" xfId="2221" xr:uid="{00000000-0005-0000-0000-0000290C0000}"/>
    <cellStyle name="Normal 4 2 2 5 2" xfId="4501" xr:uid="{00000000-0005-0000-0000-00002A0C0000}"/>
    <cellStyle name="Normal 4 2 2 6" xfId="2597" xr:uid="{00000000-0005-0000-0000-00002B0C0000}"/>
    <cellStyle name="Normal 4 2 2 6 2" xfId="4873" xr:uid="{00000000-0005-0000-0000-00002C0C0000}"/>
    <cellStyle name="Normal 4 2 2 7" xfId="2975" xr:uid="{00000000-0005-0000-0000-00002D0C0000}"/>
    <cellStyle name="Normal 4 2 2 7 2" xfId="5245" xr:uid="{00000000-0005-0000-0000-00002E0C0000}"/>
    <cellStyle name="Normal 4 2 2 8" xfId="3368" xr:uid="{00000000-0005-0000-0000-00002F0C0000}"/>
    <cellStyle name="Normal 4 2 3" xfId="587" xr:uid="{00000000-0005-0000-0000-0000300C0000}"/>
    <cellStyle name="Normal 4 2 3 2" xfId="1086" xr:uid="{00000000-0005-0000-0000-0000310C0000}"/>
    <cellStyle name="Normal 4 2 3 2 2" xfId="1460" xr:uid="{00000000-0005-0000-0000-0000320C0000}"/>
    <cellStyle name="Normal 4 2 3 2 2 2" xfId="3928" xr:uid="{00000000-0005-0000-0000-0000330C0000}"/>
    <cellStyle name="Normal 4 2 3 2 3" xfId="2030" xr:uid="{00000000-0005-0000-0000-0000340C0000}"/>
    <cellStyle name="Normal 4 2 3 2 3 2" xfId="4316" xr:uid="{00000000-0005-0000-0000-0000350C0000}"/>
    <cellStyle name="Normal 4 2 3 2 4" xfId="2410" xr:uid="{00000000-0005-0000-0000-0000360C0000}"/>
    <cellStyle name="Normal 4 2 3 2 4 2" xfId="4688" xr:uid="{00000000-0005-0000-0000-0000370C0000}"/>
    <cellStyle name="Normal 4 2 3 2 5" xfId="2786" xr:uid="{00000000-0005-0000-0000-0000380C0000}"/>
    <cellStyle name="Normal 4 2 3 2 5 2" xfId="5060" xr:uid="{00000000-0005-0000-0000-0000390C0000}"/>
    <cellStyle name="Normal 4 2 3 2 6" xfId="3164" xr:uid="{00000000-0005-0000-0000-00003A0C0000}"/>
    <cellStyle name="Normal 4 2 3 2 6 2" xfId="5432" xr:uid="{00000000-0005-0000-0000-00003B0C0000}"/>
    <cellStyle name="Normal 4 2 3 2 7" xfId="3557" xr:uid="{00000000-0005-0000-0000-00003C0C0000}"/>
    <cellStyle name="Normal 4 2 3 3" xfId="1274" xr:uid="{00000000-0005-0000-0000-00003D0C0000}"/>
    <cellStyle name="Normal 4 2 3 3 2" xfId="3742" xr:uid="{00000000-0005-0000-0000-00003E0C0000}"/>
    <cellStyle name="Normal 4 2 3 4" xfId="1837" xr:uid="{00000000-0005-0000-0000-00003F0C0000}"/>
    <cellStyle name="Normal 4 2 3 4 2" xfId="4130" xr:uid="{00000000-0005-0000-0000-0000400C0000}"/>
    <cellStyle name="Normal 4 2 3 5" xfId="2222" xr:uid="{00000000-0005-0000-0000-0000410C0000}"/>
    <cellStyle name="Normal 4 2 3 5 2" xfId="4502" xr:uid="{00000000-0005-0000-0000-0000420C0000}"/>
    <cellStyle name="Normal 4 2 3 6" xfId="2598" xr:uid="{00000000-0005-0000-0000-0000430C0000}"/>
    <cellStyle name="Normal 4 2 3 6 2" xfId="4874" xr:uid="{00000000-0005-0000-0000-0000440C0000}"/>
    <cellStyle name="Normal 4 2 3 7" xfId="2976" xr:uid="{00000000-0005-0000-0000-0000450C0000}"/>
    <cellStyle name="Normal 4 2 3 7 2" xfId="5246" xr:uid="{00000000-0005-0000-0000-0000460C0000}"/>
    <cellStyle name="Normal 4 2 3 8" xfId="3369" xr:uid="{00000000-0005-0000-0000-0000470C0000}"/>
    <cellStyle name="Normal 4 2 4" xfId="588" xr:uid="{00000000-0005-0000-0000-0000480C0000}"/>
    <cellStyle name="Normal 4 2_MAPA_I_2011" xfId="589" xr:uid="{00000000-0005-0000-0000-0000490C0000}"/>
    <cellStyle name="Normal 4 3" xfId="590" xr:uid="{00000000-0005-0000-0000-00004A0C0000}"/>
    <cellStyle name="Normal 4 3 2" xfId="591" xr:uid="{00000000-0005-0000-0000-00004B0C0000}"/>
    <cellStyle name="Normal 4 3 3" xfId="592" xr:uid="{00000000-0005-0000-0000-00004C0C0000}"/>
    <cellStyle name="Normal 4 4" xfId="593" xr:uid="{00000000-0005-0000-0000-00004D0C0000}"/>
    <cellStyle name="Normal 4 4 2" xfId="1087" xr:uid="{00000000-0005-0000-0000-00004E0C0000}"/>
    <cellStyle name="Normal 4 4 2 2" xfId="1461" xr:uid="{00000000-0005-0000-0000-00004F0C0000}"/>
    <cellStyle name="Normal 4 4 2 2 2" xfId="3929" xr:uid="{00000000-0005-0000-0000-0000500C0000}"/>
    <cellStyle name="Normal 4 4 2 3" xfId="2031" xr:uid="{00000000-0005-0000-0000-0000510C0000}"/>
    <cellStyle name="Normal 4 4 2 3 2" xfId="4317" xr:uid="{00000000-0005-0000-0000-0000520C0000}"/>
    <cellStyle name="Normal 4 4 2 4" xfId="2411" xr:uid="{00000000-0005-0000-0000-0000530C0000}"/>
    <cellStyle name="Normal 4 4 2 4 2" xfId="4689" xr:uid="{00000000-0005-0000-0000-0000540C0000}"/>
    <cellStyle name="Normal 4 4 2 5" xfId="2787" xr:uid="{00000000-0005-0000-0000-0000550C0000}"/>
    <cellStyle name="Normal 4 4 2 5 2" xfId="5061" xr:uid="{00000000-0005-0000-0000-0000560C0000}"/>
    <cellStyle name="Normal 4 4 2 6" xfId="3165" xr:uid="{00000000-0005-0000-0000-0000570C0000}"/>
    <cellStyle name="Normal 4 4 2 6 2" xfId="5433" xr:uid="{00000000-0005-0000-0000-0000580C0000}"/>
    <cellStyle name="Normal 4 4 2 7" xfId="3558" xr:uid="{00000000-0005-0000-0000-0000590C0000}"/>
    <cellStyle name="Normal 4 4 3" xfId="1275" xr:uid="{00000000-0005-0000-0000-00005A0C0000}"/>
    <cellStyle name="Normal 4 4 3 2" xfId="3743" xr:uid="{00000000-0005-0000-0000-00005B0C0000}"/>
    <cellStyle name="Normal 4 4 4" xfId="1838" xr:uid="{00000000-0005-0000-0000-00005C0C0000}"/>
    <cellStyle name="Normal 4 4 4 2" xfId="4131" xr:uid="{00000000-0005-0000-0000-00005D0C0000}"/>
    <cellStyle name="Normal 4 4 5" xfId="2223" xr:uid="{00000000-0005-0000-0000-00005E0C0000}"/>
    <cellStyle name="Normal 4 4 5 2" xfId="4503" xr:uid="{00000000-0005-0000-0000-00005F0C0000}"/>
    <cellStyle name="Normal 4 4 6" xfId="2599" xr:uid="{00000000-0005-0000-0000-0000600C0000}"/>
    <cellStyle name="Normal 4 4 6 2" xfId="4875" xr:uid="{00000000-0005-0000-0000-0000610C0000}"/>
    <cellStyle name="Normal 4 4 7" xfId="2977" xr:uid="{00000000-0005-0000-0000-0000620C0000}"/>
    <cellStyle name="Normal 4 4 7 2" xfId="5247" xr:uid="{00000000-0005-0000-0000-0000630C0000}"/>
    <cellStyle name="Normal 4 4 8" xfId="3370" xr:uid="{00000000-0005-0000-0000-0000640C0000}"/>
    <cellStyle name="Normal 4 5" xfId="594" xr:uid="{00000000-0005-0000-0000-0000650C0000}"/>
    <cellStyle name="Normal 4 5 2" xfId="1088" xr:uid="{00000000-0005-0000-0000-0000660C0000}"/>
    <cellStyle name="Normal 4 5 2 2" xfId="1462" xr:uid="{00000000-0005-0000-0000-0000670C0000}"/>
    <cellStyle name="Normal 4 5 2 2 2" xfId="3930" xr:uid="{00000000-0005-0000-0000-0000680C0000}"/>
    <cellStyle name="Normal 4 5 2 3" xfId="2032" xr:uid="{00000000-0005-0000-0000-0000690C0000}"/>
    <cellStyle name="Normal 4 5 2 3 2" xfId="4318" xr:uid="{00000000-0005-0000-0000-00006A0C0000}"/>
    <cellStyle name="Normal 4 5 2 4" xfId="2412" xr:uid="{00000000-0005-0000-0000-00006B0C0000}"/>
    <cellStyle name="Normal 4 5 2 4 2" xfId="4690" xr:uid="{00000000-0005-0000-0000-00006C0C0000}"/>
    <cellStyle name="Normal 4 5 2 5" xfId="2788" xr:uid="{00000000-0005-0000-0000-00006D0C0000}"/>
    <cellStyle name="Normal 4 5 2 5 2" xfId="5062" xr:uid="{00000000-0005-0000-0000-00006E0C0000}"/>
    <cellStyle name="Normal 4 5 2 6" xfId="3166" xr:uid="{00000000-0005-0000-0000-00006F0C0000}"/>
    <cellStyle name="Normal 4 5 2 6 2" xfId="5434" xr:uid="{00000000-0005-0000-0000-0000700C0000}"/>
    <cellStyle name="Normal 4 5 2 7" xfId="3559" xr:uid="{00000000-0005-0000-0000-0000710C0000}"/>
    <cellStyle name="Normal 4 5 3" xfId="1276" xr:uid="{00000000-0005-0000-0000-0000720C0000}"/>
    <cellStyle name="Normal 4 5 3 2" xfId="3744" xr:uid="{00000000-0005-0000-0000-0000730C0000}"/>
    <cellStyle name="Normal 4 5 4" xfId="1839" xr:uid="{00000000-0005-0000-0000-0000740C0000}"/>
    <cellStyle name="Normal 4 5 4 2" xfId="4132" xr:uid="{00000000-0005-0000-0000-0000750C0000}"/>
    <cellStyle name="Normal 4 5 5" xfId="2224" xr:uid="{00000000-0005-0000-0000-0000760C0000}"/>
    <cellStyle name="Normal 4 5 5 2" xfId="4504" xr:uid="{00000000-0005-0000-0000-0000770C0000}"/>
    <cellStyle name="Normal 4 5 6" xfId="2600" xr:uid="{00000000-0005-0000-0000-0000780C0000}"/>
    <cellStyle name="Normal 4 5 6 2" xfId="4876" xr:uid="{00000000-0005-0000-0000-0000790C0000}"/>
    <cellStyle name="Normal 4 5 7" xfId="2978" xr:uid="{00000000-0005-0000-0000-00007A0C0000}"/>
    <cellStyle name="Normal 4 5 7 2" xfId="5248" xr:uid="{00000000-0005-0000-0000-00007B0C0000}"/>
    <cellStyle name="Normal 4 5 8" xfId="3371" xr:uid="{00000000-0005-0000-0000-00007C0C0000}"/>
    <cellStyle name="Normal 4 6" xfId="595" xr:uid="{00000000-0005-0000-0000-00007D0C0000}"/>
    <cellStyle name="Normal 4 6 2" xfId="1089" xr:uid="{00000000-0005-0000-0000-00007E0C0000}"/>
    <cellStyle name="Normal 4 6 2 2" xfId="1463" xr:uid="{00000000-0005-0000-0000-00007F0C0000}"/>
    <cellStyle name="Normal 4 6 2 2 2" xfId="3931" xr:uid="{00000000-0005-0000-0000-0000800C0000}"/>
    <cellStyle name="Normal 4 6 2 3" xfId="2033" xr:uid="{00000000-0005-0000-0000-0000810C0000}"/>
    <cellStyle name="Normal 4 6 2 3 2" xfId="4319" xr:uid="{00000000-0005-0000-0000-0000820C0000}"/>
    <cellStyle name="Normal 4 6 2 4" xfId="2413" xr:uid="{00000000-0005-0000-0000-0000830C0000}"/>
    <cellStyle name="Normal 4 6 2 4 2" xfId="4691" xr:uid="{00000000-0005-0000-0000-0000840C0000}"/>
    <cellStyle name="Normal 4 6 2 5" xfId="2789" xr:uid="{00000000-0005-0000-0000-0000850C0000}"/>
    <cellStyle name="Normal 4 6 2 5 2" xfId="5063" xr:uid="{00000000-0005-0000-0000-0000860C0000}"/>
    <cellStyle name="Normal 4 6 2 6" xfId="3167" xr:uid="{00000000-0005-0000-0000-0000870C0000}"/>
    <cellStyle name="Normal 4 6 2 6 2" xfId="5435" xr:uid="{00000000-0005-0000-0000-0000880C0000}"/>
    <cellStyle name="Normal 4 6 2 7" xfId="3560" xr:uid="{00000000-0005-0000-0000-0000890C0000}"/>
    <cellStyle name="Normal 4 6 3" xfId="1277" xr:uid="{00000000-0005-0000-0000-00008A0C0000}"/>
    <cellStyle name="Normal 4 6 3 2" xfId="3745" xr:uid="{00000000-0005-0000-0000-00008B0C0000}"/>
    <cellStyle name="Normal 4 6 4" xfId="1840" xr:uid="{00000000-0005-0000-0000-00008C0C0000}"/>
    <cellStyle name="Normal 4 6 4 2" xfId="4133" xr:uid="{00000000-0005-0000-0000-00008D0C0000}"/>
    <cellStyle name="Normal 4 6 5" xfId="2225" xr:uid="{00000000-0005-0000-0000-00008E0C0000}"/>
    <cellStyle name="Normal 4 6 5 2" xfId="4505" xr:uid="{00000000-0005-0000-0000-00008F0C0000}"/>
    <cellStyle name="Normal 4 6 6" xfId="2601" xr:uid="{00000000-0005-0000-0000-0000900C0000}"/>
    <cellStyle name="Normal 4 6 6 2" xfId="4877" xr:uid="{00000000-0005-0000-0000-0000910C0000}"/>
    <cellStyle name="Normal 4 6 7" xfId="2979" xr:uid="{00000000-0005-0000-0000-0000920C0000}"/>
    <cellStyle name="Normal 4 6 7 2" xfId="5249" xr:uid="{00000000-0005-0000-0000-0000930C0000}"/>
    <cellStyle name="Normal 4 6 8" xfId="3372" xr:uid="{00000000-0005-0000-0000-0000940C0000}"/>
    <cellStyle name="Normal 4 7" xfId="596" xr:uid="{00000000-0005-0000-0000-0000950C0000}"/>
    <cellStyle name="Normal 4 7 2" xfId="1090" xr:uid="{00000000-0005-0000-0000-0000960C0000}"/>
    <cellStyle name="Normal 4 7 2 2" xfId="1464" xr:uid="{00000000-0005-0000-0000-0000970C0000}"/>
    <cellStyle name="Normal 4 7 2 2 2" xfId="3932" xr:uid="{00000000-0005-0000-0000-0000980C0000}"/>
    <cellStyle name="Normal 4 7 2 3" xfId="2034" xr:uid="{00000000-0005-0000-0000-0000990C0000}"/>
    <cellStyle name="Normal 4 7 2 3 2" xfId="4320" xr:uid="{00000000-0005-0000-0000-00009A0C0000}"/>
    <cellStyle name="Normal 4 7 2 4" xfId="2414" xr:uid="{00000000-0005-0000-0000-00009B0C0000}"/>
    <cellStyle name="Normal 4 7 2 4 2" xfId="4692" xr:uid="{00000000-0005-0000-0000-00009C0C0000}"/>
    <cellStyle name="Normal 4 7 2 5" xfId="2790" xr:uid="{00000000-0005-0000-0000-00009D0C0000}"/>
    <cellStyle name="Normal 4 7 2 5 2" xfId="5064" xr:uid="{00000000-0005-0000-0000-00009E0C0000}"/>
    <cellStyle name="Normal 4 7 2 6" xfId="3168" xr:uid="{00000000-0005-0000-0000-00009F0C0000}"/>
    <cellStyle name="Normal 4 7 2 6 2" xfId="5436" xr:uid="{00000000-0005-0000-0000-0000A00C0000}"/>
    <cellStyle name="Normal 4 7 2 7" xfId="3561" xr:uid="{00000000-0005-0000-0000-0000A10C0000}"/>
    <cellStyle name="Normal 4 7 3" xfId="1278" xr:uid="{00000000-0005-0000-0000-0000A20C0000}"/>
    <cellStyle name="Normal 4 7 3 2" xfId="3746" xr:uid="{00000000-0005-0000-0000-0000A30C0000}"/>
    <cellStyle name="Normal 4 7 4" xfId="1841" xr:uid="{00000000-0005-0000-0000-0000A40C0000}"/>
    <cellStyle name="Normal 4 7 4 2" xfId="4134" xr:uid="{00000000-0005-0000-0000-0000A50C0000}"/>
    <cellStyle name="Normal 4 7 5" xfId="2226" xr:uid="{00000000-0005-0000-0000-0000A60C0000}"/>
    <cellStyle name="Normal 4 7 5 2" xfId="4506" xr:uid="{00000000-0005-0000-0000-0000A70C0000}"/>
    <cellStyle name="Normal 4 7 6" xfId="2602" xr:uid="{00000000-0005-0000-0000-0000A80C0000}"/>
    <cellStyle name="Normal 4 7 6 2" xfId="4878" xr:uid="{00000000-0005-0000-0000-0000A90C0000}"/>
    <cellStyle name="Normal 4 7 7" xfId="2980" xr:uid="{00000000-0005-0000-0000-0000AA0C0000}"/>
    <cellStyle name="Normal 4 7 7 2" xfId="5250" xr:uid="{00000000-0005-0000-0000-0000AB0C0000}"/>
    <cellStyle name="Normal 4 7 8" xfId="3373" xr:uid="{00000000-0005-0000-0000-0000AC0C0000}"/>
    <cellStyle name="Normal 4_MAPA_I_2011" xfId="597" xr:uid="{00000000-0005-0000-0000-0000AD0C0000}"/>
    <cellStyle name="Normal 40" xfId="598" xr:uid="{00000000-0005-0000-0000-0000AE0C0000}"/>
    <cellStyle name="Normal 41" xfId="599" xr:uid="{00000000-0005-0000-0000-0000AF0C0000}"/>
    <cellStyle name="Normal 42" xfId="600" xr:uid="{00000000-0005-0000-0000-0000B00C0000}"/>
    <cellStyle name="Normal 43" xfId="601" xr:uid="{00000000-0005-0000-0000-0000B10C0000}"/>
    <cellStyle name="Normal 44" xfId="602" xr:uid="{00000000-0005-0000-0000-0000B20C0000}"/>
    <cellStyle name="Normal 45" xfId="603" xr:uid="{00000000-0005-0000-0000-0000B30C0000}"/>
    <cellStyle name="Normal 46" xfId="604" xr:uid="{00000000-0005-0000-0000-0000B40C0000}"/>
    <cellStyle name="Normal 47" xfId="605" xr:uid="{00000000-0005-0000-0000-0000B50C0000}"/>
    <cellStyle name="Normal 48" xfId="606" xr:uid="{00000000-0005-0000-0000-0000B60C0000}"/>
    <cellStyle name="Normal 49" xfId="607" xr:uid="{00000000-0005-0000-0000-0000B70C0000}"/>
    <cellStyle name="Normal 5" xfId="12" xr:uid="{00000000-0005-0000-0000-0000B80C0000}"/>
    <cellStyle name="Normal 5 2" xfId="608" xr:uid="{00000000-0005-0000-0000-0000B90C0000}"/>
    <cellStyle name="Normal 5 2 2" xfId="609" xr:uid="{00000000-0005-0000-0000-0000BA0C0000}"/>
    <cellStyle name="Normal 5 2 3" xfId="610" xr:uid="{00000000-0005-0000-0000-0000BB0C0000}"/>
    <cellStyle name="Normal 5 3" xfId="611" xr:uid="{00000000-0005-0000-0000-0000BC0C0000}"/>
    <cellStyle name="Normal 5 3 2" xfId="1091" xr:uid="{00000000-0005-0000-0000-0000BD0C0000}"/>
    <cellStyle name="Normal 5 3 2 2" xfId="1465" xr:uid="{00000000-0005-0000-0000-0000BE0C0000}"/>
    <cellStyle name="Normal 5 3 2 2 2" xfId="3933" xr:uid="{00000000-0005-0000-0000-0000BF0C0000}"/>
    <cellStyle name="Normal 5 3 2 3" xfId="2035" xr:uid="{00000000-0005-0000-0000-0000C00C0000}"/>
    <cellStyle name="Normal 5 3 2 3 2" xfId="4321" xr:uid="{00000000-0005-0000-0000-0000C10C0000}"/>
    <cellStyle name="Normal 5 3 2 4" xfId="2415" xr:uid="{00000000-0005-0000-0000-0000C20C0000}"/>
    <cellStyle name="Normal 5 3 2 4 2" xfId="4693" xr:uid="{00000000-0005-0000-0000-0000C30C0000}"/>
    <cellStyle name="Normal 5 3 2 5" xfId="2791" xr:uid="{00000000-0005-0000-0000-0000C40C0000}"/>
    <cellStyle name="Normal 5 3 2 5 2" xfId="5065" xr:uid="{00000000-0005-0000-0000-0000C50C0000}"/>
    <cellStyle name="Normal 5 3 2 6" xfId="3169" xr:uid="{00000000-0005-0000-0000-0000C60C0000}"/>
    <cellStyle name="Normal 5 3 2 6 2" xfId="5437" xr:uid="{00000000-0005-0000-0000-0000C70C0000}"/>
    <cellStyle name="Normal 5 3 2 7" xfId="3562" xr:uid="{00000000-0005-0000-0000-0000C80C0000}"/>
    <cellStyle name="Normal 5 3 3" xfId="1279" xr:uid="{00000000-0005-0000-0000-0000C90C0000}"/>
    <cellStyle name="Normal 5 3 3 2" xfId="3747" xr:uid="{00000000-0005-0000-0000-0000CA0C0000}"/>
    <cellStyle name="Normal 5 3 4" xfId="1842" xr:uid="{00000000-0005-0000-0000-0000CB0C0000}"/>
    <cellStyle name="Normal 5 3 4 2" xfId="4135" xr:uid="{00000000-0005-0000-0000-0000CC0C0000}"/>
    <cellStyle name="Normal 5 3 5" xfId="2227" xr:uid="{00000000-0005-0000-0000-0000CD0C0000}"/>
    <cellStyle name="Normal 5 3 5 2" xfId="4507" xr:uid="{00000000-0005-0000-0000-0000CE0C0000}"/>
    <cellStyle name="Normal 5 3 6" xfId="2603" xr:uid="{00000000-0005-0000-0000-0000CF0C0000}"/>
    <cellStyle name="Normal 5 3 6 2" xfId="4879" xr:uid="{00000000-0005-0000-0000-0000D00C0000}"/>
    <cellStyle name="Normal 5 3 7" xfId="2981" xr:uid="{00000000-0005-0000-0000-0000D10C0000}"/>
    <cellStyle name="Normal 5 3 7 2" xfId="5251" xr:uid="{00000000-0005-0000-0000-0000D20C0000}"/>
    <cellStyle name="Normal 5 3 8" xfId="3374" xr:uid="{00000000-0005-0000-0000-0000D30C0000}"/>
    <cellStyle name="Normal 5 4" xfId="612" xr:uid="{00000000-0005-0000-0000-0000D40C0000}"/>
    <cellStyle name="Normal 5 4 2" xfId="1092" xr:uid="{00000000-0005-0000-0000-0000D50C0000}"/>
    <cellStyle name="Normal 5 4 2 2" xfId="1466" xr:uid="{00000000-0005-0000-0000-0000D60C0000}"/>
    <cellStyle name="Normal 5 4 2 2 2" xfId="3934" xr:uid="{00000000-0005-0000-0000-0000D70C0000}"/>
    <cellStyle name="Normal 5 4 2 3" xfId="2036" xr:uid="{00000000-0005-0000-0000-0000D80C0000}"/>
    <cellStyle name="Normal 5 4 2 3 2" xfId="4322" xr:uid="{00000000-0005-0000-0000-0000D90C0000}"/>
    <cellStyle name="Normal 5 4 2 4" xfId="2416" xr:uid="{00000000-0005-0000-0000-0000DA0C0000}"/>
    <cellStyle name="Normal 5 4 2 4 2" xfId="4694" xr:uid="{00000000-0005-0000-0000-0000DB0C0000}"/>
    <cellStyle name="Normal 5 4 2 5" xfId="2792" xr:uid="{00000000-0005-0000-0000-0000DC0C0000}"/>
    <cellStyle name="Normal 5 4 2 5 2" xfId="5066" xr:uid="{00000000-0005-0000-0000-0000DD0C0000}"/>
    <cellStyle name="Normal 5 4 2 6" xfId="3170" xr:uid="{00000000-0005-0000-0000-0000DE0C0000}"/>
    <cellStyle name="Normal 5 4 2 6 2" xfId="5438" xr:uid="{00000000-0005-0000-0000-0000DF0C0000}"/>
    <cellStyle name="Normal 5 4 2 7" xfId="3563" xr:uid="{00000000-0005-0000-0000-0000E00C0000}"/>
    <cellStyle name="Normal 5 4 3" xfId="1280" xr:uid="{00000000-0005-0000-0000-0000E10C0000}"/>
    <cellStyle name="Normal 5 4 3 2" xfId="3748" xr:uid="{00000000-0005-0000-0000-0000E20C0000}"/>
    <cellStyle name="Normal 5 4 4" xfId="1843" xr:uid="{00000000-0005-0000-0000-0000E30C0000}"/>
    <cellStyle name="Normal 5 4 4 2" xfId="4136" xr:uid="{00000000-0005-0000-0000-0000E40C0000}"/>
    <cellStyle name="Normal 5 4 5" xfId="2228" xr:uid="{00000000-0005-0000-0000-0000E50C0000}"/>
    <cellStyle name="Normal 5 4 5 2" xfId="4508" xr:uid="{00000000-0005-0000-0000-0000E60C0000}"/>
    <cellStyle name="Normal 5 4 6" xfId="2604" xr:uid="{00000000-0005-0000-0000-0000E70C0000}"/>
    <cellStyle name="Normal 5 4 6 2" xfId="4880" xr:uid="{00000000-0005-0000-0000-0000E80C0000}"/>
    <cellStyle name="Normal 5 4 7" xfId="2982" xr:uid="{00000000-0005-0000-0000-0000E90C0000}"/>
    <cellStyle name="Normal 5 4 7 2" xfId="5252" xr:uid="{00000000-0005-0000-0000-0000EA0C0000}"/>
    <cellStyle name="Normal 5 4 8" xfId="3375" xr:uid="{00000000-0005-0000-0000-0000EB0C0000}"/>
    <cellStyle name="Normal 5 5" xfId="1696" xr:uid="{00000000-0005-0000-0000-0000EC0C0000}"/>
    <cellStyle name="Normal 5 5 2" xfId="4021" xr:uid="{00000000-0005-0000-0000-0000ED0C0000}"/>
    <cellStyle name="Normal 5_DGA_DGCI_Repart._Estanc." xfId="613" xr:uid="{00000000-0005-0000-0000-0000EE0C0000}"/>
    <cellStyle name="Normal 50" xfId="614" xr:uid="{00000000-0005-0000-0000-0000EF0C0000}"/>
    <cellStyle name="Normal 51" xfId="615" xr:uid="{00000000-0005-0000-0000-0000F00C0000}"/>
    <cellStyle name="Normal 52" xfId="616" xr:uid="{00000000-0005-0000-0000-0000F10C0000}"/>
    <cellStyle name="Normal 52 2" xfId="1093" xr:uid="{00000000-0005-0000-0000-0000F20C0000}"/>
    <cellStyle name="Normal 52 2 2" xfId="1467" xr:uid="{00000000-0005-0000-0000-0000F30C0000}"/>
    <cellStyle name="Normal 52 2 2 2" xfId="3935" xr:uid="{00000000-0005-0000-0000-0000F40C0000}"/>
    <cellStyle name="Normal 52 2 3" xfId="2037" xr:uid="{00000000-0005-0000-0000-0000F50C0000}"/>
    <cellStyle name="Normal 52 2 3 2" xfId="4323" xr:uid="{00000000-0005-0000-0000-0000F60C0000}"/>
    <cellStyle name="Normal 52 2 4" xfId="2417" xr:uid="{00000000-0005-0000-0000-0000F70C0000}"/>
    <cellStyle name="Normal 52 2 4 2" xfId="4695" xr:uid="{00000000-0005-0000-0000-0000F80C0000}"/>
    <cellStyle name="Normal 52 2 5" xfId="2793" xr:uid="{00000000-0005-0000-0000-0000F90C0000}"/>
    <cellStyle name="Normal 52 2 5 2" xfId="5067" xr:uid="{00000000-0005-0000-0000-0000FA0C0000}"/>
    <cellStyle name="Normal 52 2 6" xfId="3171" xr:uid="{00000000-0005-0000-0000-0000FB0C0000}"/>
    <cellStyle name="Normal 52 2 6 2" xfId="5439" xr:uid="{00000000-0005-0000-0000-0000FC0C0000}"/>
    <cellStyle name="Normal 52 2 7" xfId="3564" xr:uid="{00000000-0005-0000-0000-0000FD0C0000}"/>
    <cellStyle name="Normal 52 3" xfId="1281" xr:uid="{00000000-0005-0000-0000-0000FE0C0000}"/>
    <cellStyle name="Normal 52 3 2" xfId="3749" xr:uid="{00000000-0005-0000-0000-0000FF0C0000}"/>
    <cellStyle name="Normal 52 4" xfId="1844" xr:uid="{00000000-0005-0000-0000-0000000D0000}"/>
    <cellStyle name="Normal 52 4 2" xfId="4137" xr:uid="{00000000-0005-0000-0000-0000010D0000}"/>
    <cellStyle name="Normal 52 5" xfId="2229" xr:uid="{00000000-0005-0000-0000-0000020D0000}"/>
    <cellStyle name="Normal 52 5 2" xfId="4509" xr:uid="{00000000-0005-0000-0000-0000030D0000}"/>
    <cellStyle name="Normal 52 6" xfId="2605" xr:uid="{00000000-0005-0000-0000-0000040D0000}"/>
    <cellStyle name="Normal 52 6 2" xfId="4881" xr:uid="{00000000-0005-0000-0000-0000050D0000}"/>
    <cellStyle name="Normal 52 7" xfId="2983" xr:uid="{00000000-0005-0000-0000-0000060D0000}"/>
    <cellStyle name="Normal 52 7 2" xfId="5253" xr:uid="{00000000-0005-0000-0000-0000070D0000}"/>
    <cellStyle name="Normal 52 8" xfId="3376" xr:uid="{00000000-0005-0000-0000-0000080D0000}"/>
    <cellStyle name="Normal 53" xfId="617" xr:uid="{00000000-0005-0000-0000-0000090D0000}"/>
    <cellStyle name="Normal 53 2" xfId="13" xr:uid="{00000000-0005-0000-0000-00000A0D0000}"/>
    <cellStyle name="Normal 53 2 10" xfId="2665" xr:uid="{00000000-0005-0000-0000-00000B0D0000}"/>
    <cellStyle name="Normal 53 2 10 2" xfId="4939" xr:uid="{00000000-0005-0000-0000-00000C0D0000}"/>
    <cellStyle name="Normal 53 2 11" xfId="3043" xr:uid="{00000000-0005-0000-0000-00000D0D0000}"/>
    <cellStyle name="Normal 53 2 11 2" xfId="5311" xr:uid="{00000000-0005-0000-0000-00000E0D0000}"/>
    <cellStyle name="Normal 53 2 12" xfId="14" xr:uid="{00000000-0005-0000-0000-00000F0D0000}"/>
    <cellStyle name="Normal 53 2 12 2" xfId="5519" xr:uid="{00000000-0005-0000-0000-0000100D0000}"/>
    <cellStyle name="Normal 53 2 13" xfId="3435" xr:uid="{00000000-0005-0000-0000-0000110D0000}"/>
    <cellStyle name="Normal 53 2 2" xfId="15" xr:uid="{00000000-0005-0000-0000-0000120D0000}"/>
    <cellStyle name="Normal 53 2 2 2" xfId="16" xr:uid="{00000000-0005-0000-0000-0000130D0000}"/>
    <cellStyle name="Normal 53 2 2 2 2" xfId="1531" xr:uid="{00000000-0005-0000-0000-0000140D0000}"/>
    <cellStyle name="Normal 53 2 2 2 2 2" xfId="3999" xr:uid="{00000000-0005-0000-0000-0000150D0000}"/>
    <cellStyle name="Normal 53 2 2 2 3" xfId="2101" xr:uid="{00000000-0005-0000-0000-0000160D0000}"/>
    <cellStyle name="Normal 53 2 2 2 3 2" xfId="4387" xr:uid="{00000000-0005-0000-0000-0000170D0000}"/>
    <cellStyle name="Normal 53 2 2 2 4" xfId="2481" xr:uid="{00000000-0005-0000-0000-0000180D0000}"/>
    <cellStyle name="Normal 53 2 2 2 4 2" xfId="4759" xr:uid="{00000000-0005-0000-0000-0000190D0000}"/>
    <cellStyle name="Normal 53 2 2 2 5" xfId="2857" xr:uid="{00000000-0005-0000-0000-00001A0D0000}"/>
    <cellStyle name="Normal 53 2 2 2 5 2" xfId="5131" xr:uid="{00000000-0005-0000-0000-00001B0D0000}"/>
    <cellStyle name="Normal 53 2 2 2 6" xfId="3235" xr:uid="{00000000-0005-0000-0000-00001C0D0000}"/>
    <cellStyle name="Normal 53 2 2 2 6 2" xfId="5503" xr:uid="{00000000-0005-0000-0000-00001D0D0000}"/>
    <cellStyle name="Normal 53 2 2 2 7" xfId="3628" xr:uid="{00000000-0005-0000-0000-00001E0D0000}"/>
    <cellStyle name="Normal 53 2 2 3" xfId="1346" xr:uid="{00000000-0005-0000-0000-00001F0D0000}"/>
    <cellStyle name="Normal 53 2 2 3 2" xfId="3813" xr:uid="{00000000-0005-0000-0000-0000200D0000}"/>
    <cellStyle name="Normal 53 2 2 4" xfId="1913" xr:uid="{00000000-0005-0000-0000-0000210D0000}"/>
    <cellStyle name="Normal 53 2 2 4 2" xfId="4201" xr:uid="{00000000-0005-0000-0000-0000220D0000}"/>
    <cellStyle name="Normal 53 2 2 5" xfId="2295" xr:uid="{00000000-0005-0000-0000-0000230D0000}"/>
    <cellStyle name="Normal 53 2 2 5 2" xfId="4573" xr:uid="{00000000-0005-0000-0000-0000240D0000}"/>
    <cellStyle name="Normal 53 2 2 6" xfId="2671" xr:uid="{00000000-0005-0000-0000-0000250D0000}"/>
    <cellStyle name="Normal 53 2 2 6 2" xfId="4945" xr:uid="{00000000-0005-0000-0000-0000260D0000}"/>
    <cellStyle name="Normal 53 2 2 7" xfId="3049" xr:uid="{00000000-0005-0000-0000-0000270D0000}"/>
    <cellStyle name="Normal 53 2 2 7 2" xfId="5317" xr:uid="{00000000-0005-0000-0000-0000280D0000}"/>
    <cellStyle name="Normal 53 2 2 8" xfId="3442" xr:uid="{00000000-0005-0000-0000-0000290D0000}"/>
    <cellStyle name="Normal 53 2 3" xfId="17" xr:uid="{00000000-0005-0000-0000-00002A0D0000}"/>
    <cellStyle name="Normal 53 2 3 2" xfId="1159" xr:uid="{00000000-0005-0000-0000-00002B0D0000}"/>
    <cellStyle name="Normal 53 2 3 2 2" xfId="1532" xr:uid="{00000000-0005-0000-0000-00002C0D0000}"/>
    <cellStyle name="Normal 53 2 3 2 2 2" xfId="4000" xr:uid="{00000000-0005-0000-0000-00002D0D0000}"/>
    <cellStyle name="Normal 53 2 3 2 3" xfId="2102" xr:uid="{00000000-0005-0000-0000-00002E0D0000}"/>
    <cellStyle name="Normal 53 2 3 2 3 2" xfId="4388" xr:uid="{00000000-0005-0000-0000-00002F0D0000}"/>
    <cellStyle name="Normal 53 2 3 2 4" xfId="2482" xr:uid="{00000000-0005-0000-0000-0000300D0000}"/>
    <cellStyle name="Normal 53 2 3 2 4 2" xfId="4760" xr:uid="{00000000-0005-0000-0000-0000310D0000}"/>
    <cellStyle name="Normal 53 2 3 2 5" xfId="2858" xr:uid="{00000000-0005-0000-0000-0000320D0000}"/>
    <cellStyle name="Normal 53 2 3 2 5 2" xfId="5132" xr:uid="{00000000-0005-0000-0000-0000330D0000}"/>
    <cellStyle name="Normal 53 2 3 2 6" xfId="3236" xr:uid="{00000000-0005-0000-0000-0000340D0000}"/>
    <cellStyle name="Normal 53 2 3 2 6 2" xfId="5504" xr:uid="{00000000-0005-0000-0000-0000350D0000}"/>
    <cellStyle name="Normal 53 2 3 2 7" xfId="3629" xr:uid="{00000000-0005-0000-0000-0000360D0000}"/>
    <cellStyle name="Normal 53 2 3 3" xfId="1347" xr:uid="{00000000-0005-0000-0000-0000370D0000}"/>
    <cellStyle name="Normal 53 2 3 3 2" xfId="3814" xr:uid="{00000000-0005-0000-0000-0000380D0000}"/>
    <cellStyle name="Normal 53 2 3 4" xfId="1914" xr:uid="{00000000-0005-0000-0000-0000390D0000}"/>
    <cellStyle name="Normal 53 2 3 4 2" xfId="4202" xr:uid="{00000000-0005-0000-0000-00003A0D0000}"/>
    <cellStyle name="Normal 53 2 3 5" xfId="2296" xr:uid="{00000000-0005-0000-0000-00003B0D0000}"/>
    <cellStyle name="Normal 53 2 3 5 2" xfId="4574" xr:uid="{00000000-0005-0000-0000-00003C0D0000}"/>
    <cellStyle name="Normal 53 2 3 6" xfId="2672" xr:uid="{00000000-0005-0000-0000-00003D0D0000}"/>
    <cellStyle name="Normal 53 2 3 6 2" xfId="4946" xr:uid="{00000000-0005-0000-0000-00003E0D0000}"/>
    <cellStyle name="Normal 53 2 3 7" xfId="3050" xr:uid="{00000000-0005-0000-0000-00003F0D0000}"/>
    <cellStyle name="Normal 53 2 3 7 2" xfId="5318" xr:uid="{00000000-0005-0000-0000-0000400D0000}"/>
    <cellStyle name="Normal 53 2 3 8" xfId="3443" xr:uid="{00000000-0005-0000-0000-0000410D0000}"/>
    <cellStyle name="Normal 53 2 4" xfId="1171" xr:uid="{00000000-0005-0000-0000-0000420D0000}"/>
    <cellStyle name="Normal 53 2 4 2" xfId="1544" xr:uid="{00000000-0005-0000-0000-0000430D0000}"/>
    <cellStyle name="Normal 53 2 4 2 2" xfId="4012" xr:uid="{00000000-0005-0000-0000-0000440D0000}"/>
    <cellStyle name="Normal 53 2 4 3" xfId="2114" xr:uid="{00000000-0005-0000-0000-0000450D0000}"/>
    <cellStyle name="Normal 53 2 4 3 2" xfId="4400" xr:uid="{00000000-0005-0000-0000-0000460D0000}"/>
    <cellStyle name="Normal 53 2 4 4" xfId="2494" xr:uid="{00000000-0005-0000-0000-0000470D0000}"/>
    <cellStyle name="Normal 53 2 4 4 2" xfId="4772" xr:uid="{00000000-0005-0000-0000-0000480D0000}"/>
    <cellStyle name="Normal 53 2 4 5" xfId="2870" xr:uid="{00000000-0005-0000-0000-0000490D0000}"/>
    <cellStyle name="Normal 53 2 4 5 2" xfId="5144" xr:uid="{00000000-0005-0000-0000-00004A0D0000}"/>
    <cellStyle name="Normal 53 2 4 6" xfId="3248" xr:uid="{00000000-0005-0000-0000-00004B0D0000}"/>
    <cellStyle name="Normal 53 2 4 6 2" xfId="5516" xr:uid="{00000000-0005-0000-0000-00004C0D0000}"/>
    <cellStyle name="Normal 53 2 4 7" xfId="3641" xr:uid="{00000000-0005-0000-0000-00004D0D0000}"/>
    <cellStyle name="Normal 53 2 5" xfId="1153" xr:uid="{00000000-0005-0000-0000-00004E0D0000}"/>
    <cellStyle name="Normal 53 2 5 2" xfId="1525" xr:uid="{00000000-0005-0000-0000-00004F0D0000}"/>
    <cellStyle name="Normal 53 2 5 2 2" xfId="3993" xr:uid="{00000000-0005-0000-0000-0000500D0000}"/>
    <cellStyle name="Normal 53 2 5 3" xfId="2095" xr:uid="{00000000-0005-0000-0000-0000510D0000}"/>
    <cellStyle name="Normal 53 2 5 3 2" xfId="4381" xr:uid="{00000000-0005-0000-0000-0000520D0000}"/>
    <cellStyle name="Normal 53 2 5 4" xfId="2475" xr:uid="{00000000-0005-0000-0000-0000530D0000}"/>
    <cellStyle name="Normal 53 2 5 4 2" xfId="4753" xr:uid="{00000000-0005-0000-0000-0000540D0000}"/>
    <cellStyle name="Normal 53 2 5 5" xfId="2851" xr:uid="{00000000-0005-0000-0000-0000550D0000}"/>
    <cellStyle name="Normal 53 2 5 5 2" xfId="5125" xr:uid="{00000000-0005-0000-0000-0000560D0000}"/>
    <cellStyle name="Normal 53 2 5 6" xfId="3229" xr:uid="{00000000-0005-0000-0000-0000570D0000}"/>
    <cellStyle name="Normal 53 2 5 6 2" xfId="5497" xr:uid="{00000000-0005-0000-0000-0000580D0000}"/>
    <cellStyle name="Normal 53 2 5 7" xfId="3622" xr:uid="{00000000-0005-0000-0000-0000590D0000}"/>
    <cellStyle name="Normal 53 2 6" xfId="18" xr:uid="{00000000-0005-0000-0000-00005A0D0000}"/>
    <cellStyle name="Normal 53 2 6 2" xfId="1545" xr:uid="{00000000-0005-0000-0000-00005B0D0000}"/>
    <cellStyle name="Normal 53 2 6 2 2" xfId="4013" xr:uid="{00000000-0005-0000-0000-00005C0D0000}"/>
    <cellStyle name="Normal 53 2 6 3" xfId="2115" xr:uid="{00000000-0005-0000-0000-00005D0D0000}"/>
    <cellStyle name="Normal 53 2 6 3 2" xfId="4401" xr:uid="{00000000-0005-0000-0000-00005E0D0000}"/>
    <cellStyle name="Normal 53 2 6 4" xfId="2495" xr:uid="{00000000-0005-0000-0000-00005F0D0000}"/>
    <cellStyle name="Normal 53 2 6 4 2" xfId="4773" xr:uid="{00000000-0005-0000-0000-0000600D0000}"/>
    <cellStyle name="Normal 53 2 6 5" xfId="2871" xr:uid="{00000000-0005-0000-0000-0000610D0000}"/>
    <cellStyle name="Normal 53 2 6 5 2" xfId="5145" xr:uid="{00000000-0005-0000-0000-0000620D0000}"/>
    <cellStyle name="Normal 53 2 6 6" xfId="3249" xr:uid="{00000000-0005-0000-0000-0000630D0000}"/>
    <cellStyle name="Normal 53 2 6 6 2" xfId="5517" xr:uid="{00000000-0005-0000-0000-0000640D0000}"/>
    <cellStyle name="Normal 53 2 6 7" xfId="3642" xr:uid="{00000000-0005-0000-0000-0000650D0000}"/>
    <cellStyle name="Normal 53 2 7" xfId="1340" xr:uid="{00000000-0005-0000-0000-0000660D0000}"/>
    <cellStyle name="Normal 53 2 7 2" xfId="3807" xr:uid="{00000000-0005-0000-0000-0000670D0000}"/>
    <cellStyle name="Normal 53 2 8" xfId="1907" xr:uid="{00000000-0005-0000-0000-0000680D0000}"/>
    <cellStyle name="Normal 53 2 8 2" xfId="4195" xr:uid="{00000000-0005-0000-0000-0000690D0000}"/>
    <cellStyle name="Normal 53 2 9" xfId="2289" xr:uid="{00000000-0005-0000-0000-00006A0D0000}"/>
    <cellStyle name="Normal 53 2 9 2" xfId="4567" xr:uid="{00000000-0005-0000-0000-00006B0D0000}"/>
    <cellStyle name="Normal 53 3" xfId="1094" xr:uid="{00000000-0005-0000-0000-00006C0D0000}"/>
    <cellStyle name="Normal 53 3 2" xfId="1468" xr:uid="{00000000-0005-0000-0000-00006D0D0000}"/>
    <cellStyle name="Normal 53 3 2 2" xfId="3936" xr:uid="{00000000-0005-0000-0000-00006E0D0000}"/>
    <cellStyle name="Normal 53 3 3" xfId="2038" xr:uid="{00000000-0005-0000-0000-00006F0D0000}"/>
    <cellStyle name="Normal 53 3 3 2" xfId="4324" xr:uid="{00000000-0005-0000-0000-0000700D0000}"/>
    <cellStyle name="Normal 53 3 4" xfId="2418" xr:uid="{00000000-0005-0000-0000-0000710D0000}"/>
    <cellStyle name="Normal 53 3 4 2" xfId="4696" xr:uid="{00000000-0005-0000-0000-0000720D0000}"/>
    <cellStyle name="Normal 53 3 5" xfId="2794" xr:uid="{00000000-0005-0000-0000-0000730D0000}"/>
    <cellStyle name="Normal 53 3 5 2" xfId="5068" xr:uid="{00000000-0005-0000-0000-0000740D0000}"/>
    <cellStyle name="Normal 53 3 6" xfId="3172" xr:uid="{00000000-0005-0000-0000-0000750D0000}"/>
    <cellStyle name="Normal 53 3 6 2" xfId="5440" xr:uid="{00000000-0005-0000-0000-0000760D0000}"/>
    <cellStyle name="Normal 53 3 7" xfId="3565" xr:uid="{00000000-0005-0000-0000-0000770D0000}"/>
    <cellStyle name="Normal 53 4" xfId="1282" xr:uid="{00000000-0005-0000-0000-0000780D0000}"/>
    <cellStyle name="Normal 53 4 2" xfId="3750" xr:uid="{00000000-0005-0000-0000-0000790D0000}"/>
    <cellStyle name="Normal 53 5" xfId="1845" xr:uid="{00000000-0005-0000-0000-00007A0D0000}"/>
    <cellStyle name="Normal 53 5 2" xfId="4138" xr:uid="{00000000-0005-0000-0000-00007B0D0000}"/>
    <cellStyle name="Normal 53 6" xfId="2230" xr:uid="{00000000-0005-0000-0000-00007C0D0000}"/>
    <cellStyle name="Normal 53 6 2" xfId="4510" xr:uid="{00000000-0005-0000-0000-00007D0D0000}"/>
    <cellStyle name="Normal 53 7" xfId="2606" xr:uid="{00000000-0005-0000-0000-00007E0D0000}"/>
    <cellStyle name="Normal 53 7 2" xfId="4882" xr:uid="{00000000-0005-0000-0000-00007F0D0000}"/>
    <cellStyle name="Normal 53 8" xfId="2984" xr:uid="{00000000-0005-0000-0000-0000800D0000}"/>
    <cellStyle name="Normal 53 8 2" xfId="5254" xr:uid="{00000000-0005-0000-0000-0000810D0000}"/>
    <cellStyle name="Normal 53 9" xfId="3377" xr:uid="{00000000-0005-0000-0000-0000820D0000}"/>
    <cellStyle name="Normal 54" xfId="618" xr:uid="{00000000-0005-0000-0000-0000830D0000}"/>
    <cellStyle name="Normal 54 2" xfId="1095" xr:uid="{00000000-0005-0000-0000-0000840D0000}"/>
    <cellStyle name="Normal 54 2 2" xfId="1469" xr:uid="{00000000-0005-0000-0000-0000850D0000}"/>
    <cellStyle name="Normal 54 2 2 2" xfId="3937" xr:uid="{00000000-0005-0000-0000-0000860D0000}"/>
    <cellStyle name="Normal 54 2 3" xfId="2039" xr:uid="{00000000-0005-0000-0000-0000870D0000}"/>
    <cellStyle name="Normal 54 2 3 2" xfId="4325" xr:uid="{00000000-0005-0000-0000-0000880D0000}"/>
    <cellStyle name="Normal 54 2 4" xfId="2419" xr:uid="{00000000-0005-0000-0000-0000890D0000}"/>
    <cellStyle name="Normal 54 2 4 2" xfId="4697" xr:uid="{00000000-0005-0000-0000-00008A0D0000}"/>
    <cellStyle name="Normal 54 2 5" xfId="2795" xr:uid="{00000000-0005-0000-0000-00008B0D0000}"/>
    <cellStyle name="Normal 54 2 5 2" xfId="5069" xr:uid="{00000000-0005-0000-0000-00008C0D0000}"/>
    <cellStyle name="Normal 54 2 6" xfId="3173" xr:uid="{00000000-0005-0000-0000-00008D0D0000}"/>
    <cellStyle name="Normal 54 2 6 2" xfId="5441" xr:uid="{00000000-0005-0000-0000-00008E0D0000}"/>
    <cellStyle name="Normal 54 2 7" xfId="3566" xr:uid="{00000000-0005-0000-0000-00008F0D0000}"/>
    <cellStyle name="Normal 54 3" xfId="1283" xr:uid="{00000000-0005-0000-0000-0000900D0000}"/>
    <cellStyle name="Normal 54 3 2" xfId="3751" xr:uid="{00000000-0005-0000-0000-0000910D0000}"/>
    <cellStyle name="Normal 54 4" xfId="1846" xr:uid="{00000000-0005-0000-0000-0000920D0000}"/>
    <cellStyle name="Normal 54 4 2" xfId="4139" xr:uid="{00000000-0005-0000-0000-0000930D0000}"/>
    <cellStyle name="Normal 54 5" xfId="2231" xr:uid="{00000000-0005-0000-0000-0000940D0000}"/>
    <cellStyle name="Normal 54 5 2" xfId="4511" xr:uid="{00000000-0005-0000-0000-0000950D0000}"/>
    <cellStyle name="Normal 54 6" xfId="2607" xr:uid="{00000000-0005-0000-0000-0000960D0000}"/>
    <cellStyle name="Normal 54 6 2" xfId="4883" xr:uid="{00000000-0005-0000-0000-0000970D0000}"/>
    <cellStyle name="Normal 54 7" xfId="2985" xr:uid="{00000000-0005-0000-0000-0000980D0000}"/>
    <cellStyle name="Normal 54 7 2" xfId="5255" xr:uid="{00000000-0005-0000-0000-0000990D0000}"/>
    <cellStyle name="Normal 54 8" xfId="3378" xr:uid="{00000000-0005-0000-0000-00009A0D0000}"/>
    <cellStyle name="Normal 55" xfId="619" xr:uid="{00000000-0005-0000-0000-00009B0D0000}"/>
    <cellStyle name="Normal 56" xfId="620" xr:uid="{00000000-0005-0000-0000-00009C0D0000}"/>
    <cellStyle name="Normal 56 2" xfId="1096" xr:uid="{00000000-0005-0000-0000-00009D0D0000}"/>
    <cellStyle name="Normal 56 2 2" xfId="1470" xr:uid="{00000000-0005-0000-0000-00009E0D0000}"/>
    <cellStyle name="Normal 56 2 2 2" xfId="3938" xr:uid="{00000000-0005-0000-0000-00009F0D0000}"/>
    <cellStyle name="Normal 56 2 3" xfId="2040" xr:uid="{00000000-0005-0000-0000-0000A00D0000}"/>
    <cellStyle name="Normal 56 2 3 2" xfId="4326" xr:uid="{00000000-0005-0000-0000-0000A10D0000}"/>
    <cellStyle name="Normal 56 2 4" xfId="2420" xr:uid="{00000000-0005-0000-0000-0000A20D0000}"/>
    <cellStyle name="Normal 56 2 4 2" xfId="4698" xr:uid="{00000000-0005-0000-0000-0000A30D0000}"/>
    <cellStyle name="Normal 56 2 5" xfId="2796" xr:uid="{00000000-0005-0000-0000-0000A40D0000}"/>
    <cellStyle name="Normal 56 2 5 2" xfId="5070" xr:uid="{00000000-0005-0000-0000-0000A50D0000}"/>
    <cellStyle name="Normal 56 2 6" xfId="3174" xr:uid="{00000000-0005-0000-0000-0000A60D0000}"/>
    <cellStyle name="Normal 56 2 6 2" xfId="5442" xr:uid="{00000000-0005-0000-0000-0000A70D0000}"/>
    <cellStyle name="Normal 56 2 7" xfId="3567" xr:uid="{00000000-0005-0000-0000-0000A80D0000}"/>
    <cellStyle name="Normal 56 3" xfId="1284" xr:uid="{00000000-0005-0000-0000-0000A90D0000}"/>
    <cellStyle name="Normal 56 3 2" xfId="3752" xr:uid="{00000000-0005-0000-0000-0000AA0D0000}"/>
    <cellStyle name="Normal 56 4" xfId="1847" xr:uid="{00000000-0005-0000-0000-0000AB0D0000}"/>
    <cellStyle name="Normal 56 4 2" xfId="4140" xr:uid="{00000000-0005-0000-0000-0000AC0D0000}"/>
    <cellStyle name="Normal 56 5" xfId="2232" xr:uid="{00000000-0005-0000-0000-0000AD0D0000}"/>
    <cellStyle name="Normal 56 5 2" xfId="4512" xr:uid="{00000000-0005-0000-0000-0000AE0D0000}"/>
    <cellStyle name="Normal 56 6" xfId="2608" xr:uid="{00000000-0005-0000-0000-0000AF0D0000}"/>
    <cellStyle name="Normal 56 6 2" xfId="4884" xr:uid="{00000000-0005-0000-0000-0000B00D0000}"/>
    <cellStyle name="Normal 56 7" xfId="2986" xr:uid="{00000000-0005-0000-0000-0000B10D0000}"/>
    <cellStyle name="Normal 56 7 2" xfId="5256" xr:uid="{00000000-0005-0000-0000-0000B20D0000}"/>
    <cellStyle name="Normal 56 8" xfId="3379" xr:uid="{00000000-0005-0000-0000-0000B30D0000}"/>
    <cellStyle name="Normal 57" xfId="621" xr:uid="{00000000-0005-0000-0000-0000B40D0000}"/>
    <cellStyle name="Normal 57 2" xfId="1097" xr:uid="{00000000-0005-0000-0000-0000B50D0000}"/>
    <cellStyle name="Normal 57 2 2" xfId="1471" xr:uid="{00000000-0005-0000-0000-0000B60D0000}"/>
    <cellStyle name="Normal 57 2 2 2" xfId="3939" xr:uid="{00000000-0005-0000-0000-0000B70D0000}"/>
    <cellStyle name="Normal 57 2 3" xfId="2041" xr:uid="{00000000-0005-0000-0000-0000B80D0000}"/>
    <cellStyle name="Normal 57 2 3 2" xfId="4327" xr:uid="{00000000-0005-0000-0000-0000B90D0000}"/>
    <cellStyle name="Normal 57 2 4" xfId="2421" xr:uid="{00000000-0005-0000-0000-0000BA0D0000}"/>
    <cellStyle name="Normal 57 2 4 2" xfId="4699" xr:uid="{00000000-0005-0000-0000-0000BB0D0000}"/>
    <cellStyle name="Normal 57 2 5" xfId="2797" xr:uid="{00000000-0005-0000-0000-0000BC0D0000}"/>
    <cellStyle name="Normal 57 2 5 2" xfId="5071" xr:uid="{00000000-0005-0000-0000-0000BD0D0000}"/>
    <cellStyle name="Normal 57 2 6" xfId="3175" xr:uid="{00000000-0005-0000-0000-0000BE0D0000}"/>
    <cellStyle name="Normal 57 2 6 2" xfId="5443" xr:uid="{00000000-0005-0000-0000-0000BF0D0000}"/>
    <cellStyle name="Normal 57 2 7" xfId="3568" xr:uid="{00000000-0005-0000-0000-0000C00D0000}"/>
    <cellStyle name="Normal 57 3" xfId="1285" xr:uid="{00000000-0005-0000-0000-0000C10D0000}"/>
    <cellStyle name="Normal 57 3 2" xfId="3753" xr:uid="{00000000-0005-0000-0000-0000C20D0000}"/>
    <cellStyle name="Normal 57 4" xfId="1848" xr:uid="{00000000-0005-0000-0000-0000C30D0000}"/>
    <cellStyle name="Normal 57 4 2" xfId="4141" xr:uid="{00000000-0005-0000-0000-0000C40D0000}"/>
    <cellStyle name="Normal 57 5" xfId="2233" xr:uid="{00000000-0005-0000-0000-0000C50D0000}"/>
    <cellStyle name="Normal 57 5 2" xfId="4513" xr:uid="{00000000-0005-0000-0000-0000C60D0000}"/>
    <cellStyle name="Normal 57 6" xfId="2609" xr:uid="{00000000-0005-0000-0000-0000C70D0000}"/>
    <cellStyle name="Normal 57 6 2" xfId="4885" xr:uid="{00000000-0005-0000-0000-0000C80D0000}"/>
    <cellStyle name="Normal 57 7" xfId="2987" xr:uid="{00000000-0005-0000-0000-0000C90D0000}"/>
    <cellStyle name="Normal 57 7 2" xfId="5257" xr:uid="{00000000-0005-0000-0000-0000CA0D0000}"/>
    <cellStyle name="Normal 57 8" xfId="3380" xr:uid="{00000000-0005-0000-0000-0000CB0D0000}"/>
    <cellStyle name="Normal 58" xfId="622" xr:uid="{00000000-0005-0000-0000-0000CC0D0000}"/>
    <cellStyle name="Normal 58 2" xfId="1098" xr:uid="{00000000-0005-0000-0000-0000CD0D0000}"/>
    <cellStyle name="Normal 58 2 2" xfId="1472" xr:uid="{00000000-0005-0000-0000-0000CE0D0000}"/>
    <cellStyle name="Normal 58 2 2 2" xfId="3940" xr:uid="{00000000-0005-0000-0000-0000CF0D0000}"/>
    <cellStyle name="Normal 58 2 3" xfId="2042" xr:uid="{00000000-0005-0000-0000-0000D00D0000}"/>
    <cellStyle name="Normal 58 2 3 2" xfId="4328" xr:uid="{00000000-0005-0000-0000-0000D10D0000}"/>
    <cellStyle name="Normal 58 2 4" xfId="2422" xr:uid="{00000000-0005-0000-0000-0000D20D0000}"/>
    <cellStyle name="Normal 58 2 4 2" xfId="4700" xr:uid="{00000000-0005-0000-0000-0000D30D0000}"/>
    <cellStyle name="Normal 58 2 5" xfId="2798" xr:uid="{00000000-0005-0000-0000-0000D40D0000}"/>
    <cellStyle name="Normal 58 2 5 2" xfId="5072" xr:uid="{00000000-0005-0000-0000-0000D50D0000}"/>
    <cellStyle name="Normal 58 2 6" xfId="3176" xr:uid="{00000000-0005-0000-0000-0000D60D0000}"/>
    <cellStyle name="Normal 58 2 6 2" xfId="5444" xr:uid="{00000000-0005-0000-0000-0000D70D0000}"/>
    <cellStyle name="Normal 58 2 7" xfId="3569" xr:uid="{00000000-0005-0000-0000-0000D80D0000}"/>
    <cellStyle name="Normal 58 3" xfId="1286" xr:uid="{00000000-0005-0000-0000-0000D90D0000}"/>
    <cellStyle name="Normal 58 3 2" xfId="3754" xr:uid="{00000000-0005-0000-0000-0000DA0D0000}"/>
    <cellStyle name="Normal 58 4" xfId="1849" xr:uid="{00000000-0005-0000-0000-0000DB0D0000}"/>
    <cellStyle name="Normal 58 4 2" xfId="4142" xr:uid="{00000000-0005-0000-0000-0000DC0D0000}"/>
    <cellStyle name="Normal 58 5" xfId="2234" xr:uid="{00000000-0005-0000-0000-0000DD0D0000}"/>
    <cellStyle name="Normal 58 5 2" xfId="4514" xr:uid="{00000000-0005-0000-0000-0000DE0D0000}"/>
    <cellStyle name="Normal 58 6" xfId="2610" xr:uid="{00000000-0005-0000-0000-0000DF0D0000}"/>
    <cellStyle name="Normal 58 6 2" xfId="4886" xr:uid="{00000000-0005-0000-0000-0000E00D0000}"/>
    <cellStyle name="Normal 58 7" xfId="2988" xr:uid="{00000000-0005-0000-0000-0000E10D0000}"/>
    <cellStyle name="Normal 58 7 2" xfId="5258" xr:uid="{00000000-0005-0000-0000-0000E20D0000}"/>
    <cellStyle name="Normal 58 8" xfId="3381" xr:uid="{00000000-0005-0000-0000-0000E30D0000}"/>
    <cellStyle name="Normal 59" xfId="623" xr:uid="{00000000-0005-0000-0000-0000E40D0000}"/>
    <cellStyle name="Normal 59 2" xfId="1099" xr:uid="{00000000-0005-0000-0000-0000E50D0000}"/>
    <cellStyle name="Normal 59 2 2" xfId="1473" xr:uid="{00000000-0005-0000-0000-0000E60D0000}"/>
    <cellStyle name="Normal 59 2 2 2" xfId="3941" xr:uid="{00000000-0005-0000-0000-0000E70D0000}"/>
    <cellStyle name="Normal 59 2 3" xfId="2043" xr:uid="{00000000-0005-0000-0000-0000E80D0000}"/>
    <cellStyle name="Normal 59 2 3 2" xfId="4329" xr:uid="{00000000-0005-0000-0000-0000E90D0000}"/>
    <cellStyle name="Normal 59 2 4" xfId="2423" xr:uid="{00000000-0005-0000-0000-0000EA0D0000}"/>
    <cellStyle name="Normal 59 2 4 2" xfId="4701" xr:uid="{00000000-0005-0000-0000-0000EB0D0000}"/>
    <cellStyle name="Normal 59 2 5" xfId="2799" xr:uid="{00000000-0005-0000-0000-0000EC0D0000}"/>
    <cellStyle name="Normal 59 2 5 2" xfId="5073" xr:uid="{00000000-0005-0000-0000-0000ED0D0000}"/>
    <cellStyle name="Normal 59 2 6" xfId="3177" xr:uid="{00000000-0005-0000-0000-0000EE0D0000}"/>
    <cellStyle name="Normal 59 2 6 2" xfId="5445" xr:uid="{00000000-0005-0000-0000-0000EF0D0000}"/>
    <cellStyle name="Normal 59 2 7" xfId="3570" xr:uid="{00000000-0005-0000-0000-0000F00D0000}"/>
    <cellStyle name="Normal 59 3" xfId="1287" xr:uid="{00000000-0005-0000-0000-0000F10D0000}"/>
    <cellStyle name="Normal 59 3 2" xfId="3755" xr:uid="{00000000-0005-0000-0000-0000F20D0000}"/>
    <cellStyle name="Normal 59 4" xfId="1850" xr:uid="{00000000-0005-0000-0000-0000F30D0000}"/>
    <cellStyle name="Normal 59 4 2" xfId="4143" xr:uid="{00000000-0005-0000-0000-0000F40D0000}"/>
    <cellStyle name="Normal 59 5" xfId="2235" xr:uid="{00000000-0005-0000-0000-0000F50D0000}"/>
    <cellStyle name="Normal 59 5 2" xfId="4515" xr:uid="{00000000-0005-0000-0000-0000F60D0000}"/>
    <cellStyle name="Normal 59 6" xfId="2611" xr:uid="{00000000-0005-0000-0000-0000F70D0000}"/>
    <cellStyle name="Normal 59 6 2" xfId="4887" xr:uid="{00000000-0005-0000-0000-0000F80D0000}"/>
    <cellStyle name="Normal 59 7" xfId="2989" xr:uid="{00000000-0005-0000-0000-0000F90D0000}"/>
    <cellStyle name="Normal 59 7 2" xfId="5259" xr:uid="{00000000-0005-0000-0000-0000FA0D0000}"/>
    <cellStyle name="Normal 59 8" xfId="3382" xr:uid="{00000000-0005-0000-0000-0000FB0D0000}"/>
    <cellStyle name="Normal 6" xfId="624" xr:uid="{00000000-0005-0000-0000-0000FC0D0000}"/>
    <cellStyle name="Normal 6 10" xfId="2612" xr:uid="{00000000-0005-0000-0000-0000FD0D0000}"/>
    <cellStyle name="Normal 6 10 2" xfId="4888" xr:uid="{00000000-0005-0000-0000-0000FE0D0000}"/>
    <cellStyle name="Normal 6 11" xfId="2990" xr:uid="{00000000-0005-0000-0000-0000FF0D0000}"/>
    <cellStyle name="Normal 6 11 2" xfId="5260" xr:uid="{00000000-0005-0000-0000-0000000E0000}"/>
    <cellStyle name="Normal 6 12" xfId="3383" xr:uid="{00000000-0005-0000-0000-0000010E0000}"/>
    <cellStyle name="Normal 6 2" xfId="625" xr:uid="{00000000-0005-0000-0000-0000020E0000}"/>
    <cellStyle name="Normal 6 3" xfId="626" xr:uid="{00000000-0005-0000-0000-0000030E0000}"/>
    <cellStyle name="Normal 6 3 2" xfId="1101" xr:uid="{00000000-0005-0000-0000-0000040E0000}"/>
    <cellStyle name="Normal 6 3 2 2" xfId="1475" xr:uid="{00000000-0005-0000-0000-0000050E0000}"/>
    <cellStyle name="Normal 6 3 2 2 2" xfId="3943" xr:uid="{00000000-0005-0000-0000-0000060E0000}"/>
    <cellStyle name="Normal 6 3 2 3" xfId="2045" xr:uid="{00000000-0005-0000-0000-0000070E0000}"/>
    <cellStyle name="Normal 6 3 2 3 2" xfId="4331" xr:uid="{00000000-0005-0000-0000-0000080E0000}"/>
    <cellStyle name="Normal 6 3 2 4" xfId="2425" xr:uid="{00000000-0005-0000-0000-0000090E0000}"/>
    <cellStyle name="Normal 6 3 2 4 2" xfId="4703" xr:uid="{00000000-0005-0000-0000-00000A0E0000}"/>
    <cellStyle name="Normal 6 3 2 5" xfId="2801" xr:uid="{00000000-0005-0000-0000-00000B0E0000}"/>
    <cellStyle name="Normal 6 3 2 5 2" xfId="5075" xr:uid="{00000000-0005-0000-0000-00000C0E0000}"/>
    <cellStyle name="Normal 6 3 2 6" xfId="3179" xr:uid="{00000000-0005-0000-0000-00000D0E0000}"/>
    <cellStyle name="Normal 6 3 2 6 2" xfId="5447" xr:uid="{00000000-0005-0000-0000-00000E0E0000}"/>
    <cellStyle name="Normal 6 3 2 7" xfId="3572" xr:uid="{00000000-0005-0000-0000-00000F0E0000}"/>
    <cellStyle name="Normal 6 3 3" xfId="1289" xr:uid="{00000000-0005-0000-0000-0000100E0000}"/>
    <cellStyle name="Normal 6 3 3 2" xfId="3757" xr:uid="{00000000-0005-0000-0000-0000110E0000}"/>
    <cellStyle name="Normal 6 3 4" xfId="1852" xr:uid="{00000000-0005-0000-0000-0000120E0000}"/>
    <cellStyle name="Normal 6 3 4 2" xfId="4145" xr:uid="{00000000-0005-0000-0000-0000130E0000}"/>
    <cellStyle name="Normal 6 3 5" xfId="2237" xr:uid="{00000000-0005-0000-0000-0000140E0000}"/>
    <cellStyle name="Normal 6 3 5 2" xfId="4517" xr:uid="{00000000-0005-0000-0000-0000150E0000}"/>
    <cellStyle name="Normal 6 3 6" xfId="2613" xr:uid="{00000000-0005-0000-0000-0000160E0000}"/>
    <cellStyle name="Normal 6 3 6 2" xfId="4889" xr:uid="{00000000-0005-0000-0000-0000170E0000}"/>
    <cellStyle name="Normal 6 3 7" xfId="2991" xr:uid="{00000000-0005-0000-0000-0000180E0000}"/>
    <cellStyle name="Normal 6 3 7 2" xfId="5261" xr:uid="{00000000-0005-0000-0000-0000190E0000}"/>
    <cellStyle name="Normal 6 3 8" xfId="3384" xr:uid="{00000000-0005-0000-0000-00001A0E0000}"/>
    <cellStyle name="Normal 6 4" xfId="19" xr:uid="{00000000-0005-0000-0000-00001B0E0000}"/>
    <cellStyle name="Normal 6 5" xfId="1100" xr:uid="{00000000-0005-0000-0000-00001C0E0000}"/>
    <cellStyle name="Normal 6 5 2" xfId="1474" xr:uid="{00000000-0005-0000-0000-00001D0E0000}"/>
    <cellStyle name="Normal 6 5 2 2" xfId="3942" xr:uid="{00000000-0005-0000-0000-00001E0E0000}"/>
    <cellStyle name="Normal 6 5 3" xfId="2044" xr:uid="{00000000-0005-0000-0000-00001F0E0000}"/>
    <cellStyle name="Normal 6 5 3 2" xfId="4330" xr:uid="{00000000-0005-0000-0000-0000200E0000}"/>
    <cellStyle name="Normal 6 5 4" xfId="2424" xr:uid="{00000000-0005-0000-0000-0000210E0000}"/>
    <cellStyle name="Normal 6 5 4 2" xfId="4702" xr:uid="{00000000-0005-0000-0000-0000220E0000}"/>
    <cellStyle name="Normal 6 5 5" xfId="2800" xr:uid="{00000000-0005-0000-0000-0000230E0000}"/>
    <cellStyle name="Normal 6 5 5 2" xfId="5074" xr:uid="{00000000-0005-0000-0000-0000240E0000}"/>
    <cellStyle name="Normal 6 5 6" xfId="3178" xr:uid="{00000000-0005-0000-0000-0000250E0000}"/>
    <cellStyle name="Normal 6 5 6 2" xfId="5446" xr:uid="{00000000-0005-0000-0000-0000260E0000}"/>
    <cellStyle name="Normal 6 5 7" xfId="3571" xr:uid="{00000000-0005-0000-0000-0000270E0000}"/>
    <cellStyle name="Normal 6 6" xfId="1288" xr:uid="{00000000-0005-0000-0000-0000280E0000}"/>
    <cellStyle name="Normal 6 6 2" xfId="3756" xr:uid="{00000000-0005-0000-0000-0000290E0000}"/>
    <cellStyle name="Normal 6 7" xfId="1697" xr:uid="{00000000-0005-0000-0000-00002A0E0000}"/>
    <cellStyle name="Normal 6 7 2" xfId="4022" xr:uid="{00000000-0005-0000-0000-00002B0E0000}"/>
    <cellStyle name="Normal 6 8" xfId="1851" xr:uid="{00000000-0005-0000-0000-00002C0E0000}"/>
    <cellStyle name="Normal 6 8 2" xfId="4144" xr:uid="{00000000-0005-0000-0000-00002D0E0000}"/>
    <cellStyle name="Normal 6 9" xfId="2236" xr:uid="{00000000-0005-0000-0000-00002E0E0000}"/>
    <cellStyle name="Normal 6 9 2" xfId="4516" xr:uid="{00000000-0005-0000-0000-00002F0E0000}"/>
    <cellStyle name="Normal 6_MAPA_I_2011" xfId="627" xr:uid="{00000000-0005-0000-0000-0000300E0000}"/>
    <cellStyle name="Normal 60" xfId="628" xr:uid="{00000000-0005-0000-0000-0000310E0000}"/>
    <cellStyle name="Normal 60 2" xfId="1102" xr:uid="{00000000-0005-0000-0000-0000320E0000}"/>
    <cellStyle name="Normal 60 2 2" xfId="1476" xr:uid="{00000000-0005-0000-0000-0000330E0000}"/>
    <cellStyle name="Normal 60 2 2 2" xfId="3944" xr:uid="{00000000-0005-0000-0000-0000340E0000}"/>
    <cellStyle name="Normal 60 2 3" xfId="2046" xr:uid="{00000000-0005-0000-0000-0000350E0000}"/>
    <cellStyle name="Normal 60 2 3 2" xfId="4332" xr:uid="{00000000-0005-0000-0000-0000360E0000}"/>
    <cellStyle name="Normal 60 2 4" xfId="2426" xr:uid="{00000000-0005-0000-0000-0000370E0000}"/>
    <cellStyle name="Normal 60 2 4 2" xfId="4704" xr:uid="{00000000-0005-0000-0000-0000380E0000}"/>
    <cellStyle name="Normal 60 2 5" xfId="2802" xr:uid="{00000000-0005-0000-0000-0000390E0000}"/>
    <cellStyle name="Normal 60 2 5 2" xfId="5076" xr:uid="{00000000-0005-0000-0000-00003A0E0000}"/>
    <cellStyle name="Normal 60 2 6" xfId="3180" xr:uid="{00000000-0005-0000-0000-00003B0E0000}"/>
    <cellStyle name="Normal 60 2 6 2" xfId="5448" xr:uid="{00000000-0005-0000-0000-00003C0E0000}"/>
    <cellStyle name="Normal 60 2 7" xfId="3573" xr:uid="{00000000-0005-0000-0000-00003D0E0000}"/>
    <cellStyle name="Normal 60 3" xfId="1290" xr:uid="{00000000-0005-0000-0000-00003E0E0000}"/>
    <cellStyle name="Normal 60 3 2" xfId="3758" xr:uid="{00000000-0005-0000-0000-00003F0E0000}"/>
    <cellStyle name="Normal 60 4" xfId="1853" xr:uid="{00000000-0005-0000-0000-0000400E0000}"/>
    <cellStyle name="Normal 60 4 2" xfId="4146" xr:uid="{00000000-0005-0000-0000-0000410E0000}"/>
    <cellStyle name="Normal 60 5" xfId="2238" xr:uid="{00000000-0005-0000-0000-0000420E0000}"/>
    <cellStyle name="Normal 60 5 2" xfId="4518" xr:uid="{00000000-0005-0000-0000-0000430E0000}"/>
    <cellStyle name="Normal 60 6" xfId="2614" xr:uid="{00000000-0005-0000-0000-0000440E0000}"/>
    <cellStyle name="Normal 60 6 2" xfId="4890" xr:uid="{00000000-0005-0000-0000-0000450E0000}"/>
    <cellStyle name="Normal 60 7" xfId="2992" xr:uid="{00000000-0005-0000-0000-0000460E0000}"/>
    <cellStyle name="Normal 60 7 2" xfId="5262" xr:uid="{00000000-0005-0000-0000-0000470E0000}"/>
    <cellStyle name="Normal 60 8" xfId="3385" xr:uid="{00000000-0005-0000-0000-0000480E0000}"/>
    <cellStyle name="Normal 61" xfId="629" xr:uid="{00000000-0005-0000-0000-0000490E0000}"/>
    <cellStyle name="Normal 61 2" xfId="1103" xr:uid="{00000000-0005-0000-0000-00004A0E0000}"/>
    <cellStyle name="Normal 61 2 2" xfId="1477" xr:uid="{00000000-0005-0000-0000-00004B0E0000}"/>
    <cellStyle name="Normal 61 2 2 2" xfId="3945" xr:uid="{00000000-0005-0000-0000-00004C0E0000}"/>
    <cellStyle name="Normal 61 2 3" xfId="2047" xr:uid="{00000000-0005-0000-0000-00004D0E0000}"/>
    <cellStyle name="Normal 61 2 3 2" xfId="4333" xr:uid="{00000000-0005-0000-0000-00004E0E0000}"/>
    <cellStyle name="Normal 61 2 4" xfId="2427" xr:uid="{00000000-0005-0000-0000-00004F0E0000}"/>
    <cellStyle name="Normal 61 2 4 2" xfId="4705" xr:uid="{00000000-0005-0000-0000-0000500E0000}"/>
    <cellStyle name="Normal 61 2 5" xfId="2803" xr:uid="{00000000-0005-0000-0000-0000510E0000}"/>
    <cellStyle name="Normal 61 2 5 2" xfId="5077" xr:uid="{00000000-0005-0000-0000-0000520E0000}"/>
    <cellStyle name="Normal 61 2 6" xfId="3181" xr:uid="{00000000-0005-0000-0000-0000530E0000}"/>
    <cellStyle name="Normal 61 2 6 2" xfId="5449" xr:uid="{00000000-0005-0000-0000-0000540E0000}"/>
    <cellStyle name="Normal 61 2 7" xfId="3574" xr:uid="{00000000-0005-0000-0000-0000550E0000}"/>
    <cellStyle name="Normal 61 3" xfId="1291" xr:uid="{00000000-0005-0000-0000-0000560E0000}"/>
    <cellStyle name="Normal 61 3 2" xfId="3759" xr:uid="{00000000-0005-0000-0000-0000570E0000}"/>
    <cellStyle name="Normal 61 4" xfId="1854" xr:uid="{00000000-0005-0000-0000-0000580E0000}"/>
    <cellStyle name="Normal 61 4 2" xfId="4147" xr:uid="{00000000-0005-0000-0000-0000590E0000}"/>
    <cellStyle name="Normal 61 5" xfId="2239" xr:uid="{00000000-0005-0000-0000-00005A0E0000}"/>
    <cellStyle name="Normal 61 5 2" xfId="4519" xr:uid="{00000000-0005-0000-0000-00005B0E0000}"/>
    <cellStyle name="Normal 61 6" xfId="2615" xr:uid="{00000000-0005-0000-0000-00005C0E0000}"/>
    <cellStyle name="Normal 61 6 2" xfId="4891" xr:uid="{00000000-0005-0000-0000-00005D0E0000}"/>
    <cellStyle name="Normal 61 7" xfId="2993" xr:uid="{00000000-0005-0000-0000-00005E0E0000}"/>
    <cellStyle name="Normal 61 7 2" xfId="5263" xr:uid="{00000000-0005-0000-0000-00005F0E0000}"/>
    <cellStyle name="Normal 61 8" xfId="3386" xr:uid="{00000000-0005-0000-0000-0000600E0000}"/>
    <cellStyle name="Normal 62" xfId="630" xr:uid="{00000000-0005-0000-0000-0000610E0000}"/>
    <cellStyle name="Normal 62 10" xfId="3387" xr:uid="{00000000-0005-0000-0000-0000620E0000}"/>
    <cellStyle name="Normal 62 2" xfId="631" xr:uid="{00000000-0005-0000-0000-0000630E0000}"/>
    <cellStyle name="Normal 62 2 2" xfId="1105" xr:uid="{00000000-0005-0000-0000-0000640E0000}"/>
    <cellStyle name="Normal 62 2 2 2" xfId="1479" xr:uid="{00000000-0005-0000-0000-0000650E0000}"/>
    <cellStyle name="Normal 62 2 2 2 2" xfId="3947" xr:uid="{00000000-0005-0000-0000-0000660E0000}"/>
    <cellStyle name="Normal 62 2 2 3" xfId="2049" xr:uid="{00000000-0005-0000-0000-0000670E0000}"/>
    <cellStyle name="Normal 62 2 2 3 2" xfId="4335" xr:uid="{00000000-0005-0000-0000-0000680E0000}"/>
    <cellStyle name="Normal 62 2 2 4" xfId="2429" xr:uid="{00000000-0005-0000-0000-0000690E0000}"/>
    <cellStyle name="Normal 62 2 2 4 2" xfId="4707" xr:uid="{00000000-0005-0000-0000-00006A0E0000}"/>
    <cellStyle name="Normal 62 2 2 5" xfId="2805" xr:uid="{00000000-0005-0000-0000-00006B0E0000}"/>
    <cellStyle name="Normal 62 2 2 5 2" xfId="5079" xr:uid="{00000000-0005-0000-0000-00006C0E0000}"/>
    <cellStyle name="Normal 62 2 2 6" xfId="3183" xr:uid="{00000000-0005-0000-0000-00006D0E0000}"/>
    <cellStyle name="Normal 62 2 2 6 2" xfId="5451" xr:uid="{00000000-0005-0000-0000-00006E0E0000}"/>
    <cellStyle name="Normal 62 2 2 7" xfId="3576" xr:uid="{00000000-0005-0000-0000-00006F0E0000}"/>
    <cellStyle name="Normal 62 2 3" xfId="1293" xr:uid="{00000000-0005-0000-0000-0000700E0000}"/>
    <cellStyle name="Normal 62 2 3 2" xfId="3761" xr:uid="{00000000-0005-0000-0000-0000710E0000}"/>
    <cellStyle name="Normal 62 2 4" xfId="1856" xr:uid="{00000000-0005-0000-0000-0000720E0000}"/>
    <cellStyle name="Normal 62 2 4 2" xfId="4149" xr:uid="{00000000-0005-0000-0000-0000730E0000}"/>
    <cellStyle name="Normal 62 2 5" xfId="2241" xr:uid="{00000000-0005-0000-0000-0000740E0000}"/>
    <cellStyle name="Normal 62 2 5 2" xfId="4521" xr:uid="{00000000-0005-0000-0000-0000750E0000}"/>
    <cellStyle name="Normal 62 2 6" xfId="2617" xr:uid="{00000000-0005-0000-0000-0000760E0000}"/>
    <cellStyle name="Normal 62 2 6 2" xfId="4893" xr:uid="{00000000-0005-0000-0000-0000770E0000}"/>
    <cellStyle name="Normal 62 2 7" xfId="2995" xr:uid="{00000000-0005-0000-0000-0000780E0000}"/>
    <cellStyle name="Normal 62 2 7 2" xfId="5265" xr:uid="{00000000-0005-0000-0000-0000790E0000}"/>
    <cellStyle name="Normal 62 2 8" xfId="3388" xr:uid="{00000000-0005-0000-0000-00007A0E0000}"/>
    <cellStyle name="Normal 62 3" xfId="632" xr:uid="{00000000-0005-0000-0000-00007B0E0000}"/>
    <cellStyle name="Normal 62 3 2" xfId="1106" xr:uid="{00000000-0005-0000-0000-00007C0E0000}"/>
    <cellStyle name="Normal 62 3 2 2" xfId="1480" xr:uid="{00000000-0005-0000-0000-00007D0E0000}"/>
    <cellStyle name="Normal 62 3 2 2 2" xfId="3948" xr:uid="{00000000-0005-0000-0000-00007E0E0000}"/>
    <cellStyle name="Normal 62 3 2 3" xfId="2050" xr:uid="{00000000-0005-0000-0000-00007F0E0000}"/>
    <cellStyle name="Normal 62 3 2 3 2" xfId="4336" xr:uid="{00000000-0005-0000-0000-0000800E0000}"/>
    <cellStyle name="Normal 62 3 2 4" xfId="2430" xr:uid="{00000000-0005-0000-0000-0000810E0000}"/>
    <cellStyle name="Normal 62 3 2 4 2" xfId="4708" xr:uid="{00000000-0005-0000-0000-0000820E0000}"/>
    <cellStyle name="Normal 62 3 2 5" xfId="2806" xr:uid="{00000000-0005-0000-0000-0000830E0000}"/>
    <cellStyle name="Normal 62 3 2 5 2" xfId="5080" xr:uid="{00000000-0005-0000-0000-0000840E0000}"/>
    <cellStyle name="Normal 62 3 2 6" xfId="3184" xr:uid="{00000000-0005-0000-0000-0000850E0000}"/>
    <cellStyle name="Normal 62 3 2 6 2" xfId="5452" xr:uid="{00000000-0005-0000-0000-0000860E0000}"/>
    <cellStyle name="Normal 62 3 2 7" xfId="3577" xr:uid="{00000000-0005-0000-0000-0000870E0000}"/>
    <cellStyle name="Normal 62 3 3" xfId="1294" xr:uid="{00000000-0005-0000-0000-0000880E0000}"/>
    <cellStyle name="Normal 62 3 3 2" xfId="3762" xr:uid="{00000000-0005-0000-0000-0000890E0000}"/>
    <cellStyle name="Normal 62 3 4" xfId="1857" xr:uid="{00000000-0005-0000-0000-00008A0E0000}"/>
    <cellStyle name="Normal 62 3 4 2" xfId="4150" xr:uid="{00000000-0005-0000-0000-00008B0E0000}"/>
    <cellStyle name="Normal 62 3 5" xfId="2242" xr:uid="{00000000-0005-0000-0000-00008C0E0000}"/>
    <cellStyle name="Normal 62 3 5 2" xfId="4522" xr:uid="{00000000-0005-0000-0000-00008D0E0000}"/>
    <cellStyle name="Normal 62 3 6" xfId="2618" xr:uid="{00000000-0005-0000-0000-00008E0E0000}"/>
    <cellStyle name="Normal 62 3 6 2" xfId="4894" xr:uid="{00000000-0005-0000-0000-00008F0E0000}"/>
    <cellStyle name="Normal 62 3 7" xfId="2996" xr:uid="{00000000-0005-0000-0000-0000900E0000}"/>
    <cellStyle name="Normal 62 3 7 2" xfId="5266" xr:uid="{00000000-0005-0000-0000-0000910E0000}"/>
    <cellStyle name="Normal 62 3 8" xfId="3389" xr:uid="{00000000-0005-0000-0000-0000920E0000}"/>
    <cellStyle name="Normal 62 4" xfId="1104" xr:uid="{00000000-0005-0000-0000-0000930E0000}"/>
    <cellStyle name="Normal 62 4 2" xfId="1478" xr:uid="{00000000-0005-0000-0000-0000940E0000}"/>
    <cellStyle name="Normal 62 4 2 2" xfId="3946" xr:uid="{00000000-0005-0000-0000-0000950E0000}"/>
    <cellStyle name="Normal 62 4 3" xfId="2048" xr:uid="{00000000-0005-0000-0000-0000960E0000}"/>
    <cellStyle name="Normal 62 4 3 2" xfId="4334" xr:uid="{00000000-0005-0000-0000-0000970E0000}"/>
    <cellStyle name="Normal 62 4 4" xfId="2428" xr:uid="{00000000-0005-0000-0000-0000980E0000}"/>
    <cellStyle name="Normal 62 4 4 2" xfId="4706" xr:uid="{00000000-0005-0000-0000-0000990E0000}"/>
    <cellStyle name="Normal 62 4 5" xfId="2804" xr:uid="{00000000-0005-0000-0000-00009A0E0000}"/>
    <cellStyle name="Normal 62 4 5 2" xfId="5078" xr:uid="{00000000-0005-0000-0000-00009B0E0000}"/>
    <cellStyle name="Normal 62 4 6" xfId="3182" xr:uid="{00000000-0005-0000-0000-00009C0E0000}"/>
    <cellStyle name="Normal 62 4 6 2" xfId="5450" xr:uid="{00000000-0005-0000-0000-00009D0E0000}"/>
    <cellStyle name="Normal 62 4 7" xfId="3575" xr:uid="{00000000-0005-0000-0000-00009E0E0000}"/>
    <cellStyle name="Normal 62 5" xfId="1292" xr:uid="{00000000-0005-0000-0000-00009F0E0000}"/>
    <cellStyle name="Normal 62 5 2" xfId="3760" xr:uid="{00000000-0005-0000-0000-0000A00E0000}"/>
    <cellStyle name="Normal 62 6" xfId="1855" xr:uid="{00000000-0005-0000-0000-0000A10E0000}"/>
    <cellStyle name="Normal 62 6 2" xfId="4148" xr:uid="{00000000-0005-0000-0000-0000A20E0000}"/>
    <cellStyle name="Normal 62 7" xfId="2240" xr:uid="{00000000-0005-0000-0000-0000A30E0000}"/>
    <cellStyle name="Normal 62 7 2" xfId="4520" xr:uid="{00000000-0005-0000-0000-0000A40E0000}"/>
    <cellStyle name="Normal 62 8" xfId="2616" xr:uid="{00000000-0005-0000-0000-0000A50E0000}"/>
    <cellStyle name="Normal 62 8 2" xfId="4892" xr:uid="{00000000-0005-0000-0000-0000A60E0000}"/>
    <cellStyle name="Normal 62 9" xfId="2994" xr:uid="{00000000-0005-0000-0000-0000A70E0000}"/>
    <cellStyle name="Normal 62 9 2" xfId="5264" xr:uid="{00000000-0005-0000-0000-0000A80E0000}"/>
    <cellStyle name="Normal 63" xfId="633" xr:uid="{00000000-0005-0000-0000-0000A90E0000}"/>
    <cellStyle name="Normal 63 2" xfId="1107" xr:uid="{00000000-0005-0000-0000-0000AA0E0000}"/>
    <cellStyle name="Normal 63 2 2" xfId="1481" xr:uid="{00000000-0005-0000-0000-0000AB0E0000}"/>
    <cellStyle name="Normal 63 2 2 2" xfId="3949" xr:uid="{00000000-0005-0000-0000-0000AC0E0000}"/>
    <cellStyle name="Normal 63 2 3" xfId="2051" xr:uid="{00000000-0005-0000-0000-0000AD0E0000}"/>
    <cellStyle name="Normal 63 2 3 2" xfId="4337" xr:uid="{00000000-0005-0000-0000-0000AE0E0000}"/>
    <cellStyle name="Normal 63 2 4" xfId="2431" xr:uid="{00000000-0005-0000-0000-0000AF0E0000}"/>
    <cellStyle name="Normal 63 2 4 2" xfId="4709" xr:uid="{00000000-0005-0000-0000-0000B00E0000}"/>
    <cellStyle name="Normal 63 2 5" xfId="2807" xr:uid="{00000000-0005-0000-0000-0000B10E0000}"/>
    <cellStyle name="Normal 63 2 5 2" xfId="5081" xr:uid="{00000000-0005-0000-0000-0000B20E0000}"/>
    <cellStyle name="Normal 63 2 6" xfId="3185" xr:uid="{00000000-0005-0000-0000-0000B30E0000}"/>
    <cellStyle name="Normal 63 2 6 2" xfId="5453" xr:uid="{00000000-0005-0000-0000-0000B40E0000}"/>
    <cellStyle name="Normal 63 2 7" xfId="3578" xr:uid="{00000000-0005-0000-0000-0000B50E0000}"/>
    <cellStyle name="Normal 63 3" xfId="1295" xr:uid="{00000000-0005-0000-0000-0000B60E0000}"/>
    <cellStyle name="Normal 63 3 2" xfId="3763" xr:uid="{00000000-0005-0000-0000-0000B70E0000}"/>
    <cellStyle name="Normal 63 4" xfId="1858" xr:uid="{00000000-0005-0000-0000-0000B80E0000}"/>
    <cellStyle name="Normal 63 4 2" xfId="4151" xr:uid="{00000000-0005-0000-0000-0000B90E0000}"/>
    <cellStyle name="Normal 63 5" xfId="2243" xr:uid="{00000000-0005-0000-0000-0000BA0E0000}"/>
    <cellStyle name="Normal 63 5 2" xfId="4523" xr:uid="{00000000-0005-0000-0000-0000BB0E0000}"/>
    <cellStyle name="Normal 63 6" xfId="2619" xr:uid="{00000000-0005-0000-0000-0000BC0E0000}"/>
    <cellStyle name="Normal 63 6 2" xfId="4895" xr:uid="{00000000-0005-0000-0000-0000BD0E0000}"/>
    <cellStyle name="Normal 63 7" xfId="2997" xr:uid="{00000000-0005-0000-0000-0000BE0E0000}"/>
    <cellStyle name="Normal 63 7 2" xfId="5267" xr:uid="{00000000-0005-0000-0000-0000BF0E0000}"/>
    <cellStyle name="Normal 63 8" xfId="3390" xr:uid="{00000000-0005-0000-0000-0000C00E0000}"/>
    <cellStyle name="Normal 64" xfId="634" xr:uid="{00000000-0005-0000-0000-0000C10E0000}"/>
    <cellStyle name="Normal 64 2" xfId="1108" xr:uid="{00000000-0005-0000-0000-0000C20E0000}"/>
    <cellStyle name="Normal 64 2 2" xfId="1482" xr:uid="{00000000-0005-0000-0000-0000C30E0000}"/>
    <cellStyle name="Normal 64 2 2 2" xfId="3950" xr:uid="{00000000-0005-0000-0000-0000C40E0000}"/>
    <cellStyle name="Normal 64 2 3" xfId="2052" xr:uid="{00000000-0005-0000-0000-0000C50E0000}"/>
    <cellStyle name="Normal 64 2 3 2" xfId="4338" xr:uid="{00000000-0005-0000-0000-0000C60E0000}"/>
    <cellStyle name="Normal 64 2 4" xfId="2432" xr:uid="{00000000-0005-0000-0000-0000C70E0000}"/>
    <cellStyle name="Normal 64 2 4 2" xfId="4710" xr:uid="{00000000-0005-0000-0000-0000C80E0000}"/>
    <cellStyle name="Normal 64 2 5" xfId="2808" xr:uid="{00000000-0005-0000-0000-0000C90E0000}"/>
    <cellStyle name="Normal 64 2 5 2" xfId="5082" xr:uid="{00000000-0005-0000-0000-0000CA0E0000}"/>
    <cellStyle name="Normal 64 2 6" xfId="3186" xr:uid="{00000000-0005-0000-0000-0000CB0E0000}"/>
    <cellStyle name="Normal 64 2 6 2" xfId="5454" xr:uid="{00000000-0005-0000-0000-0000CC0E0000}"/>
    <cellStyle name="Normal 64 2 7" xfId="3579" xr:uid="{00000000-0005-0000-0000-0000CD0E0000}"/>
    <cellStyle name="Normal 64 3" xfId="1296" xr:uid="{00000000-0005-0000-0000-0000CE0E0000}"/>
    <cellStyle name="Normal 64 3 2" xfId="3764" xr:uid="{00000000-0005-0000-0000-0000CF0E0000}"/>
    <cellStyle name="Normal 64 4" xfId="1859" xr:uid="{00000000-0005-0000-0000-0000D00E0000}"/>
    <cellStyle name="Normal 64 4 2" xfId="4152" xr:uid="{00000000-0005-0000-0000-0000D10E0000}"/>
    <cellStyle name="Normal 64 5" xfId="2244" xr:uid="{00000000-0005-0000-0000-0000D20E0000}"/>
    <cellStyle name="Normal 64 5 2" xfId="4524" xr:uid="{00000000-0005-0000-0000-0000D30E0000}"/>
    <cellStyle name="Normal 64 6" xfId="2620" xr:uid="{00000000-0005-0000-0000-0000D40E0000}"/>
    <cellStyle name="Normal 64 6 2" xfId="4896" xr:uid="{00000000-0005-0000-0000-0000D50E0000}"/>
    <cellStyle name="Normal 64 7" xfId="2998" xr:uid="{00000000-0005-0000-0000-0000D60E0000}"/>
    <cellStyle name="Normal 64 7 2" xfId="5268" xr:uid="{00000000-0005-0000-0000-0000D70E0000}"/>
    <cellStyle name="Normal 64 8" xfId="3391" xr:uid="{00000000-0005-0000-0000-0000D80E0000}"/>
    <cellStyle name="Normal 65" xfId="635" xr:uid="{00000000-0005-0000-0000-0000D90E0000}"/>
    <cellStyle name="Normal 65 2" xfId="1109" xr:uid="{00000000-0005-0000-0000-0000DA0E0000}"/>
    <cellStyle name="Normal 65 2 2" xfId="1483" xr:uid="{00000000-0005-0000-0000-0000DB0E0000}"/>
    <cellStyle name="Normal 65 2 2 2" xfId="3951" xr:uid="{00000000-0005-0000-0000-0000DC0E0000}"/>
    <cellStyle name="Normal 65 2 3" xfId="2053" xr:uid="{00000000-0005-0000-0000-0000DD0E0000}"/>
    <cellStyle name="Normal 65 2 3 2" xfId="4339" xr:uid="{00000000-0005-0000-0000-0000DE0E0000}"/>
    <cellStyle name="Normal 65 2 4" xfId="2433" xr:uid="{00000000-0005-0000-0000-0000DF0E0000}"/>
    <cellStyle name="Normal 65 2 4 2" xfId="4711" xr:uid="{00000000-0005-0000-0000-0000E00E0000}"/>
    <cellStyle name="Normal 65 2 5" xfId="2809" xr:uid="{00000000-0005-0000-0000-0000E10E0000}"/>
    <cellStyle name="Normal 65 2 5 2" xfId="5083" xr:uid="{00000000-0005-0000-0000-0000E20E0000}"/>
    <cellStyle name="Normal 65 2 6" xfId="3187" xr:uid="{00000000-0005-0000-0000-0000E30E0000}"/>
    <cellStyle name="Normal 65 2 6 2" xfId="5455" xr:uid="{00000000-0005-0000-0000-0000E40E0000}"/>
    <cellStyle name="Normal 65 2 7" xfId="3580" xr:uid="{00000000-0005-0000-0000-0000E50E0000}"/>
    <cellStyle name="Normal 65 3" xfId="1297" xr:uid="{00000000-0005-0000-0000-0000E60E0000}"/>
    <cellStyle name="Normal 65 3 2" xfId="3765" xr:uid="{00000000-0005-0000-0000-0000E70E0000}"/>
    <cellStyle name="Normal 65 4" xfId="1860" xr:uid="{00000000-0005-0000-0000-0000E80E0000}"/>
    <cellStyle name="Normal 65 4 2" xfId="4153" xr:uid="{00000000-0005-0000-0000-0000E90E0000}"/>
    <cellStyle name="Normal 65 5" xfId="2245" xr:uid="{00000000-0005-0000-0000-0000EA0E0000}"/>
    <cellStyle name="Normal 65 5 2" xfId="4525" xr:uid="{00000000-0005-0000-0000-0000EB0E0000}"/>
    <cellStyle name="Normal 65 6" xfId="2621" xr:uid="{00000000-0005-0000-0000-0000EC0E0000}"/>
    <cellStyle name="Normal 65 6 2" xfId="4897" xr:uid="{00000000-0005-0000-0000-0000ED0E0000}"/>
    <cellStyle name="Normal 65 7" xfId="2999" xr:uid="{00000000-0005-0000-0000-0000EE0E0000}"/>
    <cellStyle name="Normal 65 7 2" xfId="5269" xr:uid="{00000000-0005-0000-0000-0000EF0E0000}"/>
    <cellStyle name="Normal 65 8" xfId="3392" xr:uid="{00000000-0005-0000-0000-0000F00E0000}"/>
    <cellStyle name="Normal 66" xfId="636" xr:uid="{00000000-0005-0000-0000-0000F10E0000}"/>
    <cellStyle name="Normal 66 2" xfId="1110" xr:uid="{00000000-0005-0000-0000-0000F20E0000}"/>
    <cellStyle name="Normal 66 2 2" xfId="1484" xr:uid="{00000000-0005-0000-0000-0000F30E0000}"/>
    <cellStyle name="Normal 66 2 2 2" xfId="3952" xr:uid="{00000000-0005-0000-0000-0000F40E0000}"/>
    <cellStyle name="Normal 66 2 3" xfId="2054" xr:uid="{00000000-0005-0000-0000-0000F50E0000}"/>
    <cellStyle name="Normal 66 2 3 2" xfId="4340" xr:uid="{00000000-0005-0000-0000-0000F60E0000}"/>
    <cellStyle name="Normal 66 2 4" xfId="2434" xr:uid="{00000000-0005-0000-0000-0000F70E0000}"/>
    <cellStyle name="Normal 66 2 4 2" xfId="4712" xr:uid="{00000000-0005-0000-0000-0000F80E0000}"/>
    <cellStyle name="Normal 66 2 5" xfId="2810" xr:uid="{00000000-0005-0000-0000-0000F90E0000}"/>
    <cellStyle name="Normal 66 2 5 2" xfId="5084" xr:uid="{00000000-0005-0000-0000-0000FA0E0000}"/>
    <cellStyle name="Normal 66 2 6" xfId="3188" xr:uid="{00000000-0005-0000-0000-0000FB0E0000}"/>
    <cellStyle name="Normal 66 2 6 2" xfId="5456" xr:uid="{00000000-0005-0000-0000-0000FC0E0000}"/>
    <cellStyle name="Normal 66 2 7" xfId="3581" xr:uid="{00000000-0005-0000-0000-0000FD0E0000}"/>
    <cellStyle name="Normal 66 3" xfId="1298" xr:uid="{00000000-0005-0000-0000-0000FE0E0000}"/>
    <cellStyle name="Normal 66 3 2" xfId="3766" xr:uid="{00000000-0005-0000-0000-0000FF0E0000}"/>
    <cellStyle name="Normal 66 4" xfId="1861" xr:uid="{00000000-0005-0000-0000-0000000F0000}"/>
    <cellStyle name="Normal 66 4 2" xfId="4154" xr:uid="{00000000-0005-0000-0000-0000010F0000}"/>
    <cellStyle name="Normal 66 5" xfId="2246" xr:uid="{00000000-0005-0000-0000-0000020F0000}"/>
    <cellStyle name="Normal 66 5 2" xfId="4526" xr:uid="{00000000-0005-0000-0000-0000030F0000}"/>
    <cellStyle name="Normal 66 6" xfId="2622" xr:uid="{00000000-0005-0000-0000-0000040F0000}"/>
    <cellStyle name="Normal 66 6 2" xfId="4898" xr:uid="{00000000-0005-0000-0000-0000050F0000}"/>
    <cellStyle name="Normal 66 7" xfId="3000" xr:uid="{00000000-0005-0000-0000-0000060F0000}"/>
    <cellStyle name="Normal 66 7 2" xfId="5270" xr:uid="{00000000-0005-0000-0000-0000070F0000}"/>
    <cellStyle name="Normal 66 8" xfId="3393" xr:uid="{00000000-0005-0000-0000-0000080F0000}"/>
    <cellStyle name="Normal 67" xfId="637" xr:uid="{00000000-0005-0000-0000-0000090F0000}"/>
    <cellStyle name="Normal 67 2" xfId="1111" xr:uid="{00000000-0005-0000-0000-00000A0F0000}"/>
    <cellStyle name="Normal 67 2 2" xfId="1485" xr:uid="{00000000-0005-0000-0000-00000B0F0000}"/>
    <cellStyle name="Normal 67 2 2 2" xfId="3953" xr:uid="{00000000-0005-0000-0000-00000C0F0000}"/>
    <cellStyle name="Normal 67 2 3" xfId="2055" xr:uid="{00000000-0005-0000-0000-00000D0F0000}"/>
    <cellStyle name="Normal 67 2 3 2" xfId="4341" xr:uid="{00000000-0005-0000-0000-00000E0F0000}"/>
    <cellStyle name="Normal 67 2 4" xfId="2435" xr:uid="{00000000-0005-0000-0000-00000F0F0000}"/>
    <cellStyle name="Normal 67 2 4 2" xfId="4713" xr:uid="{00000000-0005-0000-0000-0000100F0000}"/>
    <cellStyle name="Normal 67 2 5" xfId="2811" xr:uid="{00000000-0005-0000-0000-0000110F0000}"/>
    <cellStyle name="Normal 67 2 5 2" xfId="5085" xr:uid="{00000000-0005-0000-0000-0000120F0000}"/>
    <cellStyle name="Normal 67 2 6" xfId="3189" xr:uid="{00000000-0005-0000-0000-0000130F0000}"/>
    <cellStyle name="Normal 67 2 6 2" xfId="5457" xr:uid="{00000000-0005-0000-0000-0000140F0000}"/>
    <cellStyle name="Normal 67 2 7" xfId="3582" xr:uid="{00000000-0005-0000-0000-0000150F0000}"/>
    <cellStyle name="Normal 67 3" xfId="1299" xr:uid="{00000000-0005-0000-0000-0000160F0000}"/>
    <cellStyle name="Normal 67 3 2" xfId="3767" xr:uid="{00000000-0005-0000-0000-0000170F0000}"/>
    <cellStyle name="Normal 67 4" xfId="1862" xr:uid="{00000000-0005-0000-0000-0000180F0000}"/>
    <cellStyle name="Normal 67 4 2" xfId="4155" xr:uid="{00000000-0005-0000-0000-0000190F0000}"/>
    <cellStyle name="Normal 67 5" xfId="2247" xr:uid="{00000000-0005-0000-0000-00001A0F0000}"/>
    <cellStyle name="Normal 67 5 2" xfId="4527" xr:uid="{00000000-0005-0000-0000-00001B0F0000}"/>
    <cellStyle name="Normal 67 6" xfId="2623" xr:uid="{00000000-0005-0000-0000-00001C0F0000}"/>
    <cellStyle name="Normal 67 6 2" xfId="4899" xr:uid="{00000000-0005-0000-0000-00001D0F0000}"/>
    <cellStyle name="Normal 67 7" xfId="3001" xr:uid="{00000000-0005-0000-0000-00001E0F0000}"/>
    <cellStyle name="Normal 67 7 2" xfId="5271" xr:uid="{00000000-0005-0000-0000-00001F0F0000}"/>
    <cellStyle name="Normal 67 8" xfId="3394" xr:uid="{00000000-0005-0000-0000-0000200F0000}"/>
    <cellStyle name="Normal 68" xfId="20" xr:uid="{00000000-0005-0000-0000-0000210F0000}"/>
    <cellStyle name="Normal 69" xfId="638" xr:uid="{00000000-0005-0000-0000-0000220F0000}"/>
    <cellStyle name="Normal 7" xfId="639" xr:uid="{00000000-0005-0000-0000-0000230F0000}"/>
    <cellStyle name="Normal 7 2" xfId="640" xr:uid="{00000000-0005-0000-0000-0000240F0000}"/>
    <cellStyle name="Normal 7 2 2" xfId="641" xr:uid="{00000000-0005-0000-0000-0000250F0000}"/>
    <cellStyle name="Normal 7 3" xfId="642" xr:uid="{00000000-0005-0000-0000-0000260F0000}"/>
    <cellStyle name="Normal 7 4" xfId="643" xr:uid="{00000000-0005-0000-0000-0000270F0000}"/>
    <cellStyle name="Normal 7 5" xfId="1706" xr:uid="{00000000-0005-0000-0000-0000280F0000}"/>
    <cellStyle name="Normal 7 5 2" xfId="4025" xr:uid="{00000000-0005-0000-0000-0000290F0000}"/>
    <cellStyle name="Normal 7_MAPA_I_2011" xfId="644" xr:uid="{00000000-0005-0000-0000-00002A0F0000}"/>
    <cellStyle name="Normal 70" xfId="645" xr:uid="{00000000-0005-0000-0000-00002B0F0000}"/>
    <cellStyle name="Normal 71" xfId="646" xr:uid="{00000000-0005-0000-0000-00002C0F0000}"/>
    <cellStyle name="Normal 72" xfId="647" xr:uid="{00000000-0005-0000-0000-00002D0F0000}"/>
    <cellStyle name="Normal 72 2" xfId="1112" xr:uid="{00000000-0005-0000-0000-00002E0F0000}"/>
    <cellStyle name="Normal 72 2 2" xfId="1486" xr:uid="{00000000-0005-0000-0000-00002F0F0000}"/>
    <cellStyle name="Normal 72 2 2 2" xfId="3954" xr:uid="{00000000-0005-0000-0000-0000300F0000}"/>
    <cellStyle name="Normal 72 2 3" xfId="2056" xr:uid="{00000000-0005-0000-0000-0000310F0000}"/>
    <cellStyle name="Normal 72 2 3 2" xfId="4342" xr:uid="{00000000-0005-0000-0000-0000320F0000}"/>
    <cellStyle name="Normal 72 2 4" xfId="2436" xr:uid="{00000000-0005-0000-0000-0000330F0000}"/>
    <cellStyle name="Normal 72 2 4 2" xfId="4714" xr:uid="{00000000-0005-0000-0000-0000340F0000}"/>
    <cellStyle name="Normal 72 2 5" xfId="2812" xr:uid="{00000000-0005-0000-0000-0000350F0000}"/>
    <cellStyle name="Normal 72 2 5 2" xfId="5086" xr:uid="{00000000-0005-0000-0000-0000360F0000}"/>
    <cellStyle name="Normal 72 2 6" xfId="3190" xr:uid="{00000000-0005-0000-0000-0000370F0000}"/>
    <cellStyle name="Normal 72 2 6 2" xfId="5458" xr:uid="{00000000-0005-0000-0000-0000380F0000}"/>
    <cellStyle name="Normal 72 2 7" xfId="3583" xr:uid="{00000000-0005-0000-0000-0000390F0000}"/>
    <cellStyle name="Normal 72 3" xfId="1300" xr:uid="{00000000-0005-0000-0000-00003A0F0000}"/>
    <cellStyle name="Normal 72 3 2" xfId="3768" xr:uid="{00000000-0005-0000-0000-00003B0F0000}"/>
    <cellStyle name="Normal 72 4" xfId="1863" xr:uid="{00000000-0005-0000-0000-00003C0F0000}"/>
    <cellStyle name="Normal 72 4 2" xfId="4156" xr:uid="{00000000-0005-0000-0000-00003D0F0000}"/>
    <cellStyle name="Normal 72 5" xfId="2248" xr:uid="{00000000-0005-0000-0000-00003E0F0000}"/>
    <cellStyle name="Normal 72 5 2" xfId="4528" xr:uid="{00000000-0005-0000-0000-00003F0F0000}"/>
    <cellStyle name="Normal 72 6" xfId="2624" xr:uid="{00000000-0005-0000-0000-0000400F0000}"/>
    <cellStyle name="Normal 72 6 2" xfId="4900" xr:uid="{00000000-0005-0000-0000-0000410F0000}"/>
    <cellStyle name="Normal 72 7" xfId="3002" xr:uid="{00000000-0005-0000-0000-0000420F0000}"/>
    <cellStyle name="Normal 72 7 2" xfId="5272" xr:uid="{00000000-0005-0000-0000-0000430F0000}"/>
    <cellStyle name="Normal 72 8" xfId="3395" xr:uid="{00000000-0005-0000-0000-0000440F0000}"/>
    <cellStyle name="Normal 73" xfId="648" xr:uid="{00000000-0005-0000-0000-0000450F0000}"/>
    <cellStyle name="Normal 73 2" xfId="1113" xr:uid="{00000000-0005-0000-0000-0000460F0000}"/>
    <cellStyle name="Normal 73 2 2" xfId="1487" xr:uid="{00000000-0005-0000-0000-0000470F0000}"/>
    <cellStyle name="Normal 73 2 2 2" xfId="3955" xr:uid="{00000000-0005-0000-0000-0000480F0000}"/>
    <cellStyle name="Normal 73 2 3" xfId="2057" xr:uid="{00000000-0005-0000-0000-0000490F0000}"/>
    <cellStyle name="Normal 73 2 3 2" xfId="4343" xr:uid="{00000000-0005-0000-0000-00004A0F0000}"/>
    <cellStyle name="Normal 73 2 4" xfId="2437" xr:uid="{00000000-0005-0000-0000-00004B0F0000}"/>
    <cellStyle name="Normal 73 2 4 2" xfId="4715" xr:uid="{00000000-0005-0000-0000-00004C0F0000}"/>
    <cellStyle name="Normal 73 2 5" xfId="2813" xr:uid="{00000000-0005-0000-0000-00004D0F0000}"/>
    <cellStyle name="Normal 73 2 5 2" xfId="5087" xr:uid="{00000000-0005-0000-0000-00004E0F0000}"/>
    <cellStyle name="Normal 73 2 6" xfId="3191" xr:uid="{00000000-0005-0000-0000-00004F0F0000}"/>
    <cellStyle name="Normal 73 2 6 2" xfId="5459" xr:uid="{00000000-0005-0000-0000-0000500F0000}"/>
    <cellStyle name="Normal 73 2 7" xfId="3584" xr:uid="{00000000-0005-0000-0000-0000510F0000}"/>
    <cellStyle name="Normal 73 3" xfId="1301" xr:uid="{00000000-0005-0000-0000-0000520F0000}"/>
    <cellStyle name="Normal 73 3 2" xfId="3769" xr:uid="{00000000-0005-0000-0000-0000530F0000}"/>
    <cellStyle name="Normal 73 4" xfId="1864" xr:uid="{00000000-0005-0000-0000-0000540F0000}"/>
    <cellStyle name="Normal 73 4 2" xfId="4157" xr:uid="{00000000-0005-0000-0000-0000550F0000}"/>
    <cellStyle name="Normal 73 5" xfId="2249" xr:uid="{00000000-0005-0000-0000-0000560F0000}"/>
    <cellStyle name="Normal 73 5 2" xfId="4529" xr:uid="{00000000-0005-0000-0000-0000570F0000}"/>
    <cellStyle name="Normal 73 6" xfId="2625" xr:uid="{00000000-0005-0000-0000-0000580F0000}"/>
    <cellStyle name="Normal 73 6 2" xfId="4901" xr:uid="{00000000-0005-0000-0000-0000590F0000}"/>
    <cellStyle name="Normal 73 7" xfId="3003" xr:uid="{00000000-0005-0000-0000-00005A0F0000}"/>
    <cellStyle name="Normal 73 7 2" xfId="5273" xr:uid="{00000000-0005-0000-0000-00005B0F0000}"/>
    <cellStyle name="Normal 73 8" xfId="3396" xr:uid="{00000000-0005-0000-0000-00005C0F0000}"/>
    <cellStyle name="Normal 74" xfId="649" xr:uid="{00000000-0005-0000-0000-00005D0F0000}"/>
    <cellStyle name="Normal 74 2" xfId="1114" xr:uid="{00000000-0005-0000-0000-00005E0F0000}"/>
    <cellStyle name="Normal 74 2 2" xfId="1488" xr:uid="{00000000-0005-0000-0000-00005F0F0000}"/>
    <cellStyle name="Normal 74 2 2 2" xfId="3956" xr:uid="{00000000-0005-0000-0000-0000600F0000}"/>
    <cellStyle name="Normal 74 2 3" xfId="2058" xr:uid="{00000000-0005-0000-0000-0000610F0000}"/>
    <cellStyle name="Normal 74 2 3 2" xfId="4344" xr:uid="{00000000-0005-0000-0000-0000620F0000}"/>
    <cellStyle name="Normal 74 2 4" xfId="2438" xr:uid="{00000000-0005-0000-0000-0000630F0000}"/>
    <cellStyle name="Normal 74 2 4 2" xfId="4716" xr:uid="{00000000-0005-0000-0000-0000640F0000}"/>
    <cellStyle name="Normal 74 2 5" xfId="2814" xr:uid="{00000000-0005-0000-0000-0000650F0000}"/>
    <cellStyle name="Normal 74 2 5 2" xfId="5088" xr:uid="{00000000-0005-0000-0000-0000660F0000}"/>
    <cellStyle name="Normal 74 2 6" xfId="3192" xr:uid="{00000000-0005-0000-0000-0000670F0000}"/>
    <cellStyle name="Normal 74 2 6 2" xfId="5460" xr:uid="{00000000-0005-0000-0000-0000680F0000}"/>
    <cellStyle name="Normal 74 2 7" xfId="3585" xr:uid="{00000000-0005-0000-0000-0000690F0000}"/>
    <cellStyle name="Normal 74 3" xfId="1302" xr:uid="{00000000-0005-0000-0000-00006A0F0000}"/>
    <cellStyle name="Normal 74 3 2" xfId="3770" xr:uid="{00000000-0005-0000-0000-00006B0F0000}"/>
    <cellStyle name="Normal 74 4" xfId="1865" xr:uid="{00000000-0005-0000-0000-00006C0F0000}"/>
    <cellStyle name="Normal 74 4 2" xfId="4158" xr:uid="{00000000-0005-0000-0000-00006D0F0000}"/>
    <cellStyle name="Normal 74 5" xfId="2250" xr:uid="{00000000-0005-0000-0000-00006E0F0000}"/>
    <cellStyle name="Normal 74 5 2" xfId="4530" xr:uid="{00000000-0005-0000-0000-00006F0F0000}"/>
    <cellStyle name="Normal 74 6" xfId="2626" xr:uid="{00000000-0005-0000-0000-0000700F0000}"/>
    <cellStyle name="Normal 74 6 2" xfId="4902" xr:uid="{00000000-0005-0000-0000-0000710F0000}"/>
    <cellStyle name="Normal 74 7" xfId="3004" xr:uid="{00000000-0005-0000-0000-0000720F0000}"/>
    <cellStyle name="Normal 74 7 2" xfId="5274" xr:uid="{00000000-0005-0000-0000-0000730F0000}"/>
    <cellStyle name="Normal 74 8" xfId="3397" xr:uid="{00000000-0005-0000-0000-0000740F0000}"/>
    <cellStyle name="Normal 75" xfId="650" xr:uid="{00000000-0005-0000-0000-0000750F0000}"/>
    <cellStyle name="Normal 75 2" xfId="1115" xr:uid="{00000000-0005-0000-0000-0000760F0000}"/>
    <cellStyle name="Normal 75 2 2" xfId="1489" xr:uid="{00000000-0005-0000-0000-0000770F0000}"/>
    <cellStyle name="Normal 75 2 2 2" xfId="3957" xr:uid="{00000000-0005-0000-0000-0000780F0000}"/>
    <cellStyle name="Normal 75 2 3" xfId="2059" xr:uid="{00000000-0005-0000-0000-0000790F0000}"/>
    <cellStyle name="Normal 75 2 3 2" xfId="4345" xr:uid="{00000000-0005-0000-0000-00007A0F0000}"/>
    <cellStyle name="Normal 75 2 4" xfId="2439" xr:uid="{00000000-0005-0000-0000-00007B0F0000}"/>
    <cellStyle name="Normal 75 2 4 2" xfId="4717" xr:uid="{00000000-0005-0000-0000-00007C0F0000}"/>
    <cellStyle name="Normal 75 2 5" xfId="2815" xr:uid="{00000000-0005-0000-0000-00007D0F0000}"/>
    <cellStyle name="Normal 75 2 5 2" xfId="5089" xr:uid="{00000000-0005-0000-0000-00007E0F0000}"/>
    <cellStyle name="Normal 75 2 6" xfId="3193" xr:uid="{00000000-0005-0000-0000-00007F0F0000}"/>
    <cellStyle name="Normal 75 2 6 2" xfId="5461" xr:uid="{00000000-0005-0000-0000-0000800F0000}"/>
    <cellStyle name="Normal 75 2 7" xfId="3586" xr:uid="{00000000-0005-0000-0000-0000810F0000}"/>
    <cellStyle name="Normal 75 3" xfId="1303" xr:uid="{00000000-0005-0000-0000-0000820F0000}"/>
    <cellStyle name="Normal 75 3 2" xfId="3771" xr:uid="{00000000-0005-0000-0000-0000830F0000}"/>
    <cellStyle name="Normal 75 4" xfId="1866" xr:uid="{00000000-0005-0000-0000-0000840F0000}"/>
    <cellStyle name="Normal 75 4 2" xfId="4159" xr:uid="{00000000-0005-0000-0000-0000850F0000}"/>
    <cellStyle name="Normal 75 5" xfId="2251" xr:uid="{00000000-0005-0000-0000-0000860F0000}"/>
    <cellStyle name="Normal 75 5 2" xfId="4531" xr:uid="{00000000-0005-0000-0000-0000870F0000}"/>
    <cellStyle name="Normal 75 6" xfId="2627" xr:uid="{00000000-0005-0000-0000-0000880F0000}"/>
    <cellStyle name="Normal 75 6 2" xfId="4903" xr:uid="{00000000-0005-0000-0000-0000890F0000}"/>
    <cellStyle name="Normal 75 7" xfId="3005" xr:uid="{00000000-0005-0000-0000-00008A0F0000}"/>
    <cellStyle name="Normal 75 7 2" xfId="5275" xr:uid="{00000000-0005-0000-0000-00008B0F0000}"/>
    <cellStyle name="Normal 75 8" xfId="3398" xr:uid="{00000000-0005-0000-0000-00008C0F0000}"/>
    <cellStyle name="Normal 76" xfId="911" xr:uid="{00000000-0005-0000-0000-00008D0F0000}"/>
    <cellStyle name="Normal 76 2" xfId="1154" xr:uid="{00000000-0005-0000-0000-00008E0F0000}"/>
    <cellStyle name="Normal 76 2 2" xfId="1526" xr:uid="{00000000-0005-0000-0000-00008F0F0000}"/>
    <cellStyle name="Normal 76 2 2 2" xfId="3994" xr:uid="{00000000-0005-0000-0000-0000900F0000}"/>
    <cellStyle name="Normal 76 2 3" xfId="2096" xr:uid="{00000000-0005-0000-0000-0000910F0000}"/>
    <cellStyle name="Normal 76 2 3 2" xfId="4382" xr:uid="{00000000-0005-0000-0000-0000920F0000}"/>
    <cellStyle name="Normal 76 2 4" xfId="2476" xr:uid="{00000000-0005-0000-0000-0000930F0000}"/>
    <cellStyle name="Normal 76 2 4 2" xfId="4754" xr:uid="{00000000-0005-0000-0000-0000940F0000}"/>
    <cellStyle name="Normal 76 2 5" xfId="2852" xr:uid="{00000000-0005-0000-0000-0000950F0000}"/>
    <cellStyle name="Normal 76 2 5 2" xfId="5126" xr:uid="{00000000-0005-0000-0000-0000960F0000}"/>
    <cellStyle name="Normal 76 2 6" xfId="3230" xr:uid="{00000000-0005-0000-0000-0000970F0000}"/>
    <cellStyle name="Normal 76 2 6 2" xfId="5498" xr:uid="{00000000-0005-0000-0000-0000980F0000}"/>
    <cellStyle name="Normal 76 2 7" xfId="3623" xr:uid="{00000000-0005-0000-0000-0000990F0000}"/>
    <cellStyle name="Normal 76 3" xfId="1341" xr:uid="{00000000-0005-0000-0000-00009A0F0000}"/>
    <cellStyle name="Normal 76 3 2" xfId="3808" xr:uid="{00000000-0005-0000-0000-00009B0F0000}"/>
    <cellStyle name="Normal 76 4" xfId="1908" xr:uid="{00000000-0005-0000-0000-00009C0F0000}"/>
    <cellStyle name="Normal 76 4 2" xfId="4196" xr:uid="{00000000-0005-0000-0000-00009D0F0000}"/>
    <cellStyle name="Normal 76 5" xfId="2290" xr:uid="{00000000-0005-0000-0000-00009E0F0000}"/>
    <cellStyle name="Normal 76 5 2" xfId="4568" xr:uid="{00000000-0005-0000-0000-00009F0F0000}"/>
    <cellStyle name="Normal 76 6" xfId="2666" xr:uid="{00000000-0005-0000-0000-0000A00F0000}"/>
    <cellStyle name="Normal 76 6 2" xfId="4940" xr:uid="{00000000-0005-0000-0000-0000A10F0000}"/>
    <cellStyle name="Normal 76 7" xfId="3044" xr:uid="{00000000-0005-0000-0000-0000A20F0000}"/>
    <cellStyle name="Normal 76 7 2" xfId="5312" xr:uid="{00000000-0005-0000-0000-0000A30F0000}"/>
    <cellStyle name="Normal 76 8" xfId="3436" xr:uid="{00000000-0005-0000-0000-0000A40F0000}"/>
    <cellStyle name="Normal 77" xfId="21" xr:uid="{00000000-0005-0000-0000-0000A50F0000}"/>
    <cellStyle name="Normal 78" xfId="918" xr:uid="{00000000-0005-0000-0000-0000A60F0000}"/>
    <cellStyle name="Normal 79" xfId="919" xr:uid="{00000000-0005-0000-0000-0000A70F0000}"/>
    <cellStyle name="Normal 8" xfId="651" xr:uid="{00000000-0005-0000-0000-0000A80F0000}"/>
    <cellStyle name="Normal 8 2" xfId="652" xr:uid="{00000000-0005-0000-0000-0000A90F0000}"/>
    <cellStyle name="Normal 8 2 2" xfId="1116" xr:uid="{00000000-0005-0000-0000-0000AA0F0000}"/>
    <cellStyle name="Normal 8 2 2 2" xfId="1490" xr:uid="{00000000-0005-0000-0000-0000AB0F0000}"/>
    <cellStyle name="Normal 8 2 2 2 2" xfId="3958" xr:uid="{00000000-0005-0000-0000-0000AC0F0000}"/>
    <cellStyle name="Normal 8 2 2 3" xfId="2060" xr:uid="{00000000-0005-0000-0000-0000AD0F0000}"/>
    <cellStyle name="Normal 8 2 2 3 2" xfId="4346" xr:uid="{00000000-0005-0000-0000-0000AE0F0000}"/>
    <cellStyle name="Normal 8 2 2 4" xfId="2440" xr:uid="{00000000-0005-0000-0000-0000AF0F0000}"/>
    <cellStyle name="Normal 8 2 2 4 2" xfId="4718" xr:uid="{00000000-0005-0000-0000-0000B00F0000}"/>
    <cellStyle name="Normal 8 2 2 5" xfId="2816" xr:uid="{00000000-0005-0000-0000-0000B10F0000}"/>
    <cellStyle name="Normal 8 2 2 5 2" xfId="5090" xr:uid="{00000000-0005-0000-0000-0000B20F0000}"/>
    <cellStyle name="Normal 8 2 2 6" xfId="3194" xr:uid="{00000000-0005-0000-0000-0000B30F0000}"/>
    <cellStyle name="Normal 8 2 2 6 2" xfId="5462" xr:uid="{00000000-0005-0000-0000-0000B40F0000}"/>
    <cellStyle name="Normal 8 2 2 7" xfId="3587" xr:uid="{00000000-0005-0000-0000-0000B50F0000}"/>
    <cellStyle name="Normal 8 2 3" xfId="1304" xr:uid="{00000000-0005-0000-0000-0000B60F0000}"/>
    <cellStyle name="Normal 8 2 3 2" xfId="3772" xr:uid="{00000000-0005-0000-0000-0000B70F0000}"/>
    <cellStyle name="Normal 8 2 4" xfId="1709" xr:uid="{00000000-0005-0000-0000-0000B80F0000}"/>
    <cellStyle name="Normal 8 2 4 2" xfId="4028" xr:uid="{00000000-0005-0000-0000-0000B90F0000}"/>
    <cellStyle name="Normal 8 2 5" xfId="1867" xr:uid="{00000000-0005-0000-0000-0000BA0F0000}"/>
    <cellStyle name="Normal 8 2 5 2" xfId="4160" xr:uid="{00000000-0005-0000-0000-0000BB0F0000}"/>
    <cellStyle name="Normal 8 2 6" xfId="2252" xr:uid="{00000000-0005-0000-0000-0000BC0F0000}"/>
    <cellStyle name="Normal 8 2 6 2" xfId="4532" xr:uid="{00000000-0005-0000-0000-0000BD0F0000}"/>
    <cellStyle name="Normal 8 2 7" xfId="2628" xr:uid="{00000000-0005-0000-0000-0000BE0F0000}"/>
    <cellStyle name="Normal 8 2 7 2" xfId="4904" xr:uid="{00000000-0005-0000-0000-0000BF0F0000}"/>
    <cellStyle name="Normal 8 2 8" xfId="3006" xr:uid="{00000000-0005-0000-0000-0000C00F0000}"/>
    <cellStyle name="Normal 8 2 8 2" xfId="5276" xr:uid="{00000000-0005-0000-0000-0000C10F0000}"/>
    <cellStyle name="Normal 8 2 9" xfId="3399" xr:uid="{00000000-0005-0000-0000-0000C20F0000}"/>
    <cellStyle name="Normal 8 3" xfId="653" xr:uid="{00000000-0005-0000-0000-0000C30F0000}"/>
    <cellStyle name="Normal 8 4" xfId="654" xr:uid="{00000000-0005-0000-0000-0000C40F0000}"/>
    <cellStyle name="Normal 8 4 2" xfId="1117" xr:uid="{00000000-0005-0000-0000-0000C50F0000}"/>
    <cellStyle name="Normal 8 4 2 2" xfId="1491" xr:uid="{00000000-0005-0000-0000-0000C60F0000}"/>
    <cellStyle name="Normal 8 4 2 2 2" xfId="3959" xr:uid="{00000000-0005-0000-0000-0000C70F0000}"/>
    <cellStyle name="Normal 8 4 2 3" xfId="2061" xr:uid="{00000000-0005-0000-0000-0000C80F0000}"/>
    <cellStyle name="Normal 8 4 2 3 2" xfId="4347" xr:uid="{00000000-0005-0000-0000-0000C90F0000}"/>
    <cellStyle name="Normal 8 4 2 4" xfId="2441" xr:uid="{00000000-0005-0000-0000-0000CA0F0000}"/>
    <cellStyle name="Normal 8 4 2 4 2" xfId="4719" xr:uid="{00000000-0005-0000-0000-0000CB0F0000}"/>
    <cellStyle name="Normal 8 4 2 5" xfId="2817" xr:uid="{00000000-0005-0000-0000-0000CC0F0000}"/>
    <cellStyle name="Normal 8 4 2 5 2" xfId="5091" xr:uid="{00000000-0005-0000-0000-0000CD0F0000}"/>
    <cellStyle name="Normal 8 4 2 6" xfId="3195" xr:uid="{00000000-0005-0000-0000-0000CE0F0000}"/>
    <cellStyle name="Normal 8 4 2 6 2" xfId="5463" xr:uid="{00000000-0005-0000-0000-0000CF0F0000}"/>
    <cellStyle name="Normal 8 4 2 7" xfId="3588" xr:uid="{00000000-0005-0000-0000-0000D00F0000}"/>
    <cellStyle name="Normal 8 4 3" xfId="1305" xr:uid="{00000000-0005-0000-0000-0000D10F0000}"/>
    <cellStyle name="Normal 8 4 3 2" xfId="3773" xr:uid="{00000000-0005-0000-0000-0000D20F0000}"/>
    <cellStyle name="Normal 8 4 4" xfId="1868" xr:uid="{00000000-0005-0000-0000-0000D30F0000}"/>
    <cellStyle name="Normal 8 4 4 2" xfId="4161" xr:uid="{00000000-0005-0000-0000-0000D40F0000}"/>
    <cellStyle name="Normal 8 4 5" xfId="2253" xr:uid="{00000000-0005-0000-0000-0000D50F0000}"/>
    <cellStyle name="Normal 8 4 5 2" xfId="4533" xr:uid="{00000000-0005-0000-0000-0000D60F0000}"/>
    <cellStyle name="Normal 8 4 6" xfId="2629" xr:uid="{00000000-0005-0000-0000-0000D70F0000}"/>
    <cellStyle name="Normal 8 4 6 2" xfId="4905" xr:uid="{00000000-0005-0000-0000-0000D80F0000}"/>
    <cellStyle name="Normal 8 4 7" xfId="3007" xr:uid="{00000000-0005-0000-0000-0000D90F0000}"/>
    <cellStyle name="Normal 8 4 7 2" xfId="5277" xr:uid="{00000000-0005-0000-0000-0000DA0F0000}"/>
    <cellStyle name="Normal 8 4 8" xfId="3400" xr:uid="{00000000-0005-0000-0000-0000DB0F0000}"/>
    <cellStyle name="Normal 8 5" xfId="655" xr:uid="{00000000-0005-0000-0000-0000DC0F0000}"/>
    <cellStyle name="Normal 8 6" xfId="656" xr:uid="{00000000-0005-0000-0000-0000DD0F0000}"/>
    <cellStyle name="Normal 8 6 2" xfId="1118" xr:uid="{00000000-0005-0000-0000-0000DE0F0000}"/>
    <cellStyle name="Normal 8 6 2 2" xfId="1492" xr:uid="{00000000-0005-0000-0000-0000DF0F0000}"/>
    <cellStyle name="Normal 8 6 2 2 2" xfId="3960" xr:uid="{00000000-0005-0000-0000-0000E00F0000}"/>
    <cellStyle name="Normal 8 6 2 3" xfId="2062" xr:uid="{00000000-0005-0000-0000-0000E10F0000}"/>
    <cellStyle name="Normal 8 6 2 3 2" xfId="4348" xr:uid="{00000000-0005-0000-0000-0000E20F0000}"/>
    <cellStyle name="Normal 8 6 2 4" xfId="2442" xr:uid="{00000000-0005-0000-0000-0000E30F0000}"/>
    <cellStyle name="Normal 8 6 2 4 2" xfId="4720" xr:uid="{00000000-0005-0000-0000-0000E40F0000}"/>
    <cellStyle name="Normal 8 6 2 5" xfId="2818" xr:uid="{00000000-0005-0000-0000-0000E50F0000}"/>
    <cellStyle name="Normal 8 6 2 5 2" xfId="5092" xr:uid="{00000000-0005-0000-0000-0000E60F0000}"/>
    <cellStyle name="Normal 8 6 2 6" xfId="3196" xr:uid="{00000000-0005-0000-0000-0000E70F0000}"/>
    <cellStyle name="Normal 8 6 2 6 2" xfId="5464" xr:uid="{00000000-0005-0000-0000-0000E80F0000}"/>
    <cellStyle name="Normal 8 6 2 7" xfId="3589" xr:uid="{00000000-0005-0000-0000-0000E90F0000}"/>
    <cellStyle name="Normal 8 6 3" xfId="1306" xr:uid="{00000000-0005-0000-0000-0000EA0F0000}"/>
    <cellStyle name="Normal 8 6 3 2" xfId="3774" xr:uid="{00000000-0005-0000-0000-0000EB0F0000}"/>
    <cellStyle name="Normal 8 6 4" xfId="1869" xr:uid="{00000000-0005-0000-0000-0000EC0F0000}"/>
    <cellStyle name="Normal 8 6 4 2" xfId="4162" xr:uid="{00000000-0005-0000-0000-0000ED0F0000}"/>
    <cellStyle name="Normal 8 6 5" xfId="2254" xr:uid="{00000000-0005-0000-0000-0000EE0F0000}"/>
    <cellStyle name="Normal 8 6 5 2" xfId="4534" xr:uid="{00000000-0005-0000-0000-0000EF0F0000}"/>
    <cellStyle name="Normal 8 6 6" xfId="2630" xr:uid="{00000000-0005-0000-0000-0000F00F0000}"/>
    <cellStyle name="Normal 8 6 6 2" xfId="4906" xr:uid="{00000000-0005-0000-0000-0000F10F0000}"/>
    <cellStyle name="Normal 8 6 7" xfId="3008" xr:uid="{00000000-0005-0000-0000-0000F20F0000}"/>
    <cellStyle name="Normal 8 6 7 2" xfId="5278" xr:uid="{00000000-0005-0000-0000-0000F30F0000}"/>
    <cellStyle name="Normal 8 6 8" xfId="3401" xr:uid="{00000000-0005-0000-0000-0000F40F0000}"/>
    <cellStyle name="Normal 8 7" xfId="1707" xr:uid="{00000000-0005-0000-0000-0000F50F0000}"/>
    <cellStyle name="Normal 8 7 2" xfId="4026" xr:uid="{00000000-0005-0000-0000-0000F60F0000}"/>
    <cellStyle name="Normal 80" xfId="960" xr:uid="{00000000-0005-0000-0000-0000F70F0000}"/>
    <cellStyle name="Normal 80 2" xfId="1161" xr:uid="{00000000-0005-0000-0000-0000F80F0000}"/>
    <cellStyle name="Normal 80 2 2" xfId="1534" xr:uid="{00000000-0005-0000-0000-0000F90F0000}"/>
    <cellStyle name="Normal 80 2 2 2" xfId="4002" xr:uid="{00000000-0005-0000-0000-0000FA0F0000}"/>
    <cellStyle name="Normal 80 2 3" xfId="2104" xr:uid="{00000000-0005-0000-0000-0000FB0F0000}"/>
    <cellStyle name="Normal 80 2 3 2" xfId="4390" xr:uid="{00000000-0005-0000-0000-0000FC0F0000}"/>
    <cellStyle name="Normal 80 2 4" xfId="2484" xr:uid="{00000000-0005-0000-0000-0000FD0F0000}"/>
    <cellStyle name="Normal 80 2 4 2" xfId="4762" xr:uid="{00000000-0005-0000-0000-0000FE0F0000}"/>
    <cellStyle name="Normal 80 2 5" xfId="2860" xr:uid="{00000000-0005-0000-0000-0000FF0F0000}"/>
    <cellStyle name="Normal 80 2 5 2" xfId="5134" xr:uid="{00000000-0005-0000-0000-000000100000}"/>
    <cellStyle name="Normal 80 2 6" xfId="3238" xr:uid="{00000000-0005-0000-0000-000001100000}"/>
    <cellStyle name="Normal 80 2 6 2" xfId="5506" xr:uid="{00000000-0005-0000-0000-000002100000}"/>
    <cellStyle name="Normal 80 2 7" xfId="3631" xr:uid="{00000000-0005-0000-0000-000003100000}"/>
    <cellStyle name="Normal 80 3" xfId="1349" xr:uid="{00000000-0005-0000-0000-000004100000}"/>
    <cellStyle name="Normal 80 3 2" xfId="3817" xr:uid="{00000000-0005-0000-0000-000005100000}"/>
    <cellStyle name="Normal 80 4" xfId="1918" xr:uid="{00000000-0005-0000-0000-000006100000}"/>
    <cellStyle name="Normal 80 4 2" xfId="4205" xr:uid="{00000000-0005-0000-0000-000007100000}"/>
    <cellStyle name="Normal 80 5" xfId="2299" xr:uid="{00000000-0005-0000-0000-000008100000}"/>
    <cellStyle name="Normal 80 5 2" xfId="4577" xr:uid="{00000000-0005-0000-0000-000009100000}"/>
    <cellStyle name="Normal 80 6" xfId="2675" xr:uid="{00000000-0005-0000-0000-00000A100000}"/>
    <cellStyle name="Normal 80 6 2" xfId="4949" xr:uid="{00000000-0005-0000-0000-00000B100000}"/>
    <cellStyle name="Normal 80 7" xfId="3053" xr:uid="{00000000-0005-0000-0000-00000C100000}"/>
    <cellStyle name="Normal 80 7 2" xfId="5321" xr:uid="{00000000-0005-0000-0000-00000D100000}"/>
    <cellStyle name="Normal 80 8" xfId="3446" xr:uid="{00000000-0005-0000-0000-00000E100000}"/>
    <cellStyle name="Normal 81" xfId="973" xr:uid="{00000000-0005-0000-0000-00000F100000}"/>
    <cellStyle name="Normal 81 2" xfId="1163" xr:uid="{00000000-0005-0000-0000-000010100000}"/>
    <cellStyle name="Normal 81 2 2" xfId="1536" xr:uid="{00000000-0005-0000-0000-000011100000}"/>
    <cellStyle name="Normal 81 2 2 2" xfId="4004" xr:uid="{00000000-0005-0000-0000-000012100000}"/>
    <cellStyle name="Normal 81 2 3" xfId="2106" xr:uid="{00000000-0005-0000-0000-000013100000}"/>
    <cellStyle name="Normal 81 2 3 2" xfId="4392" xr:uid="{00000000-0005-0000-0000-000014100000}"/>
    <cellStyle name="Normal 81 2 4" xfId="2486" xr:uid="{00000000-0005-0000-0000-000015100000}"/>
    <cellStyle name="Normal 81 2 4 2" xfId="4764" xr:uid="{00000000-0005-0000-0000-000016100000}"/>
    <cellStyle name="Normal 81 2 5" xfId="2862" xr:uid="{00000000-0005-0000-0000-000017100000}"/>
    <cellStyle name="Normal 81 2 5 2" xfId="5136" xr:uid="{00000000-0005-0000-0000-000018100000}"/>
    <cellStyle name="Normal 81 2 6" xfId="3240" xr:uid="{00000000-0005-0000-0000-000019100000}"/>
    <cellStyle name="Normal 81 2 6 2" xfId="5508" xr:uid="{00000000-0005-0000-0000-00001A100000}"/>
    <cellStyle name="Normal 81 2 7" xfId="3633" xr:uid="{00000000-0005-0000-0000-00001B100000}"/>
    <cellStyle name="Normal 81 3" xfId="1351" xr:uid="{00000000-0005-0000-0000-00001C100000}"/>
    <cellStyle name="Normal 81 3 2" xfId="3819" xr:uid="{00000000-0005-0000-0000-00001D100000}"/>
    <cellStyle name="Normal 81 4" xfId="1921" xr:uid="{00000000-0005-0000-0000-00001E100000}"/>
    <cellStyle name="Normal 81 4 2" xfId="4207" xr:uid="{00000000-0005-0000-0000-00001F100000}"/>
    <cellStyle name="Normal 81 5" xfId="2301" xr:uid="{00000000-0005-0000-0000-000020100000}"/>
    <cellStyle name="Normal 81 5 2" xfId="4579" xr:uid="{00000000-0005-0000-0000-000021100000}"/>
    <cellStyle name="Normal 81 6" xfId="2677" xr:uid="{00000000-0005-0000-0000-000022100000}"/>
    <cellStyle name="Normal 81 6 2" xfId="4951" xr:uid="{00000000-0005-0000-0000-000023100000}"/>
    <cellStyle name="Normal 81 7" xfId="3055" xr:uid="{00000000-0005-0000-0000-000024100000}"/>
    <cellStyle name="Normal 81 7 2" xfId="5323" xr:uid="{00000000-0005-0000-0000-000025100000}"/>
    <cellStyle name="Normal 81 8" xfId="3448" xr:uid="{00000000-0005-0000-0000-000026100000}"/>
    <cellStyle name="Normal 82" xfId="976" xr:uid="{00000000-0005-0000-0000-000027100000}"/>
    <cellStyle name="Normal 82 2" xfId="1166" xr:uid="{00000000-0005-0000-0000-000028100000}"/>
    <cellStyle name="Normal 82 2 2" xfId="1539" xr:uid="{00000000-0005-0000-0000-000029100000}"/>
    <cellStyle name="Normal 82 2 2 2" xfId="4007" xr:uid="{00000000-0005-0000-0000-00002A100000}"/>
    <cellStyle name="Normal 82 2 3" xfId="2109" xr:uid="{00000000-0005-0000-0000-00002B100000}"/>
    <cellStyle name="Normal 82 2 3 2" xfId="4395" xr:uid="{00000000-0005-0000-0000-00002C100000}"/>
    <cellStyle name="Normal 82 2 4" xfId="2489" xr:uid="{00000000-0005-0000-0000-00002D100000}"/>
    <cellStyle name="Normal 82 2 4 2" xfId="4767" xr:uid="{00000000-0005-0000-0000-00002E100000}"/>
    <cellStyle name="Normal 82 2 5" xfId="2865" xr:uid="{00000000-0005-0000-0000-00002F100000}"/>
    <cellStyle name="Normal 82 2 5 2" xfId="5139" xr:uid="{00000000-0005-0000-0000-000030100000}"/>
    <cellStyle name="Normal 82 2 6" xfId="3243" xr:uid="{00000000-0005-0000-0000-000031100000}"/>
    <cellStyle name="Normal 82 2 6 2" xfId="5511" xr:uid="{00000000-0005-0000-0000-000032100000}"/>
    <cellStyle name="Normal 82 2 7" xfId="3636" xr:uid="{00000000-0005-0000-0000-000033100000}"/>
    <cellStyle name="Normal 82 3" xfId="1354" xr:uid="{00000000-0005-0000-0000-000034100000}"/>
    <cellStyle name="Normal 82 3 2" xfId="3822" xr:uid="{00000000-0005-0000-0000-000035100000}"/>
    <cellStyle name="Normal 82 4" xfId="1924" xr:uid="{00000000-0005-0000-0000-000036100000}"/>
    <cellStyle name="Normal 82 4 2" xfId="4210" xr:uid="{00000000-0005-0000-0000-000037100000}"/>
    <cellStyle name="Normal 82 5" xfId="2304" xr:uid="{00000000-0005-0000-0000-000038100000}"/>
    <cellStyle name="Normal 82 5 2" xfId="4582" xr:uid="{00000000-0005-0000-0000-000039100000}"/>
    <cellStyle name="Normal 82 6" xfId="2680" xr:uid="{00000000-0005-0000-0000-00003A100000}"/>
    <cellStyle name="Normal 82 6 2" xfId="4954" xr:uid="{00000000-0005-0000-0000-00003B100000}"/>
    <cellStyle name="Normal 82 7" xfId="3058" xr:uid="{00000000-0005-0000-0000-00003C100000}"/>
    <cellStyle name="Normal 82 7 2" xfId="5326" xr:uid="{00000000-0005-0000-0000-00003D100000}"/>
    <cellStyle name="Normal 82 8" xfId="3451" xr:uid="{00000000-0005-0000-0000-00003E100000}"/>
    <cellStyle name="Normal 83" xfId="977" xr:uid="{00000000-0005-0000-0000-00003F100000}"/>
    <cellStyle name="Normal 83 2" xfId="1167" xr:uid="{00000000-0005-0000-0000-000040100000}"/>
    <cellStyle name="Normal 83 2 2" xfId="1540" xr:uid="{00000000-0005-0000-0000-000041100000}"/>
    <cellStyle name="Normal 83 2 2 2" xfId="4008" xr:uid="{00000000-0005-0000-0000-000042100000}"/>
    <cellStyle name="Normal 83 2 3" xfId="2110" xr:uid="{00000000-0005-0000-0000-000043100000}"/>
    <cellStyle name="Normal 83 2 3 2" xfId="4396" xr:uid="{00000000-0005-0000-0000-000044100000}"/>
    <cellStyle name="Normal 83 2 4" xfId="2490" xr:uid="{00000000-0005-0000-0000-000045100000}"/>
    <cellStyle name="Normal 83 2 4 2" xfId="4768" xr:uid="{00000000-0005-0000-0000-000046100000}"/>
    <cellStyle name="Normal 83 2 5" xfId="2866" xr:uid="{00000000-0005-0000-0000-000047100000}"/>
    <cellStyle name="Normal 83 2 5 2" xfId="5140" xr:uid="{00000000-0005-0000-0000-000048100000}"/>
    <cellStyle name="Normal 83 2 6" xfId="3244" xr:uid="{00000000-0005-0000-0000-000049100000}"/>
    <cellStyle name="Normal 83 2 6 2" xfId="5512" xr:uid="{00000000-0005-0000-0000-00004A100000}"/>
    <cellStyle name="Normal 83 2 7" xfId="3637" xr:uid="{00000000-0005-0000-0000-00004B100000}"/>
    <cellStyle name="Normal 83 3" xfId="1355" xr:uid="{00000000-0005-0000-0000-00004C100000}"/>
    <cellStyle name="Normal 83 3 2" xfId="3823" xr:uid="{00000000-0005-0000-0000-00004D100000}"/>
    <cellStyle name="Normal 83 4" xfId="1925" xr:uid="{00000000-0005-0000-0000-00004E100000}"/>
    <cellStyle name="Normal 83 4 2" xfId="4211" xr:uid="{00000000-0005-0000-0000-00004F100000}"/>
    <cellStyle name="Normal 83 5" xfId="2305" xr:uid="{00000000-0005-0000-0000-000050100000}"/>
    <cellStyle name="Normal 83 5 2" xfId="4583" xr:uid="{00000000-0005-0000-0000-000051100000}"/>
    <cellStyle name="Normal 83 6" xfId="2681" xr:uid="{00000000-0005-0000-0000-000052100000}"/>
    <cellStyle name="Normal 83 6 2" xfId="4955" xr:uid="{00000000-0005-0000-0000-000053100000}"/>
    <cellStyle name="Normal 83 7" xfId="3059" xr:uid="{00000000-0005-0000-0000-000054100000}"/>
    <cellStyle name="Normal 83 7 2" xfId="5327" xr:uid="{00000000-0005-0000-0000-000055100000}"/>
    <cellStyle name="Normal 83 8" xfId="3452" xr:uid="{00000000-0005-0000-0000-000056100000}"/>
    <cellStyle name="Normal 84" xfId="980" xr:uid="{00000000-0005-0000-0000-000057100000}"/>
    <cellStyle name="Normal 84 2" xfId="1169" xr:uid="{00000000-0005-0000-0000-000058100000}"/>
    <cellStyle name="Normal 84 2 2" xfId="1542" xr:uid="{00000000-0005-0000-0000-000059100000}"/>
    <cellStyle name="Normal 84 2 2 2" xfId="4010" xr:uid="{00000000-0005-0000-0000-00005A100000}"/>
    <cellStyle name="Normal 84 2 3" xfId="2112" xr:uid="{00000000-0005-0000-0000-00005B100000}"/>
    <cellStyle name="Normal 84 2 3 2" xfId="4398" xr:uid="{00000000-0005-0000-0000-00005C100000}"/>
    <cellStyle name="Normal 84 2 4" xfId="2492" xr:uid="{00000000-0005-0000-0000-00005D100000}"/>
    <cellStyle name="Normal 84 2 4 2" xfId="4770" xr:uid="{00000000-0005-0000-0000-00005E100000}"/>
    <cellStyle name="Normal 84 2 5" xfId="2868" xr:uid="{00000000-0005-0000-0000-00005F100000}"/>
    <cellStyle name="Normal 84 2 5 2" xfId="5142" xr:uid="{00000000-0005-0000-0000-000060100000}"/>
    <cellStyle name="Normal 84 2 6" xfId="3246" xr:uid="{00000000-0005-0000-0000-000061100000}"/>
    <cellStyle name="Normal 84 2 6 2" xfId="5514" xr:uid="{00000000-0005-0000-0000-000062100000}"/>
    <cellStyle name="Normal 84 2 7" xfId="3639" xr:uid="{00000000-0005-0000-0000-000063100000}"/>
    <cellStyle name="Normal 84 3" xfId="1357" xr:uid="{00000000-0005-0000-0000-000064100000}"/>
    <cellStyle name="Normal 84 3 2" xfId="3825" xr:uid="{00000000-0005-0000-0000-000065100000}"/>
    <cellStyle name="Normal 84 4" xfId="1927" xr:uid="{00000000-0005-0000-0000-000066100000}"/>
    <cellStyle name="Normal 84 4 2" xfId="4213" xr:uid="{00000000-0005-0000-0000-000067100000}"/>
    <cellStyle name="Normal 84 5" xfId="2307" xr:uid="{00000000-0005-0000-0000-000068100000}"/>
    <cellStyle name="Normal 84 5 2" xfId="4585" xr:uid="{00000000-0005-0000-0000-000069100000}"/>
    <cellStyle name="Normal 84 6" xfId="2683" xr:uid="{00000000-0005-0000-0000-00006A100000}"/>
    <cellStyle name="Normal 84 6 2" xfId="4957" xr:uid="{00000000-0005-0000-0000-00006B100000}"/>
    <cellStyle name="Normal 84 7" xfId="3061" xr:uid="{00000000-0005-0000-0000-00006C100000}"/>
    <cellStyle name="Normal 84 7 2" xfId="5329" xr:uid="{00000000-0005-0000-0000-00006D100000}"/>
    <cellStyle name="Normal 84 8" xfId="3454" xr:uid="{00000000-0005-0000-0000-00006E100000}"/>
    <cellStyle name="Normal 85" xfId="981" xr:uid="{00000000-0005-0000-0000-00006F100000}"/>
    <cellStyle name="Normal 85 2" xfId="1170" xr:uid="{00000000-0005-0000-0000-000070100000}"/>
    <cellStyle name="Normal 85 2 2" xfId="1543" xr:uid="{00000000-0005-0000-0000-000071100000}"/>
    <cellStyle name="Normal 85 2 2 2" xfId="4011" xr:uid="{00000000-0005-0000-0000-000072100000}"/>
    <cellStyle name="Normal 85 2 3" xfId="2113" xr:uid="{00000000-0005-0000-0000-000073100000}"/>
    <cellStyle name="Normal 85 2 3 2" xfId="4399" xr:uid="{00000000-0005-0000-0000-000074100000}"/>
    <cellStyle name="Normal 85 2 4" xfId="2493" xr:uid="{00000000-0005-0000-0000-000075100000}"/>
    <cellStyle name="Normal 85 2 4 2" xfId="4771" xr:uid="{00000000-0005-0000-0000-000076100000}"/>
    <cellStyle name="Normal 85 2 5" xfId="2869" xr:uid="{00000000-0005-0000-0000-000077100000}"/>
    <cellStyle name="Normal 85 2 5 2" xfId="5143" xr:uid="{00000000-0005-0000-0000-000078100000}"/>
    <cellStyle name="Normal 85 2 6" xfId="3247" xr:uid="{00000000-0005-0000-0000-000079100000}"/>
    <cellStyle name="Normal 85 2 6 2" xfId="5515" xr:uid="{00000000-0005-0000-0000-00007A100000}"/>
    <cellStyle name="Normal 85 2 7" xfId="3640" xr:uid="{00000000-0005-0000-0000-00007B100000}"/>
    <cellStyle name="Normal 85 3" xfId="1358" xr:uid="{00000000-0005-0000-0000-00007C100000}"/>
    <cellStyle name="Normal 85 3 2" xfId="3826" xr:uid="{00000000-0005-0000-0000-00007D100000}"/>
    <cellStyle name="Normal 85 4" xfId="1928" xr:uid="{00000000-0005-0000-0000-00007E100000}"/>
    <cellStyle name="Normal 85 4 2" xfId="4214" xr:uid="{00000000-0005-0000-0000-00007F100000}"/>
    <cellStyle name="Normal 85 5" xfId="2308" xr:uid="{00000000-0005-0000-0000-000080100000}"/>
    <cellStyle name="Normal 85 5 2" xfId="4586" xr:uid="{00000000-0005-0000-0000-000081100000}"/>
    <cellStyle name="Normal 85 6" xfId="2684" xr:uid="{00000000-0005-0000-0000-000082100000}"/>
    <cellStyle name="Normal 85 6 2" xfId="4958" xr:uid="{00000000-0005-0000-0000-000083100000}"/>
    <cellStyle name="Normal 85 7" xfId="3062" xr:uid="{00000000-0005-0000-0000-000084100000}"/>
    <cellStyle name="Normal 85 7 2" xfId="5330" xr:uid="{00000000-0005-0000-0000-000085100000}"/>
    <cellStyle name="Normal 85 8" xfId="3455" xr:uid="{00000000-0005-0000-0000-000086100000}"/>
    <cellStyle name="Normal 86" xfId="984" xr:uid="{00000000-0005-0000-0000-000087100000}"/>
    <cellStyle name="Normal 87" xfId="1152" xr:uid="{00000000-0005-0000-0000-000088100000}"/>
    <cellStyle name="Normal 88" xfId="1172" xr:uid="{00000000-0005-0000-0000-000089100000}"/>
    <cellStyle name="Normal 89" xfId="1173" xr:uid="{00000000-0005-0000-0000-00008A100000}"/>
    <cellStyle name="Normal 9" xfId="657" xr:uid="{00000000-0005-0000-0000-00008B100000}"/>
    <cellStyle name="Normal 9 2" xfId="22" xr:uid="{00000000-0005-0000-0000-00008C100000}"/>
    <cellStyle name="Normal 9 2 2" xfId="658" xr:uid="{00000000-0005-0000-0000-00008D100000}"/>
    <cellStyle name="Normal 9 2 2 2" xfId="1119" xr:uid="{00000000-0005-0000-0000-00008E100000}"/>
    <cellStyle name="Normal 9 2 2 2 2" xfId="1493" xr:uid="{00000000-0005-0000-0000-00008F100000}"/>
    <cellStyle name="Normal 9 2 2 2 2 2" xfId="3961" xr:uid="{00000000-0005-0000-0000-000090100000}"/>
    <cellStyle name="Normal 9 2 2 2 3" xfId="2063" xr:uid="{00000000-0005-0000-0000-000091100000}"/>
    <cellStyle name="Normal 9 2 2 2 3 2" xfId="4349" xr:uid="{00000000-0005-0000-0000-000092100000}"/>
    <cellStyle name="Normal 9 2 2 2 4" xfId="2443" xr:uid="{00000000-0005-0000-0000-000093100000}"/>
    <cellStyle name="Normal 9 2 2 2 4 2" xfId="4721" xr:uid="{00000000-0005-0000-0000-000094100000}"/>
    <cellStyle name="Normal 9 2 2 2 5" xfId="2819" xr:uid="{00000000-0005-0000-0000-000095100000}"/>
    <cellStyle name="Normal 9 2 2 2 5 2" xfId="5093" xr:uid="{00000000-0005-0000-0000-000096100000}"/>
    <cellStyle name="Normal 9 2 2 2 6" xfId="3197" xr:uid="{00000000-0005-0000-0000-000097100000}"/>
    <cellStyle name="Normal 9 2 2 2 6 2" xfId="5465" xr:uid="{00000000-0005-0000-0000-000098100000}"/>
    <cellStyle name="Normal 9 2 2 2 7" xfId="3590" xr:uid="{00000000-0005-0000-0000-000099100000}"/>
    <cellStyle name="Normal 9 2 2 3" xfId="1307" xr:uid="{00000000-0005-0000-0000-00009A100000}"/>
    <cellStyle name="Normal 9 2 2 3 2" xfId="3775" xr:uid="{00000000-0005-0000-0000-00009B100000}"/>
    <cellStyle name="Normal 9 2 2 4" xfId="1870" xr:uid="{00000000-0005-0000-0000-00009C100000}"/>
    <cellStyle name="Normal 9 2 2 4 2" xfId="4163" xr:uid="{00000000-0005-0000-0000-00009D100000}"/>
    <cellStyle name="Normal 9 2 2 5" xfId="2255" xr:uid="{00000000-0005-0000-0000-00009E100000}"/>
    <cellStyle name="Normal 9 2 2 5 2" xfId="4535" xr:uid="{00000000-0005-0000-0000-00009F100000}"/>
    <cellStyle name="Normal 9 2 2 6" xfId="2631" xr:uid="{00000000-0005-0000-0000-0000A0100000}"/>
    <cellStyle name="Normal 9 2 2 6 2" xfId="4907" xr:uid="{00000000-0005-0000-0000-0000A1100000}"/>
    <cellStyle name="Normal 9 2 2 7" xfId="3009" xr:uid="{00000000-0005-0000-0000-0000A2100000}"/>
    <cellStyle name="Normal 9 2 2 7 2" xfId="5279" xr:uid="{00000000-0005-0000-0000-0000A3100000}"/>
    <cellStyle name="Normal 9 2 2 8" xfId="3402" xr:uid="{00000000-0005-0000-0000-0000A4100000}"/>
    <cellStyle name="Normal 9 3" xfId="659" xr:uid="{00000000-0005-0000-0000-0000A5100000}"/>
    <cellStyle name="Normal 9 4" xfId="660" xr:uid="{00000000-0005-0000-0000-0000A6100000}"/>
    <cellStyle name="Normal 9 4 2" xfId="1120" xr:uid="{00000000-0005-0000-0000-0000A7100000}"/>
    <cellStyle name="Normal 9 4 2 2" xfId="1494" xr:uid="{00000000-0005-0000-0000-0000A8100000}"/>
    <cellStyle name="Normal 9 4 2 2 2" xfId="3962" xr:uid="{00000000-0005-0000-0000-0000A9100000}"/>
    <cellStyle name="Normal 9 4 2 3" xfId="2064" xr:uid="{00000000-0005-0000-0000-0000AA100000}"/>
    <cellStyle name="Normal 9 4 2 3 2" xfId="4350" xr:uid="{00000000-0005-0000-0000-0000AB100000}"/>
    <cellStyle name="Normal 9 4 2 4" xfId="2444" xr:uid="{00000000-0005-0000-0000-0000AC100000}"/>
    <cellStyle name="Normal 9 4 2 4 2" xfId="4722" xr:uid="{00000000-0005-0000-0000-0000AD100000}"/>
    <cellStyle name="Normal 9 4 2 5" xfId="2820" xr:uid="{00000000-0005-0000-0000-0000AE100000}"/>
    <cellStyle name="Normal 9 4 2 5 2" xfId="5094" xr:uid="{00000000-0005-0000-0000-0000AF100000}"/>
    <cellStyle name="Normal 9 4 2 6" xfId="3198" xr:uid="{00000000-0005-0000-0000-0000B0100000}"/>
    <cellStyle name="Normal 9 4 2 6 2" xfId="5466" xr:uid="{00000000-0005-0000-0000-0000B1100000}"/>
    <cellStyle name="Normal 9 4 2 7" xfId="3591" xr:uid="{00000000-0005-0000-0000-0000B2100000}"/>
    <cellStyle name="Normal 9 4 3" xfId="1308" xr:uid="{00000000-0005-0000-0000-0000B3100000}"/>
    <cellStyle name="Normal 9 4 3 2" xfId="3776" xr:uid="{00000000-0005-0000-0000-0000B4100000}"/>
    <cellStyle name="Normal 9 4 4" xfId="1871" xr:uid="{00000000-0005-0000-0000-0000B5100000}"/>
    <cellStyle name="Normal 9 4 4 2" xfId="4164" xr:uid="{00000000-0005-0000-0000-0000B6100000}"/>
    <cellStyle name="Normal 9 4 5" xfId="2256" xr:uid="{00000000-0005-0000-0000-0000B7100000}"/>
    <cellStyle name="Normal 9 4 5 2" xfId="4536" xr:uid="{00000000-0005-0000-0000-0000B8100000}"/>
    <cellStyle name="Normal 9 4 6" xfId="2632" xr:uid="{00000000-0005-0000-0000-0000B9100000}"/>
    <cellStyle name="Normal 9 4 6 2" xfId="4908" xr:uid="{00000000-0005-0000-0000-0000BA100000}"/>
    <cellStyle name="Normal 9 4 7" xfId="3010" xr:uid="{00000000-0005-0000-0000-0000BB100000}"/>
    <cellStyle name="Normal 9 4 7 2" xfId="5280" xr:uid="{00000000-0005-0000-0000-0000BC100000}"/>
    <cellStyle name="Normal 9 4 8" xfId="3403" xr:uid="{00000000-0005-0000-0000-0000BD100000}"/>
    <cellStyle name="Normal 9 5" xfId="1708" xr:uid="{00000000-0005-0000-0000-0000BE100000}"/>
    <cellStyle name="Normal 9 5 2" xfId="4027" xr:uid="{00000000-0005-0000-0000-0000BF100000}"/>
    <cellStyle name="Normal 90" xfId="1151" xr:uid="{00000000-0005-0000-0000-0000C0100000}"/>
    <cellStyle name="Normal 91" xfId="1174" xr:uid="{00000000-0005-0000-0000-0000C1100000}"/>
    <cellStyle name="Normal 92" xfId="1339" xr:uid="{00000000-0005-0000-0000-0000C2100000}"/>
    <cellStyle name="Normal 93" xfId="1546" xr:uid="{00000000-0005-0000-0000-0000C3100000}"/>
    <cellStyle name="Normal 94" xfId="23" xr:uid="{00000000-0005-0000-0000-0000C4100000}"/>
    <cellStyle name="Normal 94 2" xfId="24" xr:uid="{00000000-0005-0000-0000-0000C5100000}"/>
    <cellStyle name="Normal 94 2 2" xfId="4402" xr:uid="{00000000-0005-0000-0000-0000C6100000}"/>
    <cellStyle name="Normal 94 3" xfId="2496" xr:uid="{00000000-0005-0000-0000-0000C7100000}"/>
    <cellStyle name="Normal 94 3 2" xfId="4774" xr:uid="{00000000-0005-0000-0000-0000C8100000}"/>
    <cellStyle name="Normal 94 4" xfId="2872" xr:uid="{00000000-0005-0000-0000-0000C9100000}"/>
    <cellStyle name="Normal 94 4 2" xfId="5146" xr:uid="{00000000-0005-0000-0000-0000CA100000}"/>
    <cellStyle name="Normal 94 5" xfId="3250" xr:uid="{00000000-0005-0000-0000-0000CB100000}"/>
    <cellStyle name="Normal 94 5 2" xfId="5518" xr:uid="{00000000-0005-0000-0000-0000CC100000}"/>
    <cellStyle name="Normal 94 6" xfId="4014" xr:uid="{00000000-0005-0000-0000-0000CD100000}"/>
    <cellStyle name="Normal 95" xfId="1548" xr:uid="{00000000-0005-0000-0000-0000CE100000}"/>
    <cellStyle name="Normal 95 2" xfId="25" xr:uid="{00000000-0005-0000-0000-0000CF100000}"/>
    <cellStyle name="Normal 95 2 2" xfId="5520" xr:uid="{00000000-0005-0000-0000-0000D0100000}"/>
    <cellStyle name="Normal 95 3" xfId="4016" xr:uid="{00000000-0005-0000-0000-0000D1100000}"/>
    <cellStyle name="Normal 96" xfId="1578" xr:uid="{00000000-0005-0000-0000-0000D2100000}"/>
    <cellStyle name="Normal 96 2" xfId="4017" xr:uid="{00000000-0005-0000-0000-0000D3100000}"/>
    <cellStyle name="Normal 97" xfId="1605" xr:uid="{00000000-0005-0000-0000-0000D4100000}"/>
    <cellStyle name="Normal 97 2" xfId="4019" xr:uid="{00000000-0005-0000-0000-0000D5100000}"/>
    <cellStyle name="Normal 98" xfId="1711" xr:uid="{00000000-0005-0000-0000-0000D6100000}"/>
    <cellStyle name="Normal 98 2" xfId="4030" xr:uid="{00000000-0005-0000-0000-0000D7100000}"/>
    <cellStyle name="Normal 99" xfId="1580" xr:uid="{00000000-0005-0000-0000-0000D8100000}"/>
    <cellStyle name="Normal 99 2" xfId="4018" xr:uid="{00000000-0005-0000-0000-0000D9100000}"/>
    <cellStyle name="Normal Table" xfId="661" xr:uid="{00000000-0005-0000-0000-0000DA100000}"/>
    <cellStyle name="Normal Table 2" xfId="662" xr:uid="{00000000-0005-0000-0000-0000DB100000}"/>
    <cellStyle name="Normal, Of which" xfId="663" xr:uid="{00000000-0005-0000-0000-0000DC100000}"/>
    <cellStyle name="Normal_Boletim Trimestral BOP 3º TRI08" xfId="26" xr:uid="{00000000-0005-0000-0000-0000DD100000}"/>
    <cellStyle name="NormalOneDecimal" xfId="664" xr:uid="{00000000-0005-0000-0000-0000DE100000}"/>
    <cellStyle name="Nota 2" xfId="665" xr:uid="{00000000-0005-0000-0000-0000DF100000}"/>
    <cellStyle name="Nota 2 10" xfId="3011" xr:uid="{00000000-0005-0000-0000-0000E0100000}"/>
    <cellStyle name="Nota 2 10 2" xfId="5281" xr:uid="{00000000-0005-0000-0000-0000E1100000}"/>
    <cellStyle name="Nota 2 11" xfId="3404" xr:uid="{00000000-0005-0000-0000-0000E2100000}"/>
    <cellStyle name="Nota 2 2" xfId="666" xr:uid="{00000000-0005-0000-0000-0000E3100000}"/>
    <cellStyle name="Nota 2 2 2" xfId="1122" xr:uid="{00000000-0005-0000-0000-0000E4100000}"/>
    <cellStyle name="Nota 2 2 2 2" xfId="1496" xr:uid="{00000000-0005-0000-0000-0000E5100000}"/>
    <cellStyle name="Nota 2 2 2 2 2" xfId="3964" xr:uid="{00000000-0005-0000-0000-0000E6100000}"/>
    <cellStyle name="Nota 2 2 2 3" xfId="2066" xr:uid="{00000000-0005-0000-0000-0000E7100000}"/>
    <cellStyle name="Nota 2 2 2 3 2" xfId="4352" xr:uid="{00000000-0005-0000-0000-0000E8100000}"/>
    <cellStyle name="Nota 2 2 2 4" xfId="2446" xr:uid="{00000000-0005-0000-0000-0000E9100000}"/>
    <cellStyle name="Nota 2 2 2 4 2" xfId="4724" xr:uid="{00000000-0005-0000-0000-0000EA100000}"/>
    <cellStyle name="Nota 2 2 2 5" xfId="2822" xr:uid="{00000000-0005-0000-0000-0000EB100000}"/>
    <cellStyle name="Nota 2 2 2 5 2" xfId="5096" xr:uid="{00000000-0005-0000-0000-0000EC100000}"/>
    <cellStyle name="Nota 2 2 2 6" xfId="3200" xr:uid="{00000000-0005-0000-0000-0000ED100000}"/>
    <cellStyle name="Nota 2 2 2 6 2" xfId="5468" xr:uid="{00000000-0005-0000-0000-0000EE100000}"/>
    <cellStyle name="Nota 2 2 2 7" xfId="3593" xr:uid="{00000000-0005-0000-0000-0000EF100000}"/>
    <cellStyle name="Nota 2 2 3" xfId="1310" xr:uid="{00000000-0005-0000-0000-0000F0100000}"/>
    <cellStyle name="Nota 2 2 3 2" xfId="3778" xr:uid="{00000000-0005-0000-0000-0000F1100000}"/>
    <cellStyle name="Nota 2 2 4" xfId="1873" xr:uid="{00000000-0005-0000-0000-0000F2100000}"/>
    <cellStyle name="Nota 2 2 4 2" xfId="4166" xr:uid="{00000000-0005-0000-0000-0000F3100000}"/>
    <cellStyle name="Nota 2 2 5" xfId="2258" xr:uid="{00000000-0005-0000-0000-0000F4100000}"/>
    <cellStyle name="Nota 2 2 5 2" xfId="4538" xr:uid="{00000000-0005-0000-0000-0000F5100000}"/>
    <cellStyle name="Nota 2 2 6" xfId="2634" xr:uid="{00000000-0005-0000-0000-0000F6100000}"/>
    <cellStyle name="Nota 2 2 6 2" xfId="4910" xr:uid="{00000000-0005-0000-0000-0000F7100000}"/>
    <cellStyle name="Nota 2 2 7" xfId="3012" xr:uid="{00000000-0005-0000-0000-0000F8100000}"/>
    <cellStyle name="Nota 2 2 7 2" xfId="5282" xr:uid="{00000000-0005-0000-0000-0000F9100000}"/>
    <cellStyle name="Nota 2 2 8" xfId="3405" xr:uid="{00000000-0005-0000-0000-0000FA100000}"/>
    <cellStyle name="Nota 2 3" xfId="667" xr:uid="{00000000-0005-0000-0000-0000FB100000}"/>
    <cellStyle name="Nota 2 3 2" xfId="1123" xr:uid="{00000000-0005-0000-0000-0000FC100000}"/>
    <cellStyle name="Nota 2 3 2 2" xfId="1497" xr:uid="{00000000-0005-0000-0000-0000FD100000}"/>
    <cellStyle name="Nota 2 3 2 2 2" xfId="3965" xr:uid="{00000000-0005-0000-0000-0000FE100000}"/>
    <cellStyle name="Nota 2 3 2 3" xfId="2067" xr:uid="{00000000-0005-0000-0000-0000FF100000}"/>
    <cellStyle name="Nota 2 3 2 3 2" xfId="4353" xr:uid="{00000000-0005-0000-0000-000000110000}"/>
    <cellStyle name="Nota 2 3 2 4" xfId="2447" xr:uid="{00000000-0005-0000-0000-000001110000}"/>
    <cellStyle name="Nota 2 3 2 4 2" xfId="4725" xr:uid="{00000000-0005-0000-0000-000002110000}"/>
    <cellStyle name="Nota 2 3 2 5" xfId="2823" xr:uid="{00000000-0005-0000-0000-000003110000}"/>
    <cellStyle name="Nota 2 3 2 5 2" xfId="5097" xr:uid="{00000000-0005-0000-0000-000004110000}"/>
    <cellStyle name="Nota 2 3 2 6" xfId="3201" xr:uid="{00000000-0005-0000-0000-000005110000}"/>
    <cellStyle name="Nota 2 3 2 6 2" xfId="5469" xr:uid="{00000000-0005-0000-0000-000006110000}"/>
    <cellStyle name="Nota 2 3 2 7" xfId="3594" xr:uid="{00000000-0005-0000-0000-000007110000}"/>
    <cellStyle name="Nota 2 3 3" xfId="1311" xr:uid="{00000000-0005-0000-0000-000008110000}"/>
    <cellStyle name="Nota 2 3 3 2" xfId="3779" xr:uid="{00000000-0005-0000-0000-000009110000}"/>
    <cellStyle name="Nota 2 3 4" xfId="1874" xr:uid="{00000000-0005-0000-0000-00000A110000}"/>
    <cellStyle name="Nota 2 3 4 2" xfId="4167" xr:uid="{00000000-0005-0000-0000-00000B110000}"/>
    <cellStyle name="Nota 2 3 5" xfId="2259" xr:uid="{00000000-0005-0000-0000-00000C110000}"/>
    <cellStyle name="Nota 2 3 5 2" xfId="4539" xr:uid="{00000000-0005-0000-0000-00000D110000}"/>
    <cellStyle name="Nota 2 3 6" xfId="2635" xr:uid="{00000000-0005-0000-0000-00000E110000}"/>
    <cellStyle name="Nota 2 3 6 2" xfId="4911" xr:uid="{00000000-0005-0000-0000-00000F110000}"/>
    <cellStyle name="Nota 2 3 7" xfId="3013" xr:uid="{00000000-0005-0000-0000-000010110000}"/>
    <cellStyle name="Nota 2 3 7 2" xfId="5283" xr:uid="{00000000-0005-0000-0000-000011110000}"/>
    <cellStyle name="Nota 2 3 8" xfId="3406" xr:uid="{00000000-0005-0000-0000-000012110000}"/>
    <cellStyle name="Nota 2 4" xfId="1121" xr:uid="{00000000-0005-0000-0000-000013110000}"/>
    <cellStyle name="Nota 2 4 2" xfId="1495" xr:uid="{00000000-0005-0000-0000-000014110000}"/>
    <cellStyle name="Nota 2 4 2 2" xfId="3963" xr:uid="{00000000-0005-0000-0000-000015110000}"/>
    <cellStyle name="Nota 2 4 3" xfId="2065" xr:uid="{00000000-0005-0000-0000-000016110000}"/>
    <cellStyle name="Nota 2 4 3 2" xfId="4351" xr:uid="{00000000-0005-0000-0000-000017110000}"/>
    <cellStyle name="Nota 2 4 4" xfId="2445" xr:uid="{00000000-0005-0000-0000-000018110000}"/>
    <cellStyle name="Nota 2 4 4 2" xfId="4723" xr:uid="{00000000-0005-0000-0000-000019110000}"/>
    <cellStyle name="Nota 2 4 5" xfId="2821" xr:uid="{00000000-0005-0000-0000-00001A110000}"/>
    <cellStyle name="Nota 2 4 5 2" xfId="5095" xr:uid="{00000000-0005-0000-0000-00001B110000}"/>
    <cellStyle name="Nota 2 4 6" xfId="3199" xr:uid="{00000000-0005-0000-0000-00001C110000}"/>
    <cellStyle name="Nota 2 4 6 2" xfId="5467" xr:uid="{00000000-0005-0000-0000-00001D110000}"/>
    <cellStyle name="Nota 2 4 7" xfId="3592" xr:uid="{00000000-0005-0000-0000-00001E110000}"/>
    <cellStyle name="Nota 2 5" xfId="1309" xr:uid="{00000000-0005-0000-0000-00001F110000}"/>
    <cellStyle name="Nota 2 5 2" xfId="3777" xr:uid="{00000000-0005-0000-0000-000020110000}"/>
    <cellStyle name="Nota 2 6" xfId="1649" xr:uid="{00000000-0005-0000-0000-000021110000}"/>
    <cellStyle name="Nota 2 6 2" xfId="4020" xr:uid="{00000000-0005-0000-0000-000022110000}"/>
    <cellStyle name="Nota 2 7" xfId="1872" xr:uid="{00000000-0005-0000-0000-000023110000}"/>
    <cellStyle name="Nota 2 7 2" xfId="4165" xr:uid="{00000000-0005-0000-0000-000024110000}"/>
    <cellStyle name="Nota 2 8" xfId="2257" xr:uid="{00000000-0005-0000-0000-000025110000}"/>
    <cellStyle name="Nota 2 8 2" xfId="4537" xr:uid="{00000000-0005-0000-0000-000026110000}"/>
    <cellStyle name="Nota 2 9" xfId="2633" xr:uid="{00000000-0005-0000-0000-000027110000}"/>
    <cellStyle name="Nota 2 9 2" xfId="4909" xr:uid="{00000000-0005-0000-0000-000028110000}"/>
    <cellStyle name="Nota 3" xfId="668" xr:uid="{00000000-0005-0000-0000-000029110000}"/>
    <cellStyle name="Nota 3 2" xfId="1124" xr:uid="{00000000-0005-0000-0000-00002A110000}"/>
    <cellStyle name="Nota 3 2 2" xfId="1498" xr:uid="{00000000-0005-0000-0000-00002B110000}"/>
    <cellStyle name="Nota 3 2 2 2" xfId="3966" xr:uid="{00000000-0005-0000-0000-00002C110000}"/>
    <cellStyle name="Nota 3 2 3" xfId="2068" xr:uid="{00000000-0005-0000-0000-00002D110000}"/>
    <cellStyle name="Nota 3 2 3 2" xfId="4354" xr:uid="{00000000-0005-0000-0000-00002E110000}"/>
    <cellStyle name="Nota 3 2 4" xfId="2448" xr:uid="{00000000-0005-0000-0000-00002F110000}"/>
    <cellStyle name="Nota 3 2 4 2" xfId="4726" xr:uid="{00000000-0005-0000-0000-000030110000}"/>
    <cellStyle name="Nota 3 2 5" xfId="2824" xr:uid="{00000000-0005-0000-0000-000031110000}"/>
    <cellStyle name="Nota 3 2 5 2" xfId="5098" xr:uid="{00000000-0005-0000-0000-000032110000}"/>
    <cellStyle name="Nota 3 2 6" xfId="3202" xr:uid="{00000000-0005-0000-0000-000033110000}"/>
    <cellStyle name="Nota 3 2 6 2" xfId="5470" xr:uid="{00000000-0005-0000-0000-000034110000}"/>
    <cellStyle name="Nota 3 2 7" xfId="3595" xr:uid="{00000000-0005-0000-0000-000035110000}"/>
    <cellStyle name="Nota 3 3" xfId="1312" xr:uid="{00000000-0005-0000-0000-000036110000}"/>
    <cellStyle name="Nota 3 3 2" xfId="3780" xr:uid="{00000000-0005-0000-0000-000037110000}"/>
    <cellStyle name="Nota 3 4" xfId="1875" xr:uid="{00000000-0005-0000-0000-000038110000}"/>
    <cellStyle name="Nota 3 4 2" xfId="4168" xr:uid="{00000000-0005-0000-0000-000039110000}"/>
    <cellStyle name="Nota 3 5" xfId="2260" xr:uid="{00000000-0005-0000-0000-00003A110000}"/>
    <cellStyle name="Nota 3 5 2" xfId="4540" xr:uid="{00000000-0005-0000-0000-00003B110000}"/>
    <cellStyle name="Nota 3 6" xfId="2636" xr:uid="{00000000-0005-0000-0000-00003C110000}"/>
    <cellStyle name="Nota 3 6 2" xfId="4912" xr:uid="{00000000-0005-0000-0000-00003D110000}"/>
    <cellStyle name="Nota 3 7" xfId="3014" xr:uid="{00000000-0005-0000-0000-00003E110000}"/>
    <cellStyle name="Nota 3 7 2" xfId="5284" xr:uid="{00000000-0005-0000-0000-00003F110000}"/>
    <cellStyle name="Nota 3 8" xfId="3407" xr:uid="{00000000-0005-0000-0000-000040110000}"/>
    <cellStyle name="Note" xfId="669" xr:uid="{00000000-0005-0000-0000-000041110000}"/>
    <cellStyle name="Note 2" xfId="670" xr:uid="{00000000-0005-0000-0000-000042110000}"/>
    <cellStyle name="Note 2 2" xfId="671" xr:uid="{00000000-0005-0000-0000-000043110000}"/>
    <cellStyle name="Note 3" xfId="672" xr:uid="{00000000-0005-0000-0000-000044110000}"/>
    <cellStyle name="Of which" xfId="673" xr:uid="{00000000-0005-0000-0000-000045110000}"/>
    <cellStyle name="Output" xfId="1550" xr:uid="{00000000-0005-0000-0000-000046110000}"/>
    <cellStyle name="Output 2" xfId="674" xr:uid="{00000000-0005-0000-0000-000047110000}"/>
    <cellStyle name="Percent" xfId="27" xr:uid="{00000000-0005-0000-0000-000048110000}"/>
    <cellStyle name="Percent [2]" xfId="675" xr:uid="{00000000-0005-0000-0000-000049110000}"/>
    <cellStyle name="Percent [2] 2" xfId="676" xr:uid="{00000000-0005-0000-0000-00004A110000}"/>
    <cellStyle name="Percent [2] 3" xfId="677" xr:uid="{00000000-0005-0000-0000-00004B110000}"/>
    <cellStyle name="Percent 10" xfId="678" xr:uid="{00000000-0005-0000-0000-00004C110000}"/>
    <cellStyle name="Percent 10 2" xfId="679" xr:uid="{00000000-0005-0000-0000-00004D110000}"/>
    <cellStyle name="Percent 10 3" xfId="680" xr:uid="{00000000-0005-0000-0000-00004E110000}"/>
    <cellStyle name="Percent 11" xfId="681" xr:uid="{00000000-0005-0000-0000-00004F110000}"/>
    <cellStyle name="Percent 12" xfId="682" xr:uid="{00000000-0005-0000-0000-000050110000}"/>
    <cellStyle name="Percent 13" xfId="683" xr:uid="{00000000-0005-0000-0000-000051110000}"/>
    <cellStyle name="Percent 14" xfId="684" xr:uid="{00000000-0005-0000-0000-000052110000}"/>
    <cellStyle name="Percent 15" xfId="685" xr:uid="{00000000-0005-0000-0000-000053110000}"/>
    <cellStyle name="Percent 16" xfId="686" xr:uid="{00000000-0005-0000-0000-000054110000}"/>
    <cellStyle name="Percent 17" xfId="687" xr:uid="{00000000-0005-0000-0000-000055110000}"/>
    <cellStyle name="Percent 18" xfId="688" xr:uid="{00000000-0005-0000-0000-000056110000}"/>
    <cellStyle name="Percent 19" xfId="689" xr:uid="{00000000-0005-0000-0000-000057110000}"/>
    <cellStyle name="Percent 2" xfId="690" xr:uid="{00000000-0005-0000-0000-000058110000}"/>
    <cellStyle name="Percent 2 2" xfId="691" xr:uid="{00000000-0005-0000-0000-000059110000}"/>
    <cellStyle name="Percent 20" xfId="692" xr:uid="{00000000-0005-0000-0000-00005A110000}"/>
    <cellStyle name="Percent 21" xfId="693" xr:uid="{00000000-0005-0000-0000-00005B110000}"/>
    <cellStyle name="Percent 22" xfId="694" xr:uid="{00000000-0005-0000-0000-00005C110000}"/>
    <cellStyle name="Percent 23" xfId="695" xr:uid="{00000000-0005-0000-0000-00005D110000}"/>
    <cellStyle name="Percent 24" xfId="696" xr:uid="{00000000-0005-0000-0000-00005E110000}"/>
    <cellStyle name="Percent 25" xfId="697" xr:uid="{00000000-0005-0000-0000-00005F110000}"/>
    <cellStyle name="Percent 26" xfId="698" xr:uid="{00000000-0005-0000-0000-000060110000}"/>
    <cellStyle name="Percent 27" xfId="699" xr:uid="{00000000-0005-0000-0000-000061110000}"/>
    <cellStyle name="Percent 28" xfId="700" xr:uid="{00000000-0005-0000-0000-000062110000}"/>
    <cellStyle name="Percent 29" xfId="701" xr:uid="{00000000-0005-0000-0000-000063110000}"/>
    <cellStyle name="Percent 3" xfId="702" xr:uid="{00000000-0005-0000-0000-000064110000}"/>
    <cellStyle name="Percent 30" xfId="703" xr:uid="{00000000-0005-0000-0000-000065110000}"/>
    <cellStyle name="Percent 4" xfId="704" xr:uid="{00000000-0005-0000-0000-000066110000}"/>
    <cellStyle name="Percent 5" xfId="705" xr:uid="{00000000-0005-0000-0000-000067110000}"/>
    <cellStyle name="Percent 6" xfId="706" xr:uid="{00000000-0005-0000-0000-000068110000}"/>
    <cellStyle name="Percent 7" xfId="707" xr:uid="{00000000-0005-0000-0000-000069110000}"/>
    <cellStyle name="Percent 7 2" xfId="708" xr:uid="{00000000-0005-0000-0000-00006A110000}"/>
    <cellStyle name="Percent 8" xfId="709" xr:uid="{00000000-0005-0000-0000-00006B110000}"/>
    <cellStyle name="Percent 8 2" xfId="710" xr:uid="{00000000-0005-0000-0000-00006C110000}"/>
    <cellStyle name="Percent 9" xfId="711" xr:uid="{00000000-0005-0000-0000-00006D110000}"/>
    <cellStyle name="Percent 9 2" xfId="712" xr:uid="{00000000-0005-0000-0000-00006E110000}"/>
    <cellStyle name="percentage difference" xfId="713" xr:uid="{00000000-0005-0000-0000-00006F110000}"/>
    <cellStyle name="percentage difference 2" xfId="714" xr:uid="{00000000-0005-0000-0000-000070110000}"/>
    <cellStyle name="percentage difference one decimal" xfId="715" xr:uid="{00000000-0005-0000-0000-000071110000}"/>
    <cellStyle name="percentage difference one decimal 2" xfId="716" xr:uid="{00000000-0005-0000-0000-000072110000}"/>
    <cellStyle name="percentage difference one decimal 3" xfId="717" xr:uid="{00000000-0005-0000-0000-000073110000}"/>
    <cellStyle name="percentage difference zero decimal" xfId="718" xr:uid="{00000000-0005-0000-0000-000074110000}"/>
    <cellStyle name="percentage difference zero decimal 2" xfId="719" xr:uid="{00000000-0005-0000-0000-000075110000}"/>
    <cellStyle name="percentage difference zero decimal 3" xfId="720" xr:uid="{00000000-0005-0000-0000-000076110000}"/>
    <cellStyle name="Percentagem 10" xfId="28" xr:uid="{00000000-0005-0000-0000-000077110000}"/>
    <cellStyle name="Percentagem 11" xfId="978" xr:uid="{00000000-0005-0000-0000-000078110000}"/>
    <cellStyle name="Percentagem 11 2" xfId="1168" xr:uid="{00000000-0005-0000-0000-000079110000}"/>
    <cellStyle name="Percentagem 11 2 2" xfId="1541" xr:uid="{00000000-0005-0000-0000-00007A110000}"/>
    <cellStyle name="Percentagem 11 2 2 2" xfId="4009" xr:uid="{00000000-0005-0000-0000-00007B110000}"/>
    <cellStyle name="Percentagem 11 2 3" xfId="2111" xr:uid="{00000000-0005-0000-0000-00007C110000}"/>
    <cellStyle name="Percentagem 11 2 3 2" xfId="4397" xr:uid="{00000000-0005-0000-0000-00007D110000}"/>
    <cellStyle name="Percentagem 11 2 4" xfId="2491" xr:uid="{00000000-0005-0000-0000-00007E110000}"/>
    <cellStyle name="Percentagem 11 2 4 2" xfId="4769" xr:uid="{00000000-0005-0000-0000-00007F110000}"/>
    <cellStyle name="Percentagem 11 2 5" xfId="2867" xr:uid="{00000000-0005-0000-0000-000080110000}"/>
    <cellStyle name="Percentagem 11 2 5 2" xfId="5141" xr:uid="{00000000-0005-0000-0000-000081110000}"/>
    <cellStyle name="Percentagem 11 2 6" xfId="3245" xr:uid="{00000000-0005-0000-0000-000082110000}"/>
    <cellStyle name="Percentagem 11 2 6 2" xfId="5513" xr:uid="{00000000-0005-0000-0000-000083110000}"/>
    <cellStyle name="Percentagem 11 2 7" xfId="3638" xr:uid="{00000000-0005-0000-0000-000084110000}"/>
    <cellStyle name="Percentagem 11 3" xfId="1356" xr:uid="{00000000-0005-0000-0000-000085110000}"/>
    <cellStyle name="Percentagem 11 3 2" xfId="3824" xr:uid="{00000000-0005-0000-0000-000086110000}"/>
    <cellStyle name="Percentagem 11 4" xfId="1926" xr:uid="{00000000-0005-0000-0000-000087110000}"/>
    <cellStyle name="Percentagem 11 4 2" xfId="4212" xr:uid="{00000000-0005-0000-0000-000088110000}"/>
    <cellStyle name="Percentagem 11 5" xfId="2306" xr:uid="{00000000-0005-0000-0000-000089110000}"/>
    <cellStyle name="Percentagem 11 5 2" xfId="4584" xr:uid="{00000000-0005-0000-0000-00008A110000}"/>
    <cellStyle name="Percentagem 11 6" xfId="2682" xr:uid="{00000000-0005-0000-0000-00008B110000}"/>
    <cellStyle name="Percentagem 11 6 2" xfId="4956" xr:uid="{00000000-0005-0000-0000-00008C110000}"/>
    <cellStyle name="Percentagem 11 7" xfId="3060" xr:uid="{00000000-0005-0000-0000-00008D110000}"/>
    <cellStyle name="Percentagem 11 7 2" xfId="5328" xr:uid="{00000000-0005-0000-0000-00008E110000}"/>
    <cellStyle name="Percentagem 11 8" xfId="3453" xr:uid="{00000000-0005-0000-0000-00008F110000}"/>
    <cellStyle name="Percentagem 12" xfId="3441" xr:uid="{00000000-0005-0000-0000-000090110000}"/>
    <cellStyle name="Percentagem 2" xfId="35" xr:uid="{00000000-0005-0000-0000-000091110000}"/>
    <cellStyle name="Percentagem 2 2" xfId="721" xr:uid="{00000000-0005-0000-0000-000092110000}"/>
    <cellStyle name="Percentagem 3" xfId="722" xr:uid="{00000000-0005-0000-0000-000093110000}"/>
    <cellStyle name="Percentagem 3 2" xfId="723" xr:uid="{00000000-0005-0000-0000-000094110000}"/>
    <cellStyle name="Percentagem 4" xfId="724" xr:uid="{00000000-0005-0000-0000-000095110000}"/>
    <cellStyle name="Percentagem 4 2" xfId="1125" xr:uid="{00000000-0005-0000-0000-000096110000}"/>
    <cellStyle name="Percentagem 4 2 2" xfId="1499" xr:uid="{00000000-0005-0000-0000-000097110000}"/>
    <cellStyle name="Percentagem 4 2 2 2" xfId="3967" xr:uid="{00000000-0005-0000-0000-000098110000}"/>
    <cellStyle name="Percentagem 4 2 3" xfId="2069" xr:uid="{00000000-0005-0000-0000-000099110000}"/>
    <cellStyle name="Percentagem 4 2 3 2" xfId="4355" xr:uid="{00000000-0005-0000-0000-00009A110000}"/>
    <cellStyle name="Percentagem 4 2 4" xfId="2449" xr:uid="{00000000-0005-0000-0000-00009B110000}"/>
    <cellStyle name="Percentagem 4 2 4 2" xfId="4727" xr:uid="{00000000-0005-0000-0000-00009C110000}"/>
    <cellStyle name="Percentagem 4 2 5" xfId="2825" xr:uid="{00000000-0005-0000-0000-00009D110000}"/>
    <cellStyle name="Percentagem 4 2 5 2" xfId="5099" xr:uid="{00000000-0005-0000-0000-00009E110000}"/>
    <cellStyle name="Percentagem 4 2 6" xfId="3203" xr:uid="{00000000-0005-0000-0000-00009F110000}"/>
    <cellStyle name="Percentagem 4 2 6 2" xfId="5471" xr:uid="{00000000-0005-0000-0000-0000A0110000}"/>
    <cellStyle name="Percentagem 4 2 7" xfId="3596" xr:uid="{00000000-0005-0000-0000-0000A1110000}"/>
    <cellStyle name="Percentagem 4 3" xfId="1313" xr:uid="{00000000-0005-0000-0000-0000A2110000}"/>
    <cellStyle name="Percentagem 4 3 2" xfId="3781" xr:uid="{00000000-0005-0000-0000-0000A3110000}"/>
    <cellStyle name="Percentagem 4 4" xfId="1879" xr:uid="{00000000-0005-0000-0000-0000A4110000}"/>
    <cellStyle name="Percentagem 4 4 2" xfId="4169" xr:uid="{00000000-0005-0000-0000-0000A5110000}"/>
    <cellStyle name="Percentagem 4 5" xfId="2262" xr:uid="{00000000-0005-0000-0000-0000A6110000}"/>
    <cellStyle name="Percentagem 4 5 2" xfId="4541" xr:uid="{00000000-0005-0000-0000-0000A7110000}"/>
    <cellStyle name="Percentagem 4 6" xfId="2638" xr:uid="{00000000-0005-0000-0000-0000A8110000}"/>
    <cellStyle name="Percentagem 4 6 2" xfId="4913" xr:uid="{00000000-0005-0000-0000-0000A9110000}"/>
    <cellStyle name="Percentagem 4 7" xfId="3016" xr:uid="{00000000-0005-0000-0000-0000AA110000}"/>
    <cellStyle name="Percentagem 4 7 2" xfId="5285" xr:uid="{00000000-0005-0000-0000-0000AB110000}"/>
    <cellStyle name="Percentagem 4 8" xfId="3408" xr:uid="{00000000-0005-0000-0000-0000AC110000}"/>
    <cellStyle name="Percentagem 5" xfId="725" xr:uid="{00000000-0005-0000-0000-0000AD110000}"/>
    <cellStyle name="Percentagem 5 2" xfId="1126" xr:uid="{00000000-0005-0000-0000-0000AE110000}"/>
    <cellStyle name="Percentagem 5 2 2" xfId="1500" xr:uid="{00000000-0005-0000-0000-0000AF110000}"/>
    <cellStyle name="Percentagem 5 2 2 2" xfId="3968" xr:uid="{00000000-0005-0000-0000-0000B0110000}"/>
    <cellStyle name="Percentagem 5 2 3" xfId="2070" xr:uid="{00000000-0005-0000-0000-0000B1110000}"/>
    <cellStyle name="Percentagem 5 2 3 2" xfId="4356" xr:uid="{00000000-0005-0000-0000-0000B2110000}"/>
    <cellStyle name="Percentagem 5 2 4" xfId="2450" xr:uid="{00000000-0005-0000-0000-0000B3110000}"/>
    <cellStyle name="Percentagem 5 2 4 2" xfId="4728" xr:uid="{00000000-0005-0000-0000-0000B4110000}"/>
    <cellStyle name="Percentagem 5 2 5" xfId="2826" xr:uid="{00000000-0005-0000-0000-0000B5110000}"/>
    <cellStyle name="Percentagem 5 2 5 2" xfId="5100" xr:uid="{00000000-0005-0000-0000-0000B6110000}"/>
    <cellStyle name="Percentagem 5 2 6" xfId="3204" xr:uid="{00000000-0005-0000-0000-0000B7110000}"/>
    <cellStyle name="Percentagem 5 2 6 2" xfId="5472" xr:uid="{00000000-0005-0000-0000-0000B8110000}"/>
    <cellStyle name="Percentagem 5 2 7" xfId="3597" xr:uid="{00000000-0005-0000-0000-0000B9110000}"/>
    <cellStyle name="Percentagem 5 3" xfId="1314" xr:uid="{00000000-0005-0000-0000-0000BA110000}"/>
    <cellStyle name="Percentagem 5 3 2" xfId="3782" xr:uid="{00000000-0005-0000-0000-0000BB110000}"/>
    <cellStyle name="Percentagem 5 4" xfId="1880" xr:uid="{00000000-0005-0000-0000-0000BC110000}"/>
    <cellStyle name="Percentagem 5 4 2" xfId="4170" xr:uid="{00000000-0005-0000-0000-0000BD110000}"/>
    <cellStyle name="Percentagem 5 5" xfId="2263" xr:uid="{00000000-0005-0000-0000-0000BE110000}"/>
    <cellStyle name="Percentagem 5 5 2" xfId="4542" xr:uid="{00000000-0005-0000-0000-0000BF110000}"/>
    <cellStyle name="Percentagem 5 6" xfId="2639" xr:uid="{00000000-0005-0000-0000-0000C0110000}"/>
    <cellStyle name="Percentagem 5 6 2" xfId="4914" xr:uid="{00000000-0005-0000-0000-0000C1110000}"/>
    <cellStyle name="Percentagem 5 7" xfId="3017" xr:uid="{00000000-0005-0000-0000-0000C2110000}"/>
    <cellStyle name="Percentagem 5 7 2" xfId="5286" xr:uid="{00000000-0005-0000-0000-0000C3110000}"/>
    <cellStyle name="Percentagem 5 8" xfId="3409" xr:uid="{00000000-0005-0000-0000-0000C4110000}"/>
    <cellStyle name="Percentagem 6" xfId="726" xr:uid="{00000000-0005-0000-0000-0000C5110000}"/>
    <cellStyle name="Percentagem 7" xfId="727" xr:uid="{00000000-0005-0000-0000-0000C6110000}"/>
    <cellStyle name="Percentagem 7 2" xfId="1127" xr:uid="{00000000-0005-0000-0000-0000C7110000}"/>
    <cellStyle name="Percentagem 7 2 2" xfId="1501" xr:uid="{00000000-0005-0000-0000-0000C8110000}"/>
    <cellStyle name="Percentagem 7 2 2 2" xfId="3969" xr:uid="{00000000-0005-0000-0000-0000C9110000}"/>
    <cellStyle name="Percentagem 7 2 3" xfId="2071" xr:uid="{00000000-0005-0000-0000-0000CA110000}"/>
    <cellStyle name="Percentagem 7 2 3 2" xfId="4357" xr:uid="{00000000-0005-0000-0000-0000CB110000}"/>
    <cellStyle name="Percentagem 7 2 4" xfId="2451" xr:uid="{00000000-0005-0000-0000-0000CC110000}"/>
    <cellStyle name="Percentagem 7 2 4 2" xfId="4729" xr:uid="{00000000-0005-0000-0000-0000CD110000}"/>
    <cellStyle name="Percentagem 7 2 5" xfId="2827" xr:uid="{00000000-0005-0000-0000-0000CE110000}"/>
    <cellStyle name="Percentagem 7 2 5 2" xfId="5101" xr:uid="{00000000-0005-0000-0000-0000CF110000}"/>
    <cellStyle name="Percentagem 7 2 6" xfId="3205" xr:uid="{00000000-0005-0000-0000-0000D0110000}"/>
    <cellStyle name="Percentagem 7 2 6 2" xfId="5473" xr:uid="{00000000-0005-0000-0000-0000D1110000}"/>
    <cellStyle name="Percentagem 7 2 7" xfId="3598" xr:uid="{00000000-0005-0000-0000-0000D2110000}"/>
    <cellStyle name="Percentagem 7 3" xfId="1315" xr:uid="{00000000-0005-0000-0000-0000D3110000}"/>
    <cellStyle name="Percentagem 7 3 2" xfId="3783" xr:uid="{00000000-0005-0000-0000-0000D4110000}"/>
    <cellStyle name="Percentagem 7 4" xfId="1881" xr:uid="{00000000-0005-0000-0000-0000D5110000}"/>
    <cellStyle name="Percentagem 7 4 2" xfId="4171" xr:uid="{00000000-0005-0000-0000-0000D6110000}"/>
    <cellStyle name="Percentagem 7 5" xfId="2264" xr:uid="{00000000-0005-0000-0000-0000D7110000}"/>
    <cellStyle name="Percentagem 7 5 2" xfId="4543" xr:uid="{00000000-0005-0000-0000-0000D8110000}"/>
    <cellStyle name="Percentagem 7 6" xfId="2640" xr:uid="{00000000-0005-0000-0000-0000D9110000}"/>
    <cellStyle name="Percentagem 7 6 2" xfId="4915" xr:uid="{00000000-0005-0000-0000-0000DA110000}"/>
    <cellStyle name="Percentagem 7 7" xfId="3018" xr:uid="{00000000-0005-0000-0000-0000DB110000}"/>
    <cellStyle name="Percentagem 7 7 2" xfId="5287" xr:uid="{00000000-0005-0000-0000-0000DC110000}"/>
    <cellStyle name="Percentagem 7 8" xfId="3410" xr:uid="{00000000-0005-0000-0000-0000DD110000}"/>
    <cellStyle name="Percentagem 8" xfId="728" xr:uid="{00000000-0005-0000-0000-0000DE110000}"/>
    <cellStyle name="Percentagem 8 2" xfId="1128" xr:uid="{00000000-0005-0000-0000-0000DF110000}"/>
    <cellStyle name="Percentagem 8 2 2" xfId="1502" xr:uid="{00000000-0005-0000-0000-0000E0110000}"/>
    <cellStyle name="Percentagem 8 2 2 2" xfId="3970" xr:uid="{00000000-0005-0000-0000-0000E1110000}"/>
    <cellStyle name="Percentagem 8 2 3" xfId="2072" xr:uid="{00000000-0005-0000-0000-0000E2110000}"/>
    <cellStyle name="Percentagem 8 2 3 2" xfId="4358" xr:uid="{00000000-0005-0000-0000-0000E3110000}"/>
    <cellStyle name="Percentagem 8 2 4" xfId="2452" xr:uid="{00000000-0005-0000-0000-0000E4110000}"/>
    <cellStyle name="Percentagem 8 2 4 2" xfId="4730" xr:uid="{00000000-0005-0000-0000-0000E5110000}"/>
    <cellStyle name="Percentagem 8 2 5" xfId="2828" xr:uid="{00000000-0005-0000-0000-0000E6110000}"/>
    <cellStyle name="Percentagem 8 2 5 2" xfId="5102" xr:uid="{00000000-0005-0000-0000-0000E7110000}"/>
    <cellStyle name="Percentagem 8 2 6" xfId="3206" xr:uid="{00000000-0005-0000-0000-0000E8110000}"/>
    <cellStyle name="Percentagem 8 2 6 2" xfId="5474" xr:uid="{00000000-0005-0000-0000-0000E9110000}"/>
    <cellStyle name="Percentagem 8 2 7" xfId="3599" xr:uid="{00000000-0005-0000-0000-0000EA110000}"/>
    <cellStyle name="Percentagem 8 3" xfId="1316" xr:uid="{00000000-0005-0000-0000-0000EB110000}"/>
    <cellStyle name="Percentagem 8 3 2" xfId="3784" xr:uid="{00000000-0005-0000-0000-0000EC110000}"/>
    <cellStyle name="Percentagem 8 4" xfId="1882" xr:uid="{00000000-0005-0000-0000-0000ED110000}"/>
    <cellStyle name="Percentagem 8 4 2" xfId="4172" xr:uid="{00000000-0005-0000-0000-0000EE110000}"/>
    <cellStyle name="Percentagem 8 5" xfId="2265" xr:uid="{00000000-0005-0000-0000-0000EF110000}"/>
    <cellStyle name="Percentagem 8 5 2" xfId="4544" xr:uid="{00000000-0005-0000-0000-0000F0110000}"/>
    <cellStyle name="Percentagem 8 6" xfId="2641" xr:uid="{00000000-0005-0000-0000-0000F1110000}"/>
    <cellStyle name="Percentagem 8 6 2" xfId="4916" xr:uid="{00000000-0005-0000-0000-0000F2110000}"/>
    <cellStyle name="Percentagem 8 7" xfId="3019" xr:uid="{00000000-0005-0000-0000-0000F3110000}"/>
    <cellStyle name="Percentagem 8 7 2" xfId="5288" xr:uid="{00000000-0005-0000-0000-0000F4110000}"/>
    <cellStyle name="Percentagem 8 8" xfId="3411" xr:uid="{00000000-0005-0000-0000-0000F5110000}"/>
    <cellStyle name="Percentagem 9" xfId="975" xr:uid="{00000000-0005-0000-0000-0000F6110000}"/>
    <cellStyle name="Percentagem 9 2" xfId="1165" xr:uid="{00000000-0005-0000-0000-0000F7110000}"/>
    <cellStyle name="Percentagem 9 2 2" xfId="1538" xr:uid="{00000000-0005-0000-0000-0000F8110000}"/>
    <cellStyle name="Percentagem 9 2 2 2" xfId="4006" xr:uid="{00000000-0005-0000-0000-0000F9110000}"/>
    <cellStyle name="Percentagem 9 2 3" xfId="2108" xr:uid="{00000000-0005-0000-0000-0000FA110000}"/>
    <cellStyle name="Percentagem 9 2 3 2" xfId="4394" xr:uid="{00000000-0005-0000-0000-0000FB110000}"/>
    <cellStyle name="Percentagem 9 2 4" xfId="2488" xr:uid="{00000000-0005-0000-0000-0000FC110000}"/>
    <cellStyle name="Percentagem 9 2 4 2" xfId="4766" xr:uid="{00000000-0005-0000-0000-0000FD110000}"/>
    <cellStyle name="Percentagem 9 2 5" xfId="2864" xr:uid="{00000000-0005-0000-0000-0000FE110000}"/>
    <cellStyle name="Percentagem 9 2 5 2" xfId="5138" xr:uid="{00000000-0005-0000-0000-0000FF110000}"/>
    <cellStyle name="Percentagem 9 2 6" xfId="3242" xr:uid="{00000000-0005-0000-0000-000000120000}"/>
    <cellStyle name="Percentagem 9 2 6 2" xfId="5510" xr:uid="{00000000-0005-0000-0000-000001120000}"/>
    <cellStyle name="Percentagem 9 2 7" xfId="3635" xr:uid="{00000000-0005-0000-0000-000002120000}"/>
    <cellStyle name="Percentagem 9 3" xfId="1353" xr:uid="{00000000-0005-0000-0000-000003120000}"/>
    <cellStyle name="Percentagem 9 3 2" xfId="3821" xr:uid="{00000000-0005-0000-0000-000004120000}"/>
    <cellStyle name="Percentagem 9 4" xfId="1923" xr:uid="{00000000-0005-0000-0000-000005120000}"/>
    <cellStyle name="Percentagem 9 4 2" xfId="4209" xr:uid="{00000000-0005-0000-0000-000006120000}"/>
    <cellStyle name="Percentagem 9 5" xfId="2303" xr:uid="{00000000-0005-0000-0000-000007120000}"/>
    <cellStyle name="Percentagem 9 5 2" xfId="4581" xr:uid="{00000000-0005-0000-0000-000008120000}"/>
    <cellStyle name="Percentagem 9 6" xfId="2679" xr:uid="{00000000-0005-0000-0000-000009120000}"/>
    <cellStyle name="Percentagem 9 6 2" xfId="4953" xr:uid="{00000000-0005-0000-0000-00000A120000}"/>
    <cellStyle name="Percentagem 9 7" xfId="3057" xr:uid="{00000000-0005-0000-0000-00000B120000}"/>
    <cellStyle name="Percentagem 9 7 2" xfId="5325" xr:uid="{00000000-0005-0000-0000-00000C120000}"/>
    <cellStyle name="Percentagem 9 8" xfId="3450" xr:uid="{00000000-0005-0000-0000-00000D120000}"/>
    <cellStyle name="Percentual" xfId="729" xr:uid="{00000000-0005-0000-0000-00000E120000}"/>
    <cellStyle name="Ponto" xfId="730" xr:uid="{00000000-0005-0000-0000-00000F120000}"/>
    <cellStyle name="Porcentagem_SEP1196" xfId="731" xr:uid="{00000000-0005-0000-0000-000010120000}"/>
    <cellStyle name="Porcentaje" xfId="732" xr:uid="{00000000-0005-0000-0000-000011120000}"/>
    <cellStyle name="Presentation" xfId="733" xr:uid="{00000000-0005-0000-0000-000012120000}"/>
    <cellStyle name="Presentation 2" xfId="734" xr:uid="{00000000-0005-0000-0000-000013120000}"/>
    <cellStyle name="Publication" xfId="735" xr:uid="{00000000-0005-0000-0000-000014120000}"/>
    <cellStyle name="Publication 2" xfId="736" xr:uid="{00000000-0005-0000-0000-000015120000}"/>
    <cellStyle name="Punto" xfId="737" xr:uid="{00000000-0005-0000-0000-000016120000}"/>
    <cellStyle name="Punto0" xfId="738" xr:uid="{00000000-0005-0000-0000-000017120000}"/>
    <cellStyle name="Red Text" xfId="739" xr:uid="{00000000-0005-0000-0000-000018120000}"/>
    <cellStyle name="Saída 2" xfId="740" xr:uid="{00000000-0005-0000-0000-000019120000}"/>
    <cellStyle name="Saída 2 2" xfId="741" xr:uid="{00000000-0005-0000-0000-00001A120000}"/>
    <cellStyle name="Saída 3" xfId="742" xr:uid="{00000000-0005-0000-0000-00001B120000}"/>
    <cellStyle name="SAPBEXaggData" xfId="743" xr:uid="{00000000-0005-0000-0000-00001C120000}"/>
    <cellStyle name="SAPBEXaggDataEmph" xfId="744" xr:uid="{00000000-0005-0000-0000-00001D120000}"/>
    <cellStyle name="SAPBEXaggItem" xfId="745" xr:uid="{00000000-0005-0000-0000-00001E120000}"/>
    <cellStyle name="SAPBEXchaText" xfId="746" xr:uid="{00000000-0005-0000-0000-00001F120000}"/>
    <cellStyle name="SAPBEXexcBad" xfId="747" xr:uid="{00000000-0005-0000-0000-000020120000}"/>
    <cellStyle name="SAPBEXexcCritical" xfId="748" xr:uid="{00000000-0005-0000-0000-000021120000}"/>
    <cellStyle name="SAPBEXexcGood" xfId="749" xr:uid="{00000000-0005-0000-0000-000022120000}"/>
    <cellStyle name="SAPBEXexcVeryBad" xfId="750" xr:uid="{00000000-0005-0000-0000-000023120000}"/>
    <cellStyle name="SAPBEXfilterDrill" xfId="751" xr:uid="{00000000-0005-0000-0000-000024120000}"/>
    <cellStyle name="SAPBEXfilterItem" xfId="752" xr:uid="{00000000-0005-0000-0000-000025120000}"/>
    <cellStyle name="SAPBEXfilterText" xfId="753" xr:uid="{00000000-0005-0000-0000-000026120000}"/>
    <cellStyle name="SAPBEXformats" xfId="754" xr:uid="{00000000-0005-0000-0000-000027120000}"/>
    <cellStyle name="SAPBEXheaderData" xfId="755" xr:uid="{00000000-0005-0000-0000-000028120000}"/>
    <cellStyle name="SAPBEXheaderItem" xfId="756" xr:uid="{00000000-0005-0000-0000-000029120000}"/>
    <cellStyle name="SAPBEXheaderText" xfId="757" xr:uid="{00000000-0005-0000-0000-00002A120000}"/>
    <cellStyle name="SAPBEXresData" xfId="758" xr:uid="{00000000-0005-0000-0000-00002B120000}"/>
    <cellStyle name="SAPBEXresDataEmph" xfId="759" xr:uid="{00000000-0005-0000-0000-00002C120000}"/>
    <cellStyle name="SAPBEXresItem" xfId="760" xr:uid="{00000000-0005-0000-0000-00002D120000}"/>
    <cellStyle name="SAPBEXstdData" xfId="761" xr:uid="{00000000-0005-0000-0000-00002E120000}"/>
    <cellStyle name="SAPBEXstdDataEmph" xfId="762" xr:uid="{00000000-0005-0000-0000-00002F120000}"/>
    <cellStyle name="SAPBEXstdItem" xfId="763" xr:uid="{00000000-0005-0000-0000-000030120000}"/>
    <cellStyle name="SAPBEXsubData" xfId="764" xr:uid="{00000000-0005-0000-0000-000031120000}"/>
    <cellStyle name="SAPBEXsubDataEmph" xfId="765" xr:uid="{00000000-0005-0000-0000-000032120000}"/>
    <cellStyle name="SAPBEXsubItem" xfId="766" xr:uid="{00000000-0005-0000-0000-000033120000}"/>
    <cellStyle name="SAPBEXtitle" xfId="767" xr:uid="{00000000-0005-0000-0000-000034120000}"/>
    <cellStyle name="SAPBEXundefined" xfId="768" xr:uid="{00000000-0005-0000-0000-000035120000}"/>
    <cellStyle name="Sep. milhar [0]" xfId="769" xr:uid="{00000000-0005-0000-0000-000036120000}"/>
    <cellStyle name="Sep. milhar [2]" xfId="770" xr:uid="{00000000-0005-0000-0000-000037120000}"/>
    <cellStyle name="Separador de m" xfId="771" xr:uid="{00000000-0005-0000-0000-000038120000}"/>
    <cellStyle name="Separador de m 2" xfId="772" xr:uid="{00000000-0005-0000-0000-000039120000}"/>
    <cellStyle name="Separador de m 3" xfId="773" xr:uid="{00000000-0005-0000-0000-00003A120000}"/>
    <cellStyle name="Separador de m 4" xfId="774" xr:uid="{00000000-0005-0000-0000-00003B120000}"/>
    <cellStyle name="Separador de milhares 10" xfId="775" xr:uid="{00000000-0005-0000-0000-00003C120000}"/>
    <cellStyle name="Separador de milhares 10 2" xfId="1129" xr:uid="{00000000-0005-0000-0000-00003D120000}"/>
    <cellStyle name="Separador de milhares 10 2 2" xfId="1503" xr:uid="{00000000-0005-0000-0000-00003E120000}"/>
    <cellStyle name="Separador de milhares 10 2 2 2" xfId="3971" xr:uid="{00000000-0005-0000-0000-00003F120000}"/>
    <cellStyle name="Separador de milhares 10 2 3" xfId="2073" xr:uid="{00000000-0005-0000-0000-000040120000}"/>
    <cellStyle name="Separador de milhares 10 2 3 2" xfId="4359" xr:uid="{00000000-0005-0000-0000-000041120000}"/>
    <cellStyle name="Separador de milhares 10 2 4" xfId="2453" xr:uid="{00000000-0005-0000-0000-000042120000}"/>
    <cellStyle name="Separador de milhares 10 2 4 2" xfId="4731" xr:uid="{00000000-0005-0000-0000-000043120000}"/>
    <cellStyle name="Separador de milhares 10 2 5" xfId="2829" xr:uid="{00000000-0005-0000-0000-000044120000}"/>
    <cellStyle name="Separador de milhares 10 2 5 2" xfId="5103" xr:uid="{00000000-0005-0000-0000-000045120000}"/>
    <cellStyle name="Separador de milhares 10 2 6" xfId="3207" xr:uid="{00000000-0005-0000-0000-000046120000}"/>
    <cellStyle name="Separador de milhares 10 2 6 2" xfId="5475" xr:uid="{00000000-0005-0000-0000-000047120000}"/>
    <cellStyle name="Separador de milhares 10 2 7" xfId="3600" xr:uid="{00000000-0005-0000-0000-000048120000}"/>
    <cellStyle name="Separador de milhares 10 3" xfId="1317" xr:uid="{00000000-0005-0000-0000-000049120000}"/>
    <cellStyle name="Separador de milhares 10 3 2" xfId="3785" xr:uid="{00000000-0005-0000-0000-00004A120000}"/>
    <cellStyle name="Separador de milhares 10 4" xfId="1883" xr:uid="{00000000-0005-0000-0000-00004B120000}"/>
    <cellStyle name="Separador de milhares 10 4 2" xfId="4173" xr:uid="{00000000-0005-0000-0000-00004C120000}"/>
    <cellStyle name="Separador de milhares 10 5" xfId="2266" xr:uid="{00000000-0005-0000-0000-00004D120000}"/>
    <cellStyle name="Separador de milhares 10 5 2" xfId="4545" xr:uid="{00000000-0005-0000-0000-00004E120000}"/>
    <cellStyle name="Separador de milhares 10 6" xfId="2642" xr:uid="{00000000-0005-0000-0000-00004F120000}"/>
    <cellStyle name="Separador de milhares 10 6 2" xfId="4917" xr:uid="{00000000-0005-0000-0000-000050120000}"/>
    <cellStyle name="Separador de milhares 10 7" xfId="3020" xr:uid="{00000000-0005-0000-0000-000051120000}"/>
    <cellStyle name="Separador de milhares 10 7 2" xfId="5289" xr:uid="{00000000-0005-0000-0000-000052120000}"/>
    <cellStyle name="Separador de milhares 10 8" xfId="3412" xr:uid="{00000000-0005-0000-0000-000053120000}"/>
    <cellStyle name="Separador de milhares 11" xfId="776" xr:uid="{00000000-0005-0000-0000-000054120000}"/>
    <cellStyle name="Separador de milhares 11 2" xfId="1130" xr:uid="{00000000-0005-0000-0000-000055120000}"/>
    <cellStyle name="Separador de milhares 11 2 2" xfId="1504" xr:uid="{00000000-0005-0000-0000-000056120000}"/>
    <cellStyle name="Separador de milhares 11 2 2 2" xfId="3972" xr:uid="{00000000-0005-0000-0000-000057120000}"/>
    <cellStyle name="Separador de milhares 11 2 3" xfId="2074" xr:uid="{00000000-0005-0000-0000-000058120000}"/>
    <cellStyle name="Separador de milhares 11 2 3 2" xfId="4360" xr:uid="{00000000-0005-0000-0000-000059120000}"/>
    <cellStyle name="Separador de milhares 11 2 4" xfId="2454" xr:uid="{00000000-0005-0000-0000-00005A120000}"/>
    <cellStyle name="Separador de milhares 11 2 4 2" xfId="4732" xr:uid="{00000000-0005-0000-0000-00005B120000}"/>
    <cellStyle name="Separador de milhares 11 2 5" xfId="2830" xr:uid="{00000000-0005-0000-0000-00005C120000}"/>
    <cellStyle name="Separador de milhares 11 2 5 2" xfId="5104" xr:uid="{00000000-0005-0000-0000-00005D120000}"/>
    <cellStyle name="Separador de milhares 11 2 6" xfId="3208" xr:uid="{00000000-0005-0000-0000-00005E120000}"/>
    <cellStyle name="Separador de milhares 11 2 6 2" xfId="5476" xr:uid="{00000000-0005-0000-0000-00005F120000}"/>
    <cellStyle name="Separador de milhares 11 2 7" xfId="3601" xr:uid="{00000000-0005-0000-0000-000060120000}"/>
    <cellStyle name="Separador de milhares 11 3" xfId="1318" xr:uid="{00000000-0005-0000-0000-000061120000}"/>
    <cellStyle name="Separador de milhares 11 3 2" xfId="3786" xr:uid="{00000000-0005-0000-0000-000062120000}"/>
    <cellStyle name="Separador de milhares 11 4" xfId="1884" xr:uid="{00000000-0005-0000-0000-000063120000}"/>
    <cellStyle name="Separador de milhares 11 4 2" xfId="4174" xr:uid="{00000000-0005-0000-0000-000064120000}"/>
    <cellStyle name="Separador de milhares 11 5" xfId="2267" xr:uid="{00000000-0005-0000-0000-000065120000}"/>
    <cellStyle name="Separador de milhares 11 5 2" xfId="4546" xr:uid="{00000000-0005-0000-0000-000066120000}"/>
    <cellStyle name="Separador de milhares 11 6" xfId="2643" xr:uid="{00000000-0005-0000-0000-000067120000}"/>
    <cellStyle name="Separador de milhares 11 6 2" xfId="4918" xr:uid="{00000000-0005-0000-0000-000068120000}"/>
    <cellStyle name="Separador de milhares 11 7" xfId="3021" xr:uid="{00000000-0005-0000-0000-000069120000}"/>
    <cellStyle name="Separador de milhares 11 7 2" xfId="5290" xr:uid="{00000000-0005-0000-0000-00006A120000}"/>
    <cellStyle name="Separador de milhares 11 8" xfId="3413" xr:uid="{00000000-0005-0000-0000-00006B120000}"/>
    <cellStyle name="Separador de milhares 2" xfId="777" xr:uid="{00000000-0005-0000-0000-00006C120000}"/>
    <cellStyle name="Separador de milhares 2 2" xfId="1131" xr:uid="{00000000-0005-0000-0000-00006D120000}"/>
    <cellStyle name="Separador de milhares 2 2 2" xfId="1505" xr:uid="{00000000-0005-0000-0000-00006E120000}"/>
    <cellStyle name="Separador de milhares 2 2 2 2" xfId="3973" xr:uid="{00000000-0005-0000-0000-00006F120000}"/>
    <cellStyle name="Separador de milhares 2 2 3" xfId="2075" xr:uid="{00000000-0005-0000-0000-000070120000}"/>
    <cellStyle name="Separador de milhares 2 2 3 2" xfId="4361" xr:uid="{00000000-0005-0000-0000-000071120000}"/>
    <cellStyle name="Separador de milhares 2 2 4" xfId="2455" xr:uid="{00000000-0005-0000-0000-000072120000}"/>
    <cellStyle name="Separador de milhares 2 2 4 2" xfId="4733" xr:uid="{00000000-0005-0000-0000-000073120000}"/>
    <cellStyle name="Separador de milhares 2 2 5" xfId="2831" xr:uid="{00000000-0005-0000-0000-000074120000}"/>
    <cellStyle name="Separador de milhares 2 2 5 2" xfId="5105" xr:uid="{00000000-0005-0000-0000-000075120000}"/>
    <cellStyle name="Separador de milhares 2 2 6" xfId="3209" xr:uid="{00000000-0005-0000-0000-000076120000}"/>
    <cellStyle name="Separador de milhares 2 2 6 2" xfId="5477" xr:uid="{00000000-0005-0000-0000-000077120000}"/>
    <cellStyle name="Separador de milhares 2 2 7" xfId="3602" xr:uid="{00000000-0005-0000-0000-000078120000}"/>
    <cellStyle name="Separador de milhares 2 3" xfId="1319" xr:uid="{00000000-0005-0000-0000-000079120000}"/>
    <cellStyle name="Separador de milhares 2 3 2" xfId="3787" xr:uid="{00000000-0005-0000-0000-00007A120000}"/>
    <cellStyle name="Separador de milhares 2 4" xfId="1885" xr:uid="{00000000-0005-0000-0000-00007B120000}"/>
    <cellStyle name="Separador de milhares 2 4 2" xfId="4175" xr:uid="{00000000-0005-0000-0000-00007C120000}"/>
    <cellStyle name="Separador de milhares 2 5" xfId="2268" xr:uid="{00000000-0005-0000-0000-00007D120000}"/>
    <cellStyle name="Separador de milhares 2 5 2" xfId="4547" xr:uid="{00000000-0005-0000-0000-00007E120000}"/>
    <cellStyle name="Separador de milhares 2 6" xfId="2644" xr:uid="{00000000-0005-0000-0000-00007F120000}"/>
    <cellStyle name="Separador de milhares 2 6 2" xfId="4919" xr:uid="{00000000-0005-0000-0000-000080120000}"/>
    <cellStyle name="Separador de milhares 2 7" xfId="3022" xr:uid="{00000000-0005-0000-0000-000081120000}"/>
    <cellStyle name="Separador de milhares 2 7 2" xfId="5291" xr:uid="{00000000-0005-0000-0000-000082120000}"/>
    <cellStyle name="Separador de milhares 2 8" xfId="3414" xr:uid="{00000000-0005-0000-0000-000083120000}"/>
    <cellStyle name="Separador de milhares 22" xfId="778" xr:uid="{00000000-0005-0000-0000-000084120000}"/>
    <cellStyle name="Separador de milhares 22 2" xfId="1132" xr:uid="{00000000-0005-0000-0000-000085120000}"/>
    <cellStyle name="Separador de milhares 22 2 2" xfId="1506" xr:uid="{00000000-0005-0000-0000-000086120000}"/>
    <cellStyle name="Separador de milhares 22 2 2 2" xfId="3974" xr:uid="{00000000-0005-0000-0000-000087120000}"/>
    <cellStyle name="Separador de milhares 22 2 3" xfId="2076" xr:uid="{00000000-0005-0000-0000-000088120000}"/>
    <cellStyle name="Separador de milhares 22 2 3 2" xfId="4362" xr:uid="{00000000-0005-0000-0000-000089120000}"/>
    <cellStyle name="Separador de milhares 22 2 4" xfId="2456" xr:uid="{00000000-0005-0000-0000-00008A120000}"/>
    <cellStyle name="Separador de milhares 22 2 4 2" xfId="4734" xr:uid="{00000000-0005-0000-0000-00008B120000}"/>
    <cellStyle name="Separador de milhares 22 2 5" xfId="2832" xr:uid="{00000000-0005-0000-0000-00008C120000}"/>
    <cellStyle name="Separador de milhares 22 2 5 2" xfId="5106" xr:uid="{00000000-0005-0000-0000-00008D120000}"/>
    <cellStyle name="Separador de milhares 22 2 6" xfId="3210" xr:uid="{00000000-0005-0000-0000-00008E120000}"/>
    <cellStyle name="Separador de milhares 22 2 6 2" xfId="5478" xr:uid="{00000000-0005-0000-0000-00008F120000}"/>
    <cellStyle name="Separador de milhares 22 2 7" xfId="3603" xr:uid="{00000000-0005-0000-0000-000090120000}"/>
    <cellStyle name="Separador de milhares 22 3" xfId="1320" xr:uid="{00000000-0005-0000-0000-000091120000}"/>
    <cellStyle name="Separador de milhares 22 3 2" xfId="3788" xr:uid="{00000000-0005-0000-0000-000092120000}"/>
    <cellStyle name="Separador de milhares 22 4" xfId="1886" xr:uid="{00000000-0005-0000-0000-000093120000}"/>
    <cellStyle name="Separador de milhares 22 4 2" xfId="4176" xr:uid="{00000000-0005-0000-0000-000094120000}"/>
    <cellStyle name="Separador de milhares 22 5" xfId="2269" xr:uid="{00000000-0005-0000-0000-000095120000}"/>
    <cellStyle name="Separador de milhares 22 5 2" xfId="4548" xr:uid="{00000000-0005-0000-0000-000096120000}"/>
    <cellStyle name="Separador de milhares 22 6" xfId="2645" xr:uid="{00000000-0005-0000-0000-000097120000}"/>
    <cellStyle name="Separador de milhares 22 6 2" xfId="4920" xr:uid="{00000000-0005-0000-0000-000098120000}"/>
    <cellStyle name="Separador de milhares 22 7" xfId="3023" xr:uid="{00000000-0005-0000-0000-000099120000}"/>
    <cellStyle name="Separador de milhares 22 7 2" xfId="5292" xr:uid="{00000000-0005-0000-0000-00009A120000}"/>
    <cellStyle name="Separador de milhares 22 8" xfId="3415" xr:uid="{00000000-0005-0000-0000-00009B120000}"/>
    <cellStyle name="Separador de milhares 3" xfId="779" xr:uid="{00000000-0005-0000-0000-00009C120000}"/>
    <cellStyle name="Separador de milhares 3 2" xfId="1133" xr:uid="{00000000-0005-0000-0000-00009D120000}"/>
    <cellStyle name="Separador de milhares 3 2 2" xfId="1507" xr:uid="{00000000-0005-0000-0000-00009E120000}"/>
    <cellStyle name="Separador de milhares 3 2 2 2" xfId="3975" xr:uid="{00000000-0005-0000-0000-00009F120000}"/>
    <cellStyle name="Separador de milhares 3 2 3" xfId="2077" xr:uid="{00000000-0005-0000-0000-0000A0120000}"/>
    <cellStyle name="Separador de milhares 3 2 3 2" xfId="4363" xr:uid="{00000000-0005-0000-0000-0000A1120000}"/>
    <cellStyle name="Separador de milhares 3 2 4" xfId="2457" xr:uid="{00000000-0005-0000-0000-0000A2120000}"/>
    <cellStyle name="Separador de milhares 3 2 4 2" xfId="4735" xr:uid="{00000000-0005-0000-0000-0000A3120000}"/>
    <cellStyle name="Separador de milhares 3 2 5" xfId="2833" xr:uid="{00000000-0005-0000-0000-0000A4120000}"/>
    <cellStyle name="Separador de milhares 3 2 5 2" xfId="5107" xr:uid="{00000000-0005-0000-0000-0000A5120000}"/>
    <cellStyle name="Separador de milhares 3 2 6" xfId="3211" xr:uid="{00000000-0005-0000-0000-0000A6120000}"/>
    <cellStyle name="Separador de milhares 3 2 6 2" xfId="5479" xr:uid="{00000000-0005-0000-0000-0000A7120000}"/>
    <cellStyle name="Separador de milhares 3 2 7" xfId="3604" xr:uid="{00000000-0005-0000-0000-0000A8120000}"/>
    <cellStyle name="Separador de milhares 3 3" xfId="1321" xr:uid="{00000000-0005-0000-0000-0000A9120000}"/>
    <cellStyle name="Separador de milhares 3 3 2" xfId="3789" xr:uid="{00000000-0005-0000-0000-0000AA120000}"/>
    <cellStyle name="Separador de milhares 3 4" xfId="1887" xr:uid="{00000000-0005-0000-0000-0000AB120000}"/>
    <cellStyle name="Separador de milhares 3 4 2" xfId="4177" xr:uid="{00000000-0005-0000-0000-0000AC120000}"/>
    <cellStyle name="Separador de milhares 3 5" xfId="2270" xr:uid="{00000000-0005-0000-0000-0000AD120000}"/>
    <cellStyle name="Separador de milhares 3 5 2" xfId="4549" xr:uid="{00000000-0005-0000-0000-0000AE120000}"/>
    <cellStyle name="Separador de milhares 3 6" xfId="2646" xr:uid="{00000000-0005-0000-0000-0000AF120000}"/>
    <cellStyle name="Separador de milhares 3 6 2" xfId="4921" xr:uid="{00000000-0005-0000-0000-0000B0120000}"/>
    <cellStyle name="Separador de milhares 3 7" xfId="3024" xr:uid="{00000000-0005-0000-0000-0000B1120000}"/>
    <cellStyle name="Separador de milhares 3 7 2" xfId="5293" xr:uid="{00000000-0005-0000-0000-0000B2120000}"/>
    <cellStyle name="Separador de milhares 3 8" xfId="3416" xr:uid="{00000000-0005-0000-0000-0000B3120000}"/>
    <cellStyle name="Separador de milhares 30" xfId="780" xr:uid="{00000000-0005-0000-0000-0000B4120000}"/>
    <cellStyle name="Separador de milhares 30 2" xfId="1134" xr:uid="{00000000-0005-0000-0000-0000B5120000}"/>
    <cellStyle name="Separador de milhares 30 2 2" xfId="1508" xr:uid="{00000000-0005-0000-0000-0000B6120000}"/>
    <cellStyle name="Separador de milhares 30 2 2 2" xfId="3976" xr:uid="{00000000-0005-0000-0000-0000B7120000}"/>
    <cellStyle name="Separador de milhares 30 2 3" xfId="2078" xr:uid="{00000000-0005-0000-0000-0000B8120000}"/>
    <cellStyle name="Separador de milhares 30 2 3 2" xfId="4364" xr:uid="{00000000-0005-0000-0000-0000B9120000}"/>
    <cellStyle name="Separador de milhares 30 2 4" xfId="2458" xr:uid="{00000000-0005-0000-0000-0000BA120000}"/>
    <cellStyle name="Separador de milhares 30 2 4 2" xfId="4736" xr:uid="{00000000-0005-0000-0000-0000BB120000}"/>
    <cellStyle name="Separador de milhares 30 2 5" xfId="2834" xr:uid="{00000000-0005-0000-0000-0000BC120000}"/>
    <cellStyle name="Separador de milhares 30 2 5 2" xfId="5108" xr:uid="{00000000-0005-0000-0000-0000BD120000}"/>
    <cellStyle name="Separador de milhares 30 2 6" xfId="3212" xr:uid="{00000000-0005-0000-0000-0000BE120000}"/>
    <cellStyle name="Separador de milhares 30 2 6 2" xfId="5480" xr:uid="{00000000-0005-0000-0000-0000BF120000}"/>
    <cellStyle name="Separador de milhares 30 2 7" xfId="3605" xr:uid="{00000000-0005-0000-0000-0000C0120000}"/>
    <cellStyle name="Separador de milhares 30 3" xfId="1322" xr:uid="{00000000-0005-0000-0000-0000C1120000}"/>
    <cellStyle name="Separador de milhares 30 3 2" xfId="3790" xr:uid="{00000000-0005-0000-0000-0000C2120000}"/>
    <cellStyle name="Separador de milhares 30 4" xfId="1888" xr:uid="{00000000-0005-0000-0000-0000C3120000}"/>
    <cellStyle name="Separador de milhares 30 4 2" xfId="4178" xr:uid="{00000000-0005-0000-0000-0000C4120000}"/>
    <cellStyle name="Separador de milhares 30 5" xfId="2271" xr:uid="{00000000-0005-0000-0000-0000C5120000}"/>
    <cellStyle name="Separador de milhares 30 5 2" xfId="4550" xr:uid="{00000000-0005-0000-0000-0000C6120000}"/>
    <cellStyle name="Separador de milhares 30 6" xfId="2647" xr:uid="{00000000-0005-0000-0000-0000C7120000}"/>
    <cellStyle name="Separador de milhares 30 6 2" xfId="4922" xr:uid="{00000000-0005-0000-0000-0000C8120000}"/>
    <cellStyle name="Separador de milhares 30 7" xfId="3025" xr:uid="{00000000-0005-0000-0000-0000C9120000}"/>
    <cellStyle name="Separador de milhares 30 7 2" xfId="5294" xr:uid="{00000000-0005-0000-0000-0000CA120000}"/>
    <cellStyle name="Separador de milhares 30 8" xfId="3417" xr:uid="{00000000-0005-0000-0000-0000CB120000}"/>
    <cellStyle name="Separador de milhares 32" xfId="781" xr:uid="{00000000-0005-0000-0000-0000CC120000}"/>
    <cellStyle name="Separador de milhares 32 2" xfId="1135" xr:uid="{00000000-0005-0000-0000-0000CD120000}"/>
    <cellStyle name="Separador de milhares 32 2 2" xfId="1509" xr:uid="{00000000-0005-0000-0000-0000CE120000}"/>
    <cellStyle name="Separador de milhares 32 2 2 2" xfId="3977" xr:uid="{00000000-0005-0000-0000-0000CF120000}"/>
    <cellStyle name="Separador de milhares 32 2 3" xfId="2079" xr:uid="{00000000-0005-0000-0000-0000D0120000}"/>
    <cellStyle name="Separador de milhares 32 2 3 2" xfId="4365" xr:uid="{00000000-0005-0000-0000-0000D1120000}"/>
    <cellStyle name="Separador de milhares 32 2 4" xfId="2459" xr:uid="{00000000-0005-0000-0000-0000D2120000}"/>
    <cellStyle name="Separador de milhares 32 2 4 2" xfId="4737" xr:uid="{00000000-0005-0000-0000-0000D3120000}"/>
    <cellStyle name="Separador de milhares 32 2 5" xfId="2835" xr:uid="{00000000-0005-0000-0000-0000D4120000}"/>
    <cellStyle name="Separador de milhares 32 2 5 2" xfId="5109" xr:uid="{00000000-0005-0000-0000-0000D5120000}"/>
    <cellStyle name="Separador de milhares 32 2 6" xfId="3213" xr:uid="{00000000-0005-0000-0000-0000D6120000}"/>
    <cellStyle name="Separador de milhares 32 2 6 2" xfId="5481" xr:uid="{00000000-0005-0000-0000-0000D7120000}"/>
    <cellStyle name="Separador de milhares 32 2 7" xfId="3606" xr:uid="{00000000-0005-0000-0000-0000D8120000}"/>
    <cellStyle name="Separador de milhares 32 3" xfId="1323" xr:uid="{00000000-0005-0000-0000-0000D9120000}"/>
    <cellStyle name="Separador de milhares 32 3 2" xfId="3791" xr:uid="{00000000-0005-0000-0000-0000DA120000}"/>
    <cellStyle name="Separador de milhares 32 4" xfId="1889" xr:uid="{00000000-0005-0000-0000-0000DB120000}"/>
    <cellStyle name="Separador de milhares 32 4 2" xfId="4179" xr:uid="{00000000-0005-0000-0000-0000DC120000}"/>
    <cellStyle name="Separador de milhares 32 5" xfId="2272" xr:uid="{00000000-0005-0000-0000-0000DD120000}"/>
    <cellStyle name="Separador de milhares 32 5 2" xfId="4551" xr:uid="{00000000-0005-0000-0000-0000DE120000}"/>
    <cellStyle name="Separador de milhares 32 6" xfId="2648" xr:uid="{00000000-0005-0000-0000-0000DF120000}"/>
    <cellStyle name="Separador de milhares 32 6 2" xfId="4923" xr:uid="{00000000-0005-0000-0000-0000E0120000}"/>
    <cellStyle name="Separador de milhares 32 7" xfId="3026" xr:uid="{00000000-0005-0000-0000-0000E1120000}"/>
    <cellStyle name="Separador de milhares 32 7 2" xfId="5295" xr:uid="{00000000-0005-0000-0000-0000E2120000}"/>
    <cellStyle name="Separador de milhares 32 8" xfId="3418" xr:uid="{00000000-0005-0000-0000-0000E3120000}"/>
    <cellStyle name="Separador de milhares 4" xfId="782" xr:uid="{00000000-0005-0000-0000-0000E4120000}"/>
    <cellStyle name="Separador de milhares 4 2" xfId="1136" xr:uid="{00000000-0005-0000-0000-0000E5120000}"/>
    <cellStyle name="Separador de milhares 4 2 2" xfId="1510" xr:uid="{00000000-0005-0000-0000-0000E6120000}"/>
    <cellStyle name="Separador de milhares 4 2 2 2" xfId="3978" xr:uid="{00000000-0005-0000-0000-0000E7120000}"/>
    <cellStyle name="Separador de milhares 4 2 3" xfId="2080" xr:uid="{00000000-0005-0000-0000-0000E8120000}"/>
    <cellStyle name="Separador de milhares 4 2 3 2" xfId="4366" xr:uid="{00000000-0005-0000-0000-0000E9120000}"/>
    <cellStyle name="Separador de milhares 4 2 4" xfId="2460" xr:uid="{00000000-0005-0000-0000-0000EA120000}"/>
    <cellStyle name="Separador de milhares 4 2 4 2" xfId="4738" xr:uid="{00000000-0005-0000-0000-0000EB120000}"/>
    <cellStyle name="Separador de milhares 4 2 5" xfId="2836" xr:uid="{00000000-0005-0000-0000-0000EC120000}"/>
    <cellStyle name="Separador de milhares 4 2 5 2" xfId="5110" xr:uid="{00000000-0005-0000-0000-0000ED120000}"/>
    <cellStyle name="Separador de milhares 4 2 6" xfId="3214" xr:uid="{00000000-0005-0000-0000-0000EE120000}"/>
    <cellStyle name="Separador de milhares 4 2 6 2" xfId="5482" xr:uid="{00000000-0005-0000-0000-0000EF120000}"/>
    <cellStyle name="Separador de milhares 4 2 7" xfId="3607" xr:uid="{00000000-0005-0000-0000-0000F0120000}"/>
    <cellStyle name="Separador de milhares 4 3" xfId="1324" xr:uid="{00000000-0005-0000-0000-0000F1120000}"/>
    <cellStyle name="Separador de milhares 4 3 2" xfId="3792" xr:uid="{00000000-0005-0000-0000-0000F2120000}"/>
    <cellStyle name="Separador de milhares 4 4" xfId="1890" xr:uid="{00000000-0005-0000-0000-0000F3120000}"/>
    <cellStyle name="Separador de milhares 4 4 2" xfId="4180" xr:uid="{00000000-0005-0000-0000-0000F4120000}"/>
    <cellStyle name="Separador de milhares 4 5" xfId="2273" xr:uid="{00000000-0005-0000-0000-0000F5120000}"/>
    <cellStyle name="Separador de milhares 4 5 2" xfId="4552" xr:uid="{00000000-0005-0000-0000-0000F6120000}"/>
    <cellStyle name="Separador de milhares 4 6" xfId="2649" xr:uid="{00000000-0005-0000-0000-0000F7120000}"/>
    <cellStyle name="Separador de milhares 4 6 2" xfId="4924" xr:uid="{00000000-0005-0000-0000-0000F8120000}"/>
    <cellStyle name="Separador de milhares 4 7" xfId="3027" xr:uid="{00000000-0005-0000-0000-0000F9120000}"/>
    <cellStyle name="Separador de milhares 4 7 2" xfId="5296" xr:uid="{00000000-0005-0000-0000-0000FA120000}"/>
    <cellStyle name="Separador de milhares 4 8" xfId="3419" xr:uid="{00000000-0005-0000-0000-0000FB120000}"/>
    <cellStyle name="Separador de milhares 40" xfId="783" xr:uid="{00000000-0005-0000-0000-0000FC120000}"/>
    <cellStyle name="Separador de milhares 40 2" xfId="1137" xr:uid="{00000000-0005-0000-0000-0000FD120000}"/>
    <cellStyle name="Separador de milhares 40 2 2" xfId="1511" xr:uid="{00000000-0005-0000-0000-0000FE120000}"/>
    <cellStyle name="Separador de milhares 40 2 2 2" xfId="3979" xr:uid="{00000000-0005-0000-0000-0000FF120000}"/>
    <cellStyle name="Separador de milhares 40 2 3" xfId="2081" xr:uid="{00000000-0005-0000-0000-000000130000}"/>
    <cellStyle name="Separador de milhares 40 2 3 2" xfId="4367" xr:uid="{00000000-0005-0000-0000-000001130000}"/>
    <cellStyle name="Separador de milhares 40 2 4" xfId="2461" xr:uid="{00000000-0005-0000-0000-000002130000}"/>
    <cellStyle name="Separador de milhares 40 2 4 2" xfId="4739" xr:uid="{00000000-0005-0000-0000-000003130000}"/>
    <cellStyle name="Separador de milhares 40 2 5" xfId="2837" xr:uid="{00000000-0005-0000-0000-000004130000}"/>
    <cellStyle name="Separador de milhares 40 2 5 2" xfId="5111" xr:uid="{00000000-0005-0000-0000-000005130000}"/>
    <cellStyle name="Separador de milhares 40 2 6" xfId="3215" xr:uid="{00000000-0005-0000-0000-000006130000}"/>
    <cellStyle name="Separador de milhares 40 2 6 2" xfId="5483" xr:uid="{00000000-0005-0000-0000-000007130000}"/>
    <cellStyle name="Separador de milhares 40 2 7" xfId="3608" xr:uid="{00000000-0005-0000-0000-000008130000}"/>
    <cellStyle name="Separador de milhares 40 3" xfId="1325" xr:uid="{00000000-0005-0000-0000-000009130000}"/>
    <cellStyle name="Separador de milhares 40 3 2" xfId="3793" xr:uid="{00000000-0005-0000-0000-00000A130000}"/>
    <cellStyle name="Separador de milhares 40 4" xfId="1891" xr:uid="{00000000-0005-0000-0000-00000B130000}"/>
    <cellStyle name="Separador de milhares 40 4 2" xfId="4181" xr:uid="{00000000-0005-0000-0000-00000C130000}"/>
    <cellStyle name="Separador de milhares 40 5" xfId="2274" xr:uid="{00000000-0005-0000-0000-00000D130000}"/>
    <cellStyle name="Separador de milhares 40 5 2" xfId="4553" xr:uid="{00000000-0005-0000-0000-00000E130000}"/>
    <cellStyle name="Separador de milhares 40 6" xfId="2650" xr:uid="{00000000-0005-0000-0000-00000F130000}"/>
    <cellStyle name="Separador de milhares 40 6 2" xfId="4925" xr:uid="{00000000-0005-0000-0000-000010130000}"/>
    <cellStyle name="Separador de milhares 40 7" xfId="3028" xr:uid="{00000000-0005-0000-0000-000011130000}"/>
    <cellStyle name="Separador de milhares 40 7 2" xfId="5297" xr:uid="{00000000-0005-0000-0000-000012130000}"/>
    <cellStyle name="Separador de milhares 40 8" xfId="3420" xr:uid="{00000000-0005-0000-0000-000013130000}"/>
    <cellStyle name="Separador de milhares 42" xfId="784" xr:uid="{00000000-0005-0000-0000-000014130000}"/>
    <cellStyle name="Separador de milhares 42 2" xfId="1138" xr:uid="{00000000-0005-0000-0000-000015130000}"/>
    <cellStyle name="Separador de milhares 42 2 2" xfId="1512" xr:uid="{00000000-0005-0000-0000-000016130000}"/>
    <cellStyle name="Separador de milhares 42 2 2 2" xfId="3980" xr:uid="{00000000-0005-0000-0000-000017130000}"/>
    <cellStyle name="Separador de milhares 42 2 3" xfId="2082" xr:uid="{00000000-0005-0000-0000-000018130000}"/>
    <cellStyle name="Separador de milhares 42 2 3 2" xfId="4368" xr:uid="{00000000-0005-0000-0000-000019130000}"/>
    <cellStyle name="Separador de milhares 42 2 4" xfId="2462" xr:uid="{00000000-0005-0000-0000-00001A130000}"/>
    <cellStyle name="Separador de milhares 42 2 4 2" xfId="4740" xr:uid="{00000000-0005-0000-0000-00001B130000}"/>
    <cellStyle name="Separador de milhares 42 2 5" xfId="2838" xr:uid="{00000000-0005-0000-0000-00001C130000}"/>
    <cellStyle name="Separador de milhares 42 2 5 2" xfId="5112" xr:uid="{00000000-0005-0000-0000-00001D130000}"/>
    <cellStyle name="Separador de milhares 42 2 6" xfId="3216" xr:uid="{00000000-0005-0000-0000-00001E130000}"/>
    <cellStyle name="Separador de milhares 42 2 6 2" xfId="5484" xr:uid="{00000000-0005-0000-0000-00001F130000}"/>
    <cellStyle name="Separador de milhares 42 2 7" xfId="3609" xr:uid="{00000000-0005-0000-0000-000020130000}"/>
    <cellStyle name="Separador de milhares 42 3" xfId="1326" xr:uid="{00000000-0005-0000-0000-000021130000}"/>
    <cellStyle name="Separador de milhares 42 3 2" xfId="3794" xr:uid="{00000000-0005-0000-0000-000022130000}"/>
    <cellStyle name="Separador de milhares 42 4" xfId="1892" xr:uid="{00000000-0005-0000-0000-000023130000}"/>
    <cellStyle name="Separador de milhares 42 4 2" xfId="4182" xr:uid="{00000000-0005-0000-0000-000024130000}"/>
    <cellStyle name="Separador de milhares 42 5" xfId="2275" xr:uid="{00000000-0005-0000-0000-000025130000}"/>
    <cellStyle name="Separador de milhares 42 5 2" xfId="4554" xr:uid="{00000000-0005-0000-0000-000026130000}"/>
    <cellStyle name="Separador de milhares 42 6" xfId="2651" xr:uid="{00000000-0005-0000-0000-000027130000}"/>
    <cellStyle name="Separador de milhares 42 6 2" xfId="4926" xr:uid="{00000000-0005-0000-0000-000028130000}"/>
    <cellStyle name="Separador de milhares 42 7" xfId="3029" xr:uid="{00000000-0005-0000-0000-000029130000}"/>
    <cellStyle name="Separador de milhares 42 7 2" xfId="5298" xr:uid="{00000000-0005-0000-0000-00002A130000}"/>
    <cellStyle name="Separador de milhares 42 8" xfId="3421" xr:uid="{00000000-0005-0000-0000-00002B130000}"/>
    <cellStyle name="Separador de milhares 6" xfId="785" xr:uid="{00000000-0005-0000-0000-00002C130000}"/>
    <cellStyle name="Separador de milhares 6 2" xfId="1139" xr:uid="{00000000-0005-0000-0000-00002D130000}"/>
    <cellStyle name="Separador de milhares 6 2 2" xfId="1513" xr:uid="{00000000-0005-0000-0000-00002E130000}"/>
    <cellStyle name="Separador de milhares 6 2 2 2" xfId="3981" xr:uid="{00000000-0005-0000-0000-00002F130000}"/>
    <cellStyle name="Separador de milhares 6 2 3" xfId="2083" xr:uid="{00000000-0005-0000-0000-000030130000}"/>
    <cellStyle name="Separador de milhares 6 2 3 2" xfId="4369" xr:uid="{00000000-0005-0000-0000-000031130000}"/>
    <cellStyle name="Separador de milhares 6 2 4" xfId="2463" xr:uid="{00000000-0005-0000-0000-000032130000}"/>
    <cellStyle name="Separador de milhares 6 2 4 2" xfId="4741" xr:uid="{00000000-0005-0000-0000-000033130000}"/>
    <cellStyle name="Separador de milhares 6 2 5" xfId="2839" xr:uid="{00000000-0005-0000-0000-000034130000}"/>
    <cellStyle name="Separador de milhares 6 2 5 2" xfId="5113" xr:uid="{00000000-0005-0000-0000-000035130000}"/>
    <cellStyle name="Separador de milhares 6 2 6" xfId="3217" xr:uid="{00000000-0005-0000-0000-000036130000}"/>
    <cellStyle name="Separador de milhares 6 2 6 2" xfId="5485" xr:uid="{00000000-0005-0000-0000-000037130000}"/>
    <cellStyle name="Separador de milhares 6 2 7" xfId="3610" xr:uid="{00000000-0005-0000-0000-000038130000}"/>
    <cellStyle name="Separador de milhares 6 3" xfId="1327" xr:uid="{00000000-0005-0000-0000-000039130000}"/>
    <cellStyle name="Separador de milhares 6 3 2" xfId="3795" xr:uid="{00000000-0005-0000-0000-00003A130000}"/>
    <cellStyle name="Separador de milhares 6 4" xfId="1893" xr:uid="{00000000-0005-0000-0000-00003B130000}"/>
    <cellStyle name="Separador de milhares 6 4 2" xfId="4183" xr:uid="{00000000-0005-0000-0000-00003C130000}"/>
    <cellStyle name="Separador de milhares 6 5" xfId="2276" xr:uid="{00000000-0005-0000-0000-00003D130000}"/>
    <cellStyle name="Separador de milhares 6 5 2" xfId="4555" xr:uid="{00000000-0005-0000-0000-00003E130000}"/>
    <cellStyle name="Separador de milhares 6 6" xfId="2652" xr:uid="{00000000-0005-0000-0000-00003F130000}"/>
    <cellStyle name="Separador de milhares 6 6 2" xfId="4927" xr:uid="{00000000-0005-0000-0000-000040130000}"/>
    <cellStyle name="Separador de milhares 6 7" xfId="3030" xr:uid="{00000000-0005-0000-0000-000041130000}"/>
    <cellStyle name="Separador de milhares 6 7 2" xfId="5299" xr:uid="{00000000-0005-0000-0000-000042130000}"/>
    <cellStyle name="Separador de milhares 6 8" xfId="3422" xr:uid="{00000000-0005-0000-0000-000043130000}"/>
    <cellStyle name="Separador de milhares 8 2" xfId="786" xr:uid="{00000000-0005-0000-0000-000044130000}"/>
    <cellStyle name="Separador de milhares 8 2 2" xfId="1140" xr:uid="{00000000-0005-0000-0000-000045130000}"/>
    <cellStyle name="Separador de milhares 8 2 2 2" xfId="1514" xr:uid="{00000000-0005-0000-0000-000046130000}"/>
    <cellStyle name="Separador de milhares 8 2 2 2 2" xfId="3982" xr:uid="{00000000-0005-0000-0000-000047130000}"/>
    <cellStyle name="Separador de milhares 8 2 2 3" xfId="2084" xr:uid="{00000000-0005-0000-0000-000048130000}"/>
    <cellStyle name="Separador de milhares 8 2 2 3 2" xfId="4370" xr:uid="{00000000-0005-0000-0000-000049130000}"/>
    <cellStyle name="Separador de milhares 8 2 2 4" xfId="2464" xr:uid="{00000000-0005-0000-0000-00004A130000}"/>
    <cellStyle name="Separador de milhares 8 2 2 4 2" xfId="4742" xr:uid="{00000000-0005-0000-0000-00004B130000}"/>
    <cellStyle name="Separador de milhares 8 2 2 5" xfId="2840" xr:uid="{00000000-0005-0000-0000-00004C130000}"/>
    <cellStyle name="Separador de milhares 8 2 2 5 2" xfId="5114" xr:uid="{00000000-0005-0000-0000-00004D130000}"/>
    <cellStyle name="Separador de milhares 8 2 2 6" xfId="3218" xr:uid="{00000000-0005-0000-0000-00004E130000}"/>
    <cellStyle name="Separador de milhares 8 2 2 6 2" xfId="5486" xr:uid="{00000000-0005-0000-0000-00004F130000}"/>
    <cellStyle name="Separador de milhares 8 2 2 7" xfId="3611" xr:uid="{00000000-0005-0000-0000-000050130000}"/>
    <cellStyle name="Separador de milhares 8 2 3" xfId="1328" xr:uid="{00000000-0005-0000-0000-000051130000}"/>
    <cellStyle name="Separador de milhares 8 2 3 2" xfId="3796" xr:uid="{00000000-0005-0000-0000-000052130000}"/>
    <cellStyle name="Separador de milhares 8 2 4" xfId="1894" xr:uid="{00000000-0005-0000-0000-000053130000}"/>
    <cellStyle name="Separador de milhares 8 2 4 2" xfId="4184" xr:uid="{00000000-0005-0000-0000-000054130000}"/>
    <cellStyle name="Separador de milhares 8 2 5" xfId="2277" xr:uid="{00000000-0005-0000-0000-000055130000}"/>
    <cellStyle name="Separador de milhares 8 2 5 2" xfId="4556" xr:uid="{00000000-0005-0000-0000-000056130000}"/>
    <cellStyle name="Separador de milhares 8 2 6" xfId="2653" xr:uid="{00000000-0005-0000-0000-000057130000}"/>
    <cellStyle name="Separador de milhares 8 2 6 2" xfId="4928" xr:uid="{00000000-0005-0000-0000-000058130000}"/>
    <cellStyle name="Separador de milhares 8 2 7" xfId="3031" xr:uid="{00000000-0005-0000-0000-000059130000}"/>
    <cellStyle name="Separador de milhares 8 2 7 2" xfId="5300" xr:uid="{00000000-0005-0000-0000-00005A130000}"/>
    <cellStyle name="Separador de milhares 8 2 8" xfId="3423" xr:uid="{00000000-0005-0000-0000-00005B130000}"/>
    <cellStyle name="Sheet Title" xfId="787" xr:uid="{00000000-0005-0000-0000-00005C130000}"/>
    <cellStyle name="Style 1" xfId="961" xr:uid="{00000000-0005-0000-0000-00005D130000}"/>
    <cellStyle name="Text" xfId="788" xr:uid="{00000000-0005-0000-0000-00005E130000}"/>
    <cellStyle name="Text 2" xfId="789" xr:uid="{00000000-0005-0000-0000-00005F130000}"/>
    <cellStyle name="Text 3" xfId="790" xr:uid="{00000000-0005-0000-0000-000060130000}"/>
    <cellStyle name="Texto de Aviso 2" xfId="791" xr:uid="{00000000-0005-0000-0000-000061130000}"/>
    <cellStyle name="Texto de Aviso 2 2" xfId="792" xr:uid="{00000000-0005-0000-0000-000062130000}"/>
    <cellStyle name="Texto de Aviso 3" xfId="793" xr:uid="{00000000-0005-0000-0000-000063130000}"/>
    <cellStyle name="Texto de Aviso 4" xfId="871" xr:uid="{00000000-0005-0000-0000-000064130000}"/>
    <cellStyle name="Texto Explicativo 2" xfId="794" xr:uid="{00000000-0005-0000-0000-000065130000}"/>
    <cellStyle name="Texto Explicativo 2 2" xfId="795" xr:uid="{00000000-0005-0000-0000-000066130000}"/>
    <cellStyle name="Texto Explicativo 3" xfId="796" xr:uid="{00000000-0005-0000-0000-000067130000}"/>
    <cellStyle name="þ_x001d_ð‡_x000c_éþ÷_x000c_âþU_x0001__x001f__x000f_&quot;_x0007__x0001__x0001_" xfId="797" xr:uid="{00000000-0005-0000-0000-000068130000}"/>
    <cellStyle name="þ_x001d_ð‡_x000c_éþ÷_x000c_âþU_x0001__x001f__x000f_&quot;_x000f__x0001__x0001_" xfId="798" xr:uid="{00000000-0005-0000-0000-000069130000}"/>
    <cellStyle name="þ_x001d_ð‡_x000c_éþ÷_x000c_âþU_x0001__x001f__x000f_&quot;_x0007__x0001__x0001_ 10" xfId="799" xr:uid="{00000000-0005-0000-0000-00006A130000}"/>
    <cellStyle name="þ_x001d_ð‡_x000c_éþ÷_x000c_âþU_x0001__x001f__x000f_&quot;_x000f__x0001__x0001_ 10" xfId="800" xr:uid="{00000000-0005-0000-0000-00006B130000}"/>
    <cellStyle name="þ_x001d_ð‡_x000c_éþ÷_x000c_âþU_x0001__x001f__x000f_&quot;_x0007__x0001__x0001_ 11" xfId="801" xr:uid="{00000000-0005-0000-0000-00006C130000}"/>
    <cellStyle name="þ_x001d_ð‡_x000c_éþ÷_x000c_âþU_x0001__x001f__x000f_&quot;_x000f__x0001__x0001_ 11" xfId="802" xr:uid="{00000000-0005-0000-0000-00006D130000}"/>
    <cellStyle name="þ_x001d_ð‡_x000c_éþ÷_x000c_âþU_x0001__x001f__x000f_&quot;_x0007__x0001__x0001_ 12" xfId="803" xr:uid="{00000000-0005-0000-0000-00006E130000}"/>
    <cellStyle name="þ_x001d_ð‡_x000c_éþ÷_x000c_âþU_x0001__x001f__x000f_&quot;_x000f__x0001__x0001_ 12" xfId="804" xr:uid="{00000000-0005-0000-0000-00006F130000}"/>
    <cellStyle name="þ_x001d_ð‡_x000c_éþ÷_x000c_âþU_x0001__x001f__x000f_&quot;_x0007__x0001__x0001_ 13" xfId="805" xr:uid="{00000000-0005-0000-0000-000070130000}"/>
    <cellStyle name="þ_x001d_ð‡_x000c_éþ÷_x000c_âþU_x0001__x001f__x000f_&quot;_x000f__x0001__x0001_ 13" xfId="806" xr:uid="{00000000-0005-0000-0000-000071130000}"/>
    <cellStyle name="þ_x001d_ð‡_x000c_éþ÷_x000c_âþU_x0001__x001f__x000f_&quot;_x0007__x0001__x0001_ 2" xfId="807" xr:uid="{00000000-0005-0000-0000-000072130000}"/>
    <cellStyle name="þ_x001d_ð‡_x000c_éþ÷_x000c_âþU_x0001__x001f__x000f_&quot;_x000f__x0001__x0001_ 2" xfId="808" xr:uid="{00000000-0005-0000-0000-000073130000}"/>
    <cellStyle name="þ_x001d_ð‡_x000c_éþ÷_x000c_âþU_x0001__x001f__x000f_&quot;_x0007__x0001__x0001_ 2 2" xfId="1628" xr:uid="{00000000-0005-0000-0000-000074130000}"/>
    <cellStyle name="þ_x001d_ð‡_x000c_éþ÷_x000c_âþU_x0001__x001f__x000f_&quot;_x000f__x0001__x0001_ 2 2" xfId="1629" xr:uid="{00000000-0005-0000-0000-000075130000}"/>
    <cellStyle name="þ_x001d_ð‡_x000c_éþ÷_x000c_âþU_x0001__x001f__x000f_&quot;_x0007__x0001__x0001_ 2 3" xfId="1716" xr:uid="{00000000-0005-0000-0000-000076130000}"/>
    <cellStyle name="þ_x001d_ð‡_x000c_éþ÷_x000c_âþU_x0001__x001f__x000f_&quot;_x000f__x0001__x0001_ 2 3" xfId="1717" xr:uid="{00000000-0005-0000-0000-000077130000}"/>
    <cellStyle name="þ_x001d_ð‡_x000c_éþ÷_x000c_âþU_x0001__x001f__x000f_&quot;_x0007__x0001__x0001_ 2 4" xfId="1720" xr:uid="{00000000-0005-0000-0000-000078130000}"/>
    <cellStyle name="þ_x001d_ð‡_x000c_éþ÷_x000c_âþU_x0001__x001f__x000f_&quot;_x000f__x0001__x0001_ 2 4" xfId="1581" xr:uid="{00000000-0005-0000-0000-000079130000}"/>
    <cellStyle name="þ_x001d_ð‡_x000c_éþ÷_x000c_âþU_x0001__x001f__x000f_&quot;_x0007__x0001__x0001_ 2 5" xfId="1713" xr:uid="{00000000-0005-0000-0000-00007A130000}"/>
    <cellStyle name="þ_x001d_ð‡_x000c_éþ÷_x000c_âþU_x0001__x001f__x000f_&quot;_x000f__x0001__x0001_ 2 5" xfId="1718" xr:uid="{00000000-0005-0000-0000-00007B130000}"/>
    <cellStyle name="þ_x001d_ð‡_x000c_éþ÷_x000c_âþU_x0001__x001f__x000f_&quot;_x0007__x0001__x0001_ 3" xfId="809" xr:uid="{00000000-0005-0000-0000-00007C130000}"/>
    <cellStyle name="þ_x001d_ð‡_x000c_éþ÷_x000c_âþU_x0001__x001f__x000f_&quot;_x000f__x0001__x0001_ 3" xfId="810" xr:uid="{00000000-0005-0000-0000-00007D130000}"/>
    <cellStyle name="þ_x001d_ð‡_x000c_éþ÷_x000c_âþU_x0001__x001f__x000f_&quot;_x0007__x0001__x0001_ 4" xfId="811" xr:uid="{00000000-0005-0000-0000-00007E130000}"/>
    <cellStyle name="þ_x001d_ð‡_x000c_éþ÷_x000c_âþU_x0001__x001f__x000f_&quot;_x000f__x0001__x0001_ 4" xfId="812" xr:uid="{00000000-0005-0000-0000-00007F130000}"/>
    <cellStyle name="þ_x001d_ð‡_x000c_éþ÷_x000c_âþU_x0001__x001f__x000f_&quot;_x0007__x0001__x0001_ 5" xfId="813" xr:uid="{00000000-0005-0000-0000-000080130000}"/>
    <cellStyle name="þ_x001d_ð‡_x000c_éþ÷_x000c_âþU_x0001__x001f__x000f_&quot;_x000f__x0001__x0001_ 5" xfId="814" xr:uid="{00000000-0005-0000-0000-000081130000}"/>
    <cellStyle name="þ_x001d_ð‡_x000c_éþ÷_x000c_âþU_x0001__x001f__x000f_&quot;_x0007__x0001__x0001_ 6" xfId="815" xr:uid="{00000000-0005-0000-0000-000082130000}"/>
    <cellStyle name="þ_x001d_ð‡_x000c_éþ÷_x000c_âþU_x0001__x001f__x000f_&quot;_x000f__x0001__x0001_ 6" xfId="816" xr:uid="{00000000-0005-0000-0000-000083130000}"/>
    <cellStyle name="þ_x001d_ð‡_x000c_éþ÷_x000c_âþU_x0001__x001f__x000f_&quot;_x0007__x0001__x0001_ 7" xfId="817" xr:uid="{00000000-0005-0000-0000-000084130000}"/>
    <cellStyle name="þ_x001d_ð‡_x000c_éþ÷_x000c_âþU_x0001__x001f__x000f_&quot;_x000f__x0001__x0001_ 7" xfId="818" xr:uid="{00000000-0005-0000-0000-000085130000}"/>
    <cellStyle name="þ_x001d_ð‡_x000c_éþ÷_x000c_âþU_x0001__x001f__x000f_&quot;_x0007__x0001__x0001_ 8" xfId="819" xr:uid="{00000000-0005-0000-0000-000086130000}"/>
    <cellStyle name="þ_x001d_ð‡_x000c_éþ÷_x000c_âþU_x0001__x001f__x000f_&quot;_x000f__x0001__x0001_ 8" xfId="820" xr:uid="{00000000-0005-0000-0000-000087130000}"/>
    <cellStyle name="þ_x001d_ð‡_x000c_éþ÷_x000c_âþU_x0001__x001f__x000f_&quot;_x0007__x0001__x0001_ 9" xfId="821" xr:uid="{00000000-0005-0000-0000-000088130000}"/>
    <cellStyle name="þ_x001d_ð‡_x000c_éþ÷_x000c_âþU_x0001__x001f__x000f_&quot;_x000f__x0001__x0001_ 9" xfId="822" xr:uid="{00000000-0005-0000-0000-000089130000}"/>
    <cellStyle name="þ_x001d_ð‡_x000c_éþ÷_x000c_âþU_x0001__x001f__x000f_&quot;_x0007__x0001__x0001__QUADRO ACOMPANHAMENTO BASE" xfId="1598" xr:uid="{00000000-0005-0000-0000-00008A130000}"/>
    <cellStyle name="þ_x001d_ð‡_x000c_éþ÷_x000c_âþU_x0001__x001f__x000f_&quot;_x000f__x0001__x0001__QUADRO ACOMPANHAMENTO BASE" xfId="1599" xr:uid="{00000000-0005-0000-0000-00008B130000}"/>
    <cellStyle name="Title" xfId="823" xr:uid="{00000000-0005-0000-0000-00008C130000}"/>
    <cellStyle name="Title 2" xfId="824" xr:uid="{00000000-0005-0000-0000-00008D130000}"/>
    <cellStyle name="Título 1" xfId="825" xr:uid="{00000000-0005-0000-0000-00008E130000}"/>
    <cellStyle name="Título 2" xfId="826" xr:uid="{00000000-0005-0000-0000-00008F130000}"/>
    <cellStyle name="Título 2 2" xfId="827" xr:uid="{00000000-0005-0000-0000-000090130000}"/>
    <cellStyle name="Título 3" xfId="828" xr:uid="{00000000-0005-0000-0000-000091130000}"/>
    <cellStyle name="Título 4" xfId="829" xr:uid="{00000000-0005-0000-0000-000092130000}"/>
    <cellStyle name="Título 5" xfId="830" xr:uid="{00000000-0005-0000-0000-000093130000}"/>
    <cellStyle name="Titulo1" xfId="831" xr:uid="{00000000-0005-0000-0000-000094130000}"/>
    <cellStyle name="Titulo2" xfId="832" xr:uid="{00000000-0005-0000-0000-000095130000}"/>
    <cellStyle name="TopGrey" xfId="833" xr:uid="{00000000-0005-0000-0000-000096130000}"/>
    <cellStyle name="Total" xfId="32" builtinId="25" customBuiltin="1"/>
    <cellStyle name="Total 10" xfId="1647" xr:uid="{00000000-0005-0000-0000-000098130000}"/>
    <cellStyle name="Total 11" xfId="1648" xr:uid="{00000000-0005-0000-0000-000099130000}"/>
    <cellStyle name="Total 2" xfId="834" xr:uid="{00000000-0005-0000-0000-00009A130000}"/>
    <cellStyle name="Total 2 2" xfId="835" xr:uid="{00000000-0005-0000-0000-00009B130000}"/>
    <cellStyle name="Total 2 3" xfId="1600" xr:uid="{00000000-0005-0000-0000-00009C130000}"/>
    <cellStyle name="Total 3" xfId="836" xr:uid="{00000000-0005-0000-0000-00009D130000}"/>
    <cellStyle name="Total 3 2" xfId="1601" xr:uid="{00000000-0005-0000-0000-00009E130000}"/>
    <cellStyle name="Total 4" xfId="1602" xr:uid="{00000000-0005-0000-0000-00009F130000}"/>
    <cellStyle name="Total 4 2" xfId="1687" xr:uid="{00000000-0005-0000-0000-0000A0130000}"/>
    <cellStyle name="Total 4 3" xfId="1688" xr:uid="{00000000-0005-0000-0000-0000A1130000}"/>
    <cellStyle name="Total 4 4" xfId="1689" xr:uid="{00000000-0005-0000-0000-0000A2130000}"/>
    <cellStyle name="Total 5" xfId="1603" xr:uid="{00000000-0005-0000-0000-0000A3130000}"/>
    <cellStyle name="Total 5 2" xfId="1690" xr:uid="{00000000-0005-0000-0000-0000A4130000}"/>
    <cellStyle name="Total 5 3" xfId="1691" xr:uid="{00000000-0005-0000-0000-0000A5130000}"/>
    <cellStyle name="Total 5 4" xfId="1692" xr:uid="{00000000-0005-0000-0000-0000A6130000}"/>
    <cellStyle name="Total 6" xfId="1604" xr:uid="{00000000-0005-0000-0000-0000A7130000}"/>
    <cellStyle name="Total 6 2" xfId="1693" xr:uid="{00000000-0005-0000-0000-0000A8130000}"/>
    <cellStyle name="Total 6 3" xfId="1694" xr:uid="{00000000-0005-0000-0000-0000A9130000}"/>
    <cellStyle name="Total 6 4" xfId="1695" xr:uid="{00000000-0005-0000-0000-0000AA130000}"/>
    <cellStyle name="Total 7" xfId="1630" xr:uid="{00000000-0005-0000-0000-0000AB130000}"/>
    <cellStyle name="Total 8" xfId="1636" xr:uid="{00000000-0005-0000-0000-0000AC130000}"/>
    <cellStyle name="Total 9" xfId="1642" xr:uid="{00000000-0005-0000-0000-0000AD130000}"/>
    <cellStyle name="V¡rgula" xfId="837" xr:uid="{00000000-0005-0000-0000-0000AE130000}"/>
    <cellStyle name="V¡rgula0" xfId="838" xr:uid="{00000000-0005-0000-0000-0000AF130000}"/>
    <cellStyle name="vaca" xfId="839" xr:uid="{00000000-0005-0000-0000-0000B0130000}"/>
    <cellStyle name="Verificar Célula 2" xfId="840" xr:uid="{00000000-0005-0000-0000-0000B1130000}"/>
    <cellStyle name="Verificar Célula 2 2" xfId="841" xr:uid="{00000000-0005-0000-0000-0000B2130000}"/>
    <cellStyle name="Verificar Célula 3" xfId="842" xr:uid="{00000000-0005-0000-0000-0000B3130000}"/>
    <cellStyle name="Vírgula 10" xfId="843" xr:uid="{00000000-0005-0000-0000-0000B4130000}"/>
    <cellStyle name="Vírgula 11" xfId="844" xr:uid="{00000000-0005-0000-0000-0000B5130000}"/>
    <cellStyle name="Vírgula 12" xfId="845" xr:uid="{00000000-0005-0000-0000-0000B6130000}"/>
    <cellStyle name="Vírgula 12 2" xfId="1141" xr:uid="{00000000-0005-0000-0000-0000B7130000}"/>
    <cellStyle name="Vírgula 12 2 2" xfId="1515" xr:uid="{00000000-0005-0000-0000-0000B8130000}"/>
    <cellStyle name="Vírgula 12 2 2 2" xfId="3983" xr:uid="{00000000-0005-0000-0000-0000B9130000}"/>
    <cellStyle name="Vírgula 12 2 3" xfId="2085" xr:uid="{00000000-0005-0000-0000-0000BA130000}"/>
    <cellStyle name="Vírgula 12 2 3 2" xfId="4371" xr:uid="{00000000-0005-0000-0000-0000BB130000}"/>
    <cellStyle name="Vírgula 12 2 4" xfId="2465" xr:uid="{00000000-0005-0000-0000-0000BC130000}"/>
    <cellStyle name="Vírgula 12 2 4 2" xfId="4743" xr:uid="{00000000-0005-0000-0000-0000BD130000}"/>
    <cellStyle name="Vírgula 12 2 5" xfId="2841" xr:uid="{00000000-0005-0000-0000-0000BE130000}"/>
    <cellStyle name="Vírgula 12 2 5 2" xfId="5115" xr:uid="{00000000-0005-0000-0000-0000BF130000}"/>
    <cellStyle name="Vírgula 12 2 6" xfId="3219" xr:uid="{00000000-0005-0000-0000-0000C0130000}"/>
    <cellStyle name="Vírgula 12 2 6 2" xfId="5487" xr:uid="{00000000-0005-0000-0000-0000C1130000}"/>
    <cellStyle name="Vírgula 12 2 7" xfId="3612" xr:uid="{00000000-0005-0000-0000-0000C2130000}"/>
    <cellStyle name="Vírgula 12 3" xfId="1329" xr:uid="{00000000-0005-0000-0000-0000C3130000}"/>
    <cellStyle name="Vírgula 12 3 2" xfId="3797" xr:uid="{00000000-0005-0000-0000-0000C4130000}"/>
    <cellStyle name="Vírgula 12 4" xfId="1896" xr:uid="{00000000-0005-0000-0000-0000C5130000}"/>
    <cellStyle name="Vírgula 12 4 2" xfId="4185" xr:uid="{00000000-0005-0000-0000-0000C6130000}"/>
    <cellStyle name="Vírgula 12 5" xfId="2278" xr:uid="{00000000-0005-0000-0000-0000C7130000}"/>
    <cellStyle name="Vírgula 12 5 2" xfId="4557" xr:uid="{00000000-0005-0000-0000-0000C8130000}"/>
    <cellStyle name="Vírgula 12 6" xfId="2654" xr:uid="{00000000-0005-0000-0000-0000C9130000}"/>
    <cellStyle name="Vírgula 12 6 2" xfId="4929" xr:uid="{00000000-0005-0000-0000-0000CA130000}"/>
    <cellStyle name="Vírgula 12 7" xfId="3032" xr:uid="{00000000-0005-0000-0000-0000CB130000}"/>
    <cellStyle name="Vírgula 12 7 2" xfId="5301" xr:uid="{00000000-0005-0000-0000-0000CC130000}"/>
    <cellStyle name="Vírgula 12 8" xfId="3424" xr:uid="{00000000-0005-0000-0000-0000CD130000}"/>
    <cellStyle name="Vírgula 13" xfId="846" xr:uid="{00000000-0005-0000-0000-0000CE130000}"/>
    <cellStyle name="Vírgula 13 2" xfId="1142" xr:uid="{00000000-0005-0000-0000-0000CF130000}"/>
    <cellStyle name="Vírgula 13 2 2" xfId="1516" xr:uid="{00000000-0005-0000-0000-0000D0130000}"/>
    <cellStyle name="Vírgula 13 2 2 2" xfId="3984" xr:uid="{00000000-0005-0000-0000-0000D1130000}"/>
    <cellStyle name="Vírgula 13 2 3" xfId="2086" xr:uid="{00000000-0005-0000-0000-0000D2130000}"/>
    <cellStyle name="Vírgula 13 2 3 2" xfId="4372" xr:uid="{00000000-0005-0000-0000-0000D3130000}"/>
    <cellStyle name="Vírgula 13 2 4" xfId="2466" xr:uid="{00000000-0005-0000-0000-0000D4130000}"/>
    <cellStyle name="Vírgula 13 2 4 2" xfId="4744" xr:uid="{00000000-0005-0000-0000-0000D5130000}"/>
    <cellStyle name="Vírgula 13 2 5" xfId="2842" xr:uid="{00000000-0005-0000-0000-0000D6130000}"/>
    <cellStyle name="Vírgula 13 2 5 2" xfId="5116" xr:uid="{00000000-0005-0000-0000-0000D7130000}"/>
    <cellStyle name="Vírgula 13 2 6" xfId="3220" xr:uid="{00000000-0005-0000-0000-0000D8130000}"/>
    <cellStyle name="Vírgula 13 2 6 2" xfId="5488" xr:uid="{00000000-0005-0000-0000-0000D9130000}"/>
    <cellStyle name="Vírgula 13 2 7" xfId="3613" xr:uid="{00000000-0005-0000-0000-0000DA130000}"/>
    <cellStyle name="Vírgula 13 3" xfId="1330" xr:uid="{00000000-0005-0000-0000-0000DB130000}"/>
    <cellStyle name="Vírgula 13 3 2" xfId="3798" xr:uid="{00000000-0005-0000-0000-0000DC130000}"/>
    <cellStyle name="Vírgula 13 4" xfId="1897" xr:uid="{00000000-0005-0000-0000-0000DD130000}"/>
    <cellStyle name="Vírgula 13 4 2" xfId="4186" xr:uid="{00000000-0005-0000-0000-0000DE130000}"/>
    <cellStyle name="Vírgula 13 5" xfId="2279" xr:uid="{00000000-0005-0000-0000-0000DF130000}"/>
    <cellStyle name="Vírgula 13 5 2" xfId="4558" xr:uid="{00000000-0005-0000-0000-0000E0130000}"/>
    <cellStyle name="Vírgula 13 6" xfId="2655" xr:uid="{00000000-0005-0000-0000-0000E1130000}"/>
    <cellStyle name="Vírgula 13 6 2" xfId="4930" xr:uid="{00000000-0005-0000-0000-0000E2130000}"/>
    <cellStyle name="Vírgula 13 7" xfId="3033" xr:uid="{00000000-0005-0000-0000-0000E3130000}"/>
    <cellStyle name="Vírgula 13 7 2" xfId="5302" xr:uid="{00000000-0005-0000-0000-0000E4130000}"/>
    <cellStyle name="Vírgula 13 8" xfId="3425" xr:uid="{00000000-0005-0000-0000-0000E5130000}"/>
    <cellStyle name="Vírgula 14" xfId="29" xr:uid="{00000000-0005-0000-0000-0000E6130000}"/>
    <cellStyle name="Vírgula 14 2" xfId="1160" xr:uid="{00000000-0005-0000-0000-0000E7130000}"/>
    <cellStyle name="Vírgula 14 2 2" xfId="1533" xr:uid="{00000000-0005-0000-0000-0000E8130000}"/>
    <cellStyle name="Vírgula 14 2 2 2" xfId="4001" xr:uid="{00000000-0005-0000-0000-0000E9130000}"/>
    <cellStyle name="Vírgula 14 2 3" xfId="2103" xr:uid="{00000000-0005-0000-0000-0000EA130000}"/>
    <cellStyle name="Vírgula 14 2 3 2" xfId="4389" xr:uid="{00000000-0005-0000-0000-0000EB130000}"/>
    <cellStyle name="Vírgula 14 2 4" xfId="2483" xr:uid="{00000000-0005-0000-0000-0000EC130000}"/>
    <cellStyle name="Vírgula 14 2 4 2" xfId="4761" xr:uid="{00000000-0005-0000-0000-0000ED130000}"/>
    <cellStyle name="Vírgula 14 2 5" xfId="2859" xr:uid="{00000000-0005-0000-0000-0000EE130000}"/>
    <cellStyle name="Vírgula 14 2 5 2" xfId="5133" xr:uid="{00000000-0005-0000-0000-0000EF130000}"/>
    <cellStyle name="Vírgula 14 2 6" xfId="3237" xr:uid="{00000000-0005-0000-0000-0000F0130000}"/>
    <cellStyle name="Vírgula 14 2 6 2" xfId="5505" xr:uid="{00000000-0005-0000-0000-0000F1130000}"/>
    <cellStyle name="Vírgula 14 2 7" xfId="3630" xr:uid="{00000000-0005-0000-0000-0000F2130000}"/>
    <cellStyle name="Vírgula 14 3" xfId="1348" xr:uid="{00000000-0005-0000-0000-0000F3130000}"/>
    <cellStyle name="Vírgula 14 3 2" xfId="3815" xr:uid="{00000000-0005-0000-0000-0000F4130000}"/>
    <cellStyle name="Vírgula 14 4" xfId="1915" xr:uid="{00000000-0005-0000-0000-0000F5130000}"/>
    <cellStyle name="Vírgula 14 4 2" xfId="4203" xr:uid="{00000000-0005-0000-0000-0000F6130000}"/>
    <cellStyle name="Vírgula 14 5" xfId="2297" xr:uid="{00000000-0005-0000-0000-0000F7130000}"/>
    <cellStyle name="Vírgula 14 5 2" xfId="4575" xr:uid="{00000000-0005-0000-0000-0000F8130000}"/>
    <cellStyle name="Vírgula 14 6" xfId="2673" xr:uid="{00000000-0005-0000-0000-0000F9130000}"/>
    <cellStyle name="Vírgula 14 6 2" xfId="4947" xr:uid="{00000000-0005-0000-0000-0000FA130000}"/>
    <cellStyle name="Vírgula 14 7" xfId="3051" xr:uid="{00000000-0005-0000-0000-0000FB130000}"/>
    <cellStyle name="Vírgula 14 7 2" xfId="5319" xr:uid="{00000000-0005-0000-0000-0000FC130000}"/>
    <cellStyle name="Vírgula 14 8" xfId="3444" xr:uid="{00000000-0005-0000-0000-0000FD130000}"/>
    <cellStyle name="Vírgula 15" xfId="974" xr:uid="{00000000-0005-0000-0000-0000FE130000}"/>
    <cellStyle name="Vírgula 15 2" xfId="1164" xr:uid="{00000000-0005-0000-0000-0000FF130000}"/>
    <cellStyle name="Vírgula 15 2 2" xfId="1537" xr:uid="{00000000-0005-0000-0000-000000140000}"/>
    <cellStyle name="Vírgula 15 2 2 2" xfId="4005" xr:uid="{00000000-0005-0000-0000-000001140000}"/>
    <cellStyle name="Vírgula 15 2 3" xfId="2107" xr:uid="{00000000-0005-0000-0000-000002140000}"/>
    <cellStyle name="Vírgula 15 2 3 2" xfId="4393" xr:uid="{00000000-0005-0000-0000-000003140000}"/>
    <cellStyle name="Vírgula 15 2 4" xfId="2487" xr:uid="{00000000-0005-0000-0000-000004140000}"/>
    <cellStyle name="Vírgula 15 2 4 2" xfId="4765" xr:uid="{00000000-0005-0000-0000-000005140000}"/>
    <cellStyle name="Vírgula 15 2 5" xfId="2863" xr:uid="{00000000-0005-0000-0000-000006140000}"/>
    <cellStyle name="Vírgula 15 2 5 2" xfId="5137" xr:uid="{00000000-0005-0000-0000-000007140000}"/>
    <cellStyle name="Vírgula 15 2 6" xfId="3241" xr:uid="{00000000-0005-0000-0000-000008140000}"/>
    <cellStyle name="Vírgula 15 2 6 2" xfId="5509" xr:uid="{00000000-0005-0000-0000-000009140000}"/>
    <cellStyle name="Vírgula 15 2 7" xfId="3634" xr:uid="{00000000-0005-0000-0000-00000A140000}"/>
    <cellStyle name="Vírgula 15 3" xfId="1352" xr:uid="{00000000-0005-0000-0000-00000B140000}"/>
    <cellStyle name="Vírgula 15 3 2" xfId="3820" xr:uid="{00000000-0005-0000-0000-00000C140000}"/>
    <cellStyle name="Vírgula 15 4" xfId="1922" xr:uid="{00000000-0005-0000-0000-00000D140000}"/>
    <cellStyle name="Vírgula 15 4 2" xfId="4208" xr:uid="{00000000-0005-0000-0000-00000E140000}"/>
    <cellStyle name="Vírgula 15 5" xfId="2302" xr:uid="{00000000-0005-0000-0000-00000F140000}"/>
    <cellStyle name="Vírgula 15 5 2" xfId="4580" xr:uid="{00000000-0005-0000-0000-000010140000}"/>
    <cellStyle name="Vírgula 15 6" xfId="2678" xr:uid="{00000000-0005-0000-0000-000011140000}"/>
    <cellStyle name="Vírgula 15 6 2" xfId="4952" xr:uid="{00000000-0005-0000-0000-000012140000}"/>
    <cellStyle name="Vírgula 15 7" xfId="3056" xr:uid="{00000000-0005-0000-0000-000013140000}"/>
    <cellStyle name="Vírgula 15 7 2" xfId="5324" xr:uid="{00000000-0005-0000-0000-000014140000}"/>
    <cellStyle name="Vírgula 15 8" xfId="3449" xr:uid="{00000000-0005-0000-0000-000015140000}"/>
    <cellStyle name="Vírgula 16" xfId="30" xr:uid="{00000000-0005-0000-0000-000016140000}"/>
    <cellStyle name="Vírgula 16 2" xfId="3816" xr:uid="{00000000-0005-0000-0000-000017140000}"/>
    <cellStyle name="Vírgula 17" xfId="1916" xr:uid="{00000000-0005-0000-0000-000018140000}"/>
    <cellStyle name="Vírgula 17 2" xfId="4204" xr:uid="{00000000-0005-0000-0000-000019140000}"/>
    <cellStyle name="Vírgula 18" xfId="2298" xr:uid="{00000000-0005-0000-0000-00001A140000}"/>
    <cellStyle name="Vírgula 18 2" xfId="4576" xr:uid="{00000000-0005-0000-0000-00001B140000}"/>
    <cellStyle name="Vírgula 19" xfId="2674" xr:uid="{00000000-0005-0000-0000-00001C140000}"/>
    <cellStyle name="Vírgula 19 2" xfId="4948" xr:uid="{00000000-0005-0000-0000-00001D140000}"/>
    <cellStyle name="Vírgula 2" xfId="847" xr:uid="{00000000-0005-0000-0000-00001E140000}"/>
    <cellStyle name="Vírgula 2 10" xfId="2280" xr:uid="{00000000-0005-0000-0000-00001F140000}"/>
    <cellStyle name="Vírgula 2 10 2" xfId="4559" xr:uid="{00000000-0005-0000-0000-000020140000}"/>
    <cellStyle name="Vírgula 2 11" xfId="2656" xr:uid="{00000000-0005-0000-0000-000021140000}"/>
    <cellStyle name="Vírgula 2 11 2" xfId="4931" xr:uid="{00000000-0005-0000-0000-000022140000}"/>
    <cellStyle name="Vírgula 2 12" xfId="3034" xr:uid="{00000000-0005-0000-0000-000023140000}"/>
    <cellStyle name="Vírgula 2 12 2" xfId="5303" xr:uid="{00000000-0005-0000-0000-000024140000}"/>
    <cellStyle name="Vírgula 2 13" xfId="3426" xr:uid="{00000000-0005-0000-0000-000025140000}"/>
    <cellStyle name="Vírgula 2 2" xfId="848" xr:uid="{00000000-0005-0000-0000-000026140000}"/>
    <cellStyle name="Vírgula 2 2 2" xfId="912" xr:uid="{00000000-0005-0000-0000-000027140000}"/>
    <cellStyle name="Vírgula 2 2 2 2" xfId="962" xr:uid="{00000000-0005-0000-0000-000028140000}"/>
    <cellStyle name="Vírgula 2 2 3" xfId="913" xr:uid="{00000000-0005-0000-0000-000029140000}"/>
    <cellStyle name="Vírgula 2 2 3 2" xfId="963" xr:uid="{00000000-0005-0000-0000-00002A140000}"/>
    <cellStyle name="Vírgula 2 2 4" xfId="1701" xr:uid="{00000000-0005-0000-0000-00002B140000}"/>
    <cellStyle name="Vírgula 2 2 4 2" xfId="4023" xr:uid="{00000000-0005-0000-0000-00002C140000}"/>
    <cellStyle name="Vírgula 2 3" xfId="849" xr:uid="{00000000-0005-0000-0000-00002D140000}"/>
    <cellStyle name="Vírgula 2 3 2" xfId="850" xr:uid="{00000000-0005-0000-0000-00002E140000}"/>
    <cellStyle name="Vírgula 2 3 2 2" xfId="1144" xr:uid="{00000000-0005-0000-0000-00002F140000}"/>
    <cellStyle name="Vírgula 2 3 2 2 2" xfId="1518" xr:uid="{00000000-0005-0000-0000-000030140000}"/>
    <cellStyle name="Vírgula 2 3 2 2 2 2" xfId="3986" xr:uid="{00000000-0005-0000-0000-000031140000}"/>
    <cellStyle name="Vírgula 2 3 2 2 3" xfId="2088" xr:uid="{00000000-0005-0000-0000-000032140000}"/>
    <cellStyle name="Vírgula 2 3 2 2 3 2" xfId="4374" xr:uid="{00000000-0005-0000-0000-000033140000}"/>
    <cellStyle name="Vírgula 2 3 2 2 4" xfId="2468" xr:uid="{00000000-0005-0000-0000-000034140000}"/>
    <cellStyle name="Vírgula 2 3 2 2 4 2" xfId="4746" xr:uid="{00000000-0005-0000-0000-000035140000}"/>
    <cellStyle name="Vírgula 2 3 2 2 5" xfId="2844" xr:uid="{00000000-0005-0000-0000-000036140000}"/>
    <cellStyle name="Vírgula 2 3 2 2 5 2" xfId="5118" xr:uid="{00000000-0005-0000-0000-000037140000}"/>
    <cellStyle name="Vírgula 2 3 2 2 6" xfId="3222" xr:uid="{00000000-0005-0000-0000-000038140000}"/>
    <cellStyle name="Vírgula 2 3 2 2 6 2" xfId="5490" xr:uid="{00000000-0005-0000-0000-000039140000}"/>
    <cellStyle name="Vírgula 2 3 2 2 7" xfId="3615" xr:uid="{00000000-0005-0000-0000-00003A140000}"/>
    <cellStyle name="Vírgula 2 3 2 3" xfId="1332" xr:uid="{00000000-0005-0000-0000-00003B140000}"/>
    <cellStyle name="Vírgula 2 3 2 3 2" xfId="3800" xr:uid="{00000000-0005-0000-0000-00003C140000}"/>
    <cellStyle name="Vírgula 2 3 2 4" xfId="1899" xr:uid="{00000000-0005-0000-0000-00003D140000}"/>
    <cellStyle name="Vírgula 2 3 2 4 2" xfId="4188" xr:uid="{00000000-0005-0000-0000-00003E140000}"/>
    <cellStyle name="Vírgula 2 3 2 5" xfId="2281" xr:uid="{00000000-0005-0000-0000-00003F140000}"/>
    <cellStyle name="Vírgula 2 3 2 5 2" xfId="4560" xr:uid="{00000000-0005-0000-0000-000040140000}"/>
    <cellStyle name="Vírgula 2 3 2 6" xfId="2657" xr:uid="{00000000-0005-0000-0000-000041140000}"/>
    <cellStyle name="Vírgula 2 3 2 6 2" xfId="4932" xr:uid="{00000000-0005-0000-0000-000042140000}"/>
    <cellStyle name="Vírgula 2 3 2 7" xfId="3035" xr:uid="{00000000-0005-0000-0000-000043140000}"/>
    <cellStyle name="Vírgula 2 3 2 7 2" xfId="5304" xr:uid="{00000000-0005-0000-0000-000044140000}"/>
    <cellStyle name="Vírgula 2 3 2 8" xfId="3427" xr:uid="{00000000-0005-0000-0000-000045140000}"/>
    <cellStyle name="Vírgula 2 4" xfId="851" xr:uid="{00000000-0005-0000-0000-000046140000}"/>
    <cellStyle name="Vírgula 2 5" xfId="852" xr:uid="{00000000-0005-0000-0000-000047140000}"/>
    <cellStyle name="Vírgula 2 5 2" xfId="964" xr:uid="{00000000-0005-0000-0000-000048140000}"/>
    <cellStyle name="Vírgula 2 5 2 2" xfId="1162" xr:uid="{00000000-0005-0000-0000-000049140000}"/>
    <cellStyle name="Vírgula 2 5 2 2 2" xfId="1535" xr:uid="{00000000-0005-0000-0000-00004A140000}"/>
    <cellStyle name="Vírgula 2 5 2 2 2 2" xfId="4003" xr:uid="{00000000-0005-0000-0000-00004B140000}"/>
    <cellStyle name="Vírgula 2 5 2 2 3" xfId="2105" xr:uid="{00000000-0005-0000-0000-00004C140000}"/>
    <cellStyle name="Vírgula 2 5 2 2 3 2" xfId="4391" xr:uid="{00000000-0005-0000-0000-00004D140000}"/>
    <cellStyle name="Vírgula 2 5 2 2 4" xfId="2485" xr:uid="{00000000-0005-0000-0000-00004E140000}"/>
    <cellStyle name="Vírgula 2 5 2 2 4 2" xfId="4763" xr:uid="{00000000-0005-0000-0000-00004F140000}"/>
    <cellStyle name="Vírgula 2 5 2 2 5" xfId="2861" xr:uid="{00000000-0005-0000-0000-000050140000}"/>
    <cellStyle name="Vírgula 2 5 2 2 5 2" xfId="5135" xr:uid="{00000000-0005-0000-0000-000051140000}"/>
    <cellStyle name="Vírgula 2 5 2 2 6" xfId="3239" xr:uid="{00000000-0005-0000-0000-000052140000}"/>
    <cellStyle name="Vírgula 2 5 2 2 6 2" xfId="5507" xr:uid="{00000000-0005-0000-0000-000053140000}"/>
    <cellStyle name="Vírgula 2 5 2 2 7" xfId="3632" xr:uid="{00000000-0005-0000-0000-000054140000}"/>
    <cellStyle name="Vírgula 2 5 2 3" xfId="1350" xr:uid="{00000000-0005-0000-0000-000055140000}"/>
    <cellStyle name="Vírgula 2 5 2 3 2" xfId="3818" xr:uid="{00000000-0005-0000-0000-000056140000}"/>
    <cellStyle name="Vírgula 2 5 2 4" xfId="1919" xr:uid="{00000000-0005-0000-0000-000057140000}"/>
    <cellStyle name="Vírgula 2 5 2 4 2" xfId="4206" xr:uid="{00000000-0005-0000-0000-000058140000}"/>
    <cellStyle name="Vírgula 2 5 2 5" xfId="2300" xr:uid="{00000000-0005-0000-0000-000059140000}"/>
    <cellStyle name="Vírgula 2 5 2 5 2" xfId="4578" xr:uid="{00000000-0005-0000-0000-00005A140000}"/>
    <cellStyle name="Vírgula 2 5 2 6" xfId="2676" xr:uid="{00000000-0005-0000-0000-00005B140000}"/>
    <cellStyle name="Vírgula 2 5 2 6 2" xfId="4950" xr:uid="{00000000-0005-0000-0000-00005C140000}"/>
    <cellStyle name="Vírgula 2 5 2 7" xfId="3054" xr:uid="{00000000-0005-0000-0000-00005D140000}"/>
    <cellStyle name="Vírgula 2 5 2 7 2" xfId="5322" xr:uid="{00000000-0005-0000-0000-00005E140000}"/>
    <cellStyle name="Vírgula 2 5 2 8" xfId="3447" xr:uid="{00000000-0005-0000-0000-00005F140000}"/>
    <cellStyle name="Vírgula 2 5 3" xfId="1145" xr:uid="{00000000-0005-0000-0000-000060140000}"/>
    <cellStyle name="Vírgula 2 5 3 2" xfId="1519" xr:uid="{00000000-0005-0000-0000-000061140000}"/>
    <cellStyle name="Vírgula 2 5 3 2 2" xfId="3987" xr:uid="{00000000-0005-0000-0000-000062140000}"/>
    <cellStyle name="Vírgula 2 5 3 3" xfId="2089" xr:uid="{00000000-0005-0000-0000-000063140000}"/>
    <cellStyle name="Vírgula 2 5 3 3 2" xfId="4375" xr:uid="{00000000-0005-0000-0000-000064140000}"/>
    <cellStyle name="Vírgula 2 5 3 4" xfId="2469" xr:uid="{00000000-0005-0000-0000-000065140000}"/>
    <cellStyle name="Vírgula 2 5 3 4 2" xfId="4747" xr:uid="{00000000-0005-0000-0000-000066140000}"/>
    <cellStyle name="Vírgula 2 5 3 5" xfId="2845" xr:uid="{00000000-0005-0000-0000-000067140000}"/>
    <cellStyle name="Vírgula 2 5 3 5 2" xfId="5119" xr:uid="{00000000-0005-0000-0000-000068140000}"/>
    <cellStyle name="Vírgula 2 5 3 6" xfId="3223" xr:uid="{00000000-0005-0000-0000-000069140000}"/>
    <cellStyle name="Vírgula 2 5 3 6 2" xfId="5491" xr:uid="{00000000-0005-0000-0000-00006A140000}"/>
    <cellStyle name="Vírgula 2 5 3 7" xfId="3616" xr:uid="{00000000-0005-0000-0000-00006B140000}"/>
    <cellStyle name="Vírgula 2 5 4" xfId="1333" xr:uid="{00000000-0005-0000-0000-00006C140000}"/>
    <cellStyle name="Vírgula 2 5 4 2" xfId="3801" xr:uid="{00000000-0005-0000-0000-00006D140000}"/>
    <cellStyle name="Vírgula 2 5 5" xfId="1900" xr:uid="{00000000-0005-0000-0000-00006E140000}"/>
    <cellStyle name="Vírgula 2 5 5 2" xfId="4189" xr:uid="{00000000-0005-0000-0000-00006F140000}"/>
    <cellStyle name="Vírgula 2 5 6" xfId="2282" xr:uid="{00000000-0005-0000-0000-000070140000}"/>
    <cellStyle name="Vírgula 2 5 6 2" xfId="4561" xr:uid="{00000000-0005-0000-0000-000071140000}"/>
    <cellStyle name="Vírgula 2 5 7" xfId="2658" xr:uid="{00000000-0005-0000-0000-000072140000}"/>
    <cellStyle name="Vírgula 2 5 7 2" xfId="4933" xr:uid="{00000000-0005-0000-0000-000073140000}"/>
    <cellStyle name="Vírgula 2 5 8" xfId="3036" xr:uid="{00000000-0005-0000-0000-000074140000}"/>
    <cellStyle name="Vírgula 2 5 8 2" xfId="5305" xr:uid="{00000000-0005-0000-0000-000075140000}"/>
    <cellStyle name="Vírgula 2 5 9" xfId="3428" xr:uid="{00000000-0005-0000-0000-000076140000}"/>
    <cellStyle name="Vírgula 2 6" xfId="853" xr:uid="{00000000-0005-0000-0000-000077140000}"/>
    <cellStyle name="Vírgula 2 6 2" xfId="1146" xr:uid="{00000000-0005-0000-0000-000078140000}"/>
    <cellStyle name="Vírgula 2 6 2 2" xfId="1520" xr:uid="{00000000-0005-0000-0000-000079140000}"/>
    <cellStyle name="Vírgula 2 6 2 2 2" xfId="3988" xr:uid="{00000000-0005-0000-0000-00007A140000}"/>
    <cellStyle name="Vírgula 2 6 2 3" xfId="2090" xr:uid="{00000000-0005-0000-0000-00007B140000}"/>
    <cellStyle name="Vírgula 2 6 2 3 2" xfId="4376" xr:uid="{00000000-0005-0000-0000-00007C140000}"/>
    <cellStyle name="Vírgula 2 6 2 4" xfId="2470" xr:uid="{00000000-0005-0000-0000-00007D140000}"/>
    <cellStyle name="Vírgula 2 6 2 4 2" xfId="4748" xr:uid="{00000000-0005-0000-0000-00007E140000}"/>
    <cellStyle name="Vírgula 2 6 2 5" xfId="2846" xr:uid="{00000000-0005-0000-0000-00007F140000}"/>
    <cellStyle name="Vírgula 2 6 2 5 2" xfId="5120" xr:uid="{00000000-0005-0000-0000-000080140000}"/>
    <cellStyle name="Vírgula 2 6 2 6" xfId="3224" xr:uid="{00000000-0005-0000-0000-000081140000}"/>
    <cellStyle name="Vírgula 2 6 2 6 2" xfId="5492" xr:uid="{00000000-0005-0000-0000-000082140000}"/>
    <cellStyle name="Vírgula 2 6 2 7" xfId="3617" xr:uid="{00000000-0005-0000-0000-000083140000}"/>
    <cellStyle name="Vírgula 2 6 3" xfId="1334" xr:uid="{00000000-0005-0000-0000-000084140000}"/>
    <cellStyle name="Vírgula 2 6 3 2" xfId="3802" xr:uid="{00000000-0005-0000-0000-000085140000}"/>
    <cellStyle name="Vírgula 2 6 4" xfId="1901" xr:uid="{00000000-0005-0000-0000-000086140000}"/>
    <cellStyle name="Vírgula 2 6 4 2" xfId="4190" xr:uid="{00000000-0005-0000-0000-000087140000}"/>
    <cellStyle name="Vírgula 2 6 5" xfId="2283" xr:uid="{00000000-0005-0000-0000-000088140000}"/>
    <cellStyle name="Vírgula 2 6 5 2" xfId="4562" xr:uid="{00000000-0005-0000-0000-000089140000}"/>
    <cellStyle name="Vírgula 2 6 6" xfId="2659" xr:uid="{00000000-0005-0000-0000-00008A140000}"/>
    <cellStyle name="Vírgula 2 6 6 2" xfId="4934" xr:uid="{00000000-0005-0000-0000-00008B140000}"/>
    <cellStyle name="Vírgula 2 6 7" xfId="3037" xr:uid="{00000000-0005-0000-0000-00008C140000}"/>
    <cellStyle name="Vírgula 2 6 7 2" xfId="5306" xr:uid="{00000000-0005-0000-0000-00008D140000}"/>
    <cellStyle name="Vírgula 2 6 8" xfId="3429" xr:uid="{00000000-0005-0000-0000-00008E140000}"/>
    <cellStyle name="Vírgula 2 7" xfId="1143" xr:uid="{00000000-0005-0000-0000-00008F140000}"/>
    <cellStyle name="Vírgula 2 7 2" xfId="1517" xr:uid="{00000000-0005-0000-0000-000090140000}"/>
    <cellStyle name="Vírgula 2 7 2 2" xfId="3985" xr:uid="{00000000-0005-0000-0000-000091140000}"/>
    <cellStyle name="Vírgula 2 7 3" xfId="2087" xr:uid="{00000000-0005-0000-0000-000092140000}"/>
    <cellStyle name="Vírgula 2 7 3 2" xfId="4373" xr:uid="{00000000-0005-0000-0000-000093140000}"/>
    <cellStyle name="Vírgula 2 7 4" xfId="2467" xr:uid="{00000000-0005-0000-0000-000094140000}"/>
    <cellStyle name="Vírgula 2 7 4 2" xfId="4745" xr:uid="{00000000-0005-0000-0000-000095140000}"/>
    <cellStyle name="Vírgula 2 7 5" xfId="2843" xr:uid="{00000000-0005-0000-0000-000096140000}"/>
    <cellStyle name="Vírgula 2 7 5 2" xfId="5117" xr:uid="{00000000-0005-0000-0000-000097140000}"/>
    <cellStyle name="Vírgula 2 7 6" xfId="3221" xr:uid="{00000000-0005-0000-0000-000098140000}"/>
    <cellStyle name="Vírgula 2 7 6 2" xfId="5489" xr:uid="{00000000-0005-0000-0000-000099140000}"/>
    <cellStyle name="Vírgula 2 7 7" xfId="3614" xr:uid="{00000000-0005-0000-0000-00009A140000}"/>
    <cellStyle name="Vírgula 2 8" xfId="1331" xr:uid="{00000000-0005-0000-0000-00009B140000}"/>
    <cellStyle name="Vírgula 2 8 2" xfId="3799" xr:uid="{00000000-0005-0000-0000-00009C140000}"/>
    <cellStyle name="Vírgula 2 9" xfId="1898" xr:uid="{00000000-0005-0000-0000-00009D140000}"/>
    <cellStyle name="Vírgula 2 9 2" xfId="4187" xr:uid="{00000000-0005-0000-0000-00009E140000}"/>
    <cellStyle name="Vírgula 20" xfId="3052" xr:uid="{00000000-0005-0000-0000-00009F140000}"/>
    <cellStyle name="Vírgula 20 2" xfId="5320" xr:uid="{00000000-0005-0000-0000-0000A0140000}"/>
    <cellStyle name="Vírgula 21" xfId="3252" xr:uid="{00000000-0005-0000-0000-0000A1140000}"/>
    <cellStyle name="Vírgula 21 2" xfId="5521" xr:uid="{00000000-0005-0000-0000-0000A2140000}"/>
    <cellStyle name="Vírgula 22" xfId="3445" xr:uid="{00000000-0005-0000-0000-0000A3140000}"/>
    <cellStyle name="Vírgula 23" xfId="31" xr:uid="{00000000-0005-0000-0000-0000A4140000}"/>
    <cellStyle name="Vírgula 3" xfId="854" xr:uid="{00000000-0005-0000-0000-0000A5140000}"/>
    <cellStyle name="Vírgula 3 10" xfId="1702" xr:uid="{00000000-0005-0000-0000-0000A6140000}"/>
    <cellStyle name="Vírgula 3 10 2" xfId="4024" xr:uid="{00000000-0005-0000-0000-0000A7140000}"/>
    <cellStyle name="Vírgula 3 11" xfId="1902" xr:uid="{00000000-0005-0000-0000-0000A8140000}"/>
    <cellStyle name="Vírgula 3 11 2" xfId="4191" xr:uid="{00000000-0005-0000-0000-0000A9140000}"/>
    <cellStyle name="Vírgula 3 12" xfId="2284" xr:uid="{00000000-0005-0000-0000-0000AA140000}"/>
    <cellStyle name="Vírgula 3 12 2" xfId="4563" xr:uid="{00000000-0005-0000-0000-0000AB140000}"/>
    <cellStyle name="Vírgula 3 13" xfId="2660" xr:uid="{00000000-0005-0000-0000-0000AC140000}"/>
    <cellStyle name="Vírgula 3 13 2" xfId="4935" xr:uid="{00000000-0005-0000-0000-0000AD140000}"/>
    <cellStyle name="Vírgula 3 14" xfId="3038" xr:uid="{00000000-0005-0000-0000-0000AE140000}"/>
    <cellStyle name="Vírgula 3 14 2" xfId="5307" xr:uid="{00000000-0005-0000-0000-0000AF140000}"/>
    <cellStyle name="Vírgula 3 15" xfId="3430" xr:uid="{00000000-0005-0000-0000-0000B0140000}"/>
    <cellStyle name="Vírgula 3 2" xfId="855" xr:uid="{00000000-0005-0000-0000-0000B1140000}"/>
    <cellStyle name="Vírgula 3 2 2" xfId="856" xr:uid="{00000000-0005-0000-0000-0000B2140000}"/>
    <cellStyle name="Vírgula 3 2 2 2" xfId="965" xr:uid="{00000000-0005-0000-0000-0000B3140000}"/>
    <cellStyle name="Vírgula 3 2 3" xfId="1148" xr:uid="{00000000-0005-0000-0000-0000B4140000}"/>
    <cellStyle name="Vírgula 3 2 3 2" xfId="1522" xr:uid="{00000000-0005-0000-0000-0000B5140000}"/>
    <cellStyle name="Vírgula 3 2 3 2 2" xfId="3990" xr:uid="{00000000-0005-0000-0000-0000B6140000}"/>
    <cellStyle name="Vírgula 3 2 3 3" xfId="2092" xr:uid="{00000000-0005-0000-0000-0000B7140000}"/>
    <cellStyle name="Vírgula 3 2 3 3 2" xfId="4378" xr:uid="{00000000-0005-0000-0000-0000B8140000}"/>
    <cellStyle name="Vírgula 3 2 3 4" xfId="2472" xr:uid="{00000000-0005-0000-0000-0000B9140000}"/>
    <cellStyle name="Vírgula 3 2 3 4 2" xfId="4750" xr:uid="{00000000-0005-0000-0000-0000BA140000}"/>
    <cellStyle name="Vírgula 3 2 3 5" xfId="2848" xr:uid="{00000000-0005-0000-0000-0000BB140000}"/>
    <cellStyle name="Vírgula 3 2 3 5 2" xfId="5122" xr:uid="{00000000-0005-0000-0000-0000BC140000}"/>
    <cellStyle name="Vírgula 3 2 3 6" xfId="3226" xr:uid="{00000000-0005-0000-0000-0000BD140000}"/>
    <cellStyle name="Vírgula 3 2 3 6 2" xfId="5494" xr:uid="{00000000-0005-0000-0000-0000BE140000}"/>
    <cellStyle name="Vírgula 3 2 3 7" xfId="3619" xr:uid="{00000000-0005-0000-0000-0000BF140000}"/>
    <cellStyle name="Vírgula 3 2 4" xfId="1336" xr:uid="{00000000-0005-0000-0000-0000C0140000}"/>
    <cellStyle name="Vírgula 3 2 4 2" xfId="3804" xr:uid="{00000000-0005-0000-0000-0000C1140000}"/>
    <cellStyle name="Vírgula 3 2 5" xfId="1903" xr:uid="{00000000-0005-0000-0000-0000C2140000}"/>
    <cellStyle name="Vírgula 3 2 5 2" xfId="4192" xr:uid="{00000000-0005-0000-0000-0000C3140000}"/>
    <cellStyle name="Vírgula 3 2 6" xfId="2285" xr:uid="{00000000-0005-0000-0000-0000C4140000}"/>
    <cellStyle name="Vírgula 3 2 6 2" xfId="4564" xr:uid="{00000000-0005-0000-0000-0000C5140000}"/>
    <cellStyle name="Vírgula 3 2 7" xfId="2661" xr:uid="{00000000-0005-0000-0000-0000C6140000}"/>
    <cellStyle name="Vírgula 3 2 7 2" xfId="4936" xr:uid="{00000000-0005-0000-0000-0000C7140000}"/>
    <cellStyle name="Vírgula 3 2 8" xfId="3039" xr:uid="{00000000-0005-0000-0000-0000C8140000}"/>
    <cellStyle name="Vírgula 3 2 8 2" xfId="5308" xr:uid="{00000000-0005-0000-0000-0000C9140000}"/>
    <cellStyle name="Vírgula 3 2 9" xfId="3431" xr:uid="{00000000-0005-0000-0000-0000CA140000}"/>
    <cellStyle name="Vírgula 3 3" xfId="857" xr:uid="{00000000-0005-0000-0000-0000CB140000}"/>
    <cellStyle name="Vírgula 3 3 2" xfId="858" xr:uid="{00000000-0005-0000-0000-0000CC140000}"/>
    <cellStyle name="Vírgula 3 3 2 2" xfId="966" xr:uid="{00000000-0005-0000-0000-0000CD140000}"/>
    <cellStyle name="Vírgula 3 3 3" xfId="967" xr:uid="{00000000-0005-0000-0000-0000CE140000}"/>
    <cellStyle name="Vírgula 3 4" xfId="859" xr:uid="{00000000-0005-0000-0000-0000CF140000}"/>
    <cellStyle name="Vírgula 3 4 2" xfId="860" xr:uid="{00000000-0005-0000-0000-0000D0140000}"/>
    <cellStyle name="Vírgula 3 4 2 2" xfId="968" xr:uid="{00000000-0005-0000-0000-0000D1140000}"/>
    <cellStyle name="Vírgula 3 4 3" xfId="969" xr:uid="{00000000-0005-0000-0000-0000D2140000}"/>
    <cellStyle name="Vírgula 3 5" xfId="861" xr:uid="{00000000-0005-0000-0000-0000D3140000}"/>
    <cellStyle name="Vírgula 3 5 2" xfId="970" xr:uid="{00000000-0005-0000-0000-0000D4140000}"/>
    <cellStyle name="Vírgula 3 6" xfId="862" xr:uid="{00000000-0005-0000-0000-0000D5140000}"/>
    <cellStyle name="Vírgula 3 6 2" xfId="971" xr:uid="{00000000-0005-0000-0000-0000D6140000}"/>
    <cellStyle name="Vírgula 3 7" xfId="863" xr:uid="{00000000-0005-0000-0000-0000D7140000}"/>
    <cellStyle name="Vírgula 3 7 2" xfId="972" xr:uid="{00000000-0005-0000-0000-0000D8140000}"/>
    <cellStyle name="Vírgula 3 8" xfId="1147" xr:uid="{00000000-0005-0000-0000-0000D9140000}"/>
    <cellStyle name="Vírgula 3 8 2" xfId="1521" xr:uid="{00000000-0005-0000-0000-0000DA140000}"/>
    <cellStyle name="Vírgula 3 8 2 2" xfId="3989" xr:uid="{00000000-0005-0000-0000-0000DB140000}"/>
    <cellStyle name="Vírgula 3 8 3" xfId="2091" xr:uid="{00000000-0005-0000-0000-0000DC140000}"/>
    <cellStyle name="Vírgula 3 8 3 2" xfId="4377" xr:uid="{00000000-0005-0000-0000-0000DD140000}"/>
    <cellStyle name="Vírgula 3 8 4" xfId="2471" xr:uid="{00000000-0005-0000-0000-0000DE140000}"/>
    <cellStyle name="Vírgula 3 8 4 2" xfId="4749" xr:uid="{00000000-0005-0000-0000-0000DF140000}"/>
    <cellStyle name="Vírgula 3 8 5" xfId="2847" xr:uid="{00000000-0005-0000-0000-0000E0140000}"/>
    <cellStyle name="Vírgula 3 8 5 2" xfId="5121" xr:uid="{00000000-0005-0000-0000-0000E1140000}"/>
    <cellStyle name="Vírgula 3 8 6" xfId="3225" xr:uid="{00000000-0005-0000-0000-0000E2140000}"/>
    <cellStyle name="Vírgula 3 8 6 2" xfId="5493" xr:uid="{00000000-0005-0000-0000-0000E3140000}"/>
    <cellStyle name="Vírgula 3 8 7" xfId="3618" xr:uid="{00000000-0005-0000-0000-0000E4140000}"/>
    <cellStyle name="Vírgula 3 9" xfId="1335" xr:uid="{00000000-0005-0000-0000-0000E5140000}"/>
    <cellStyle name="Vírgula 3 9 2" xfId="3803" xr:uid="{00000000-0005-0000-0000-0000E6140000}"/>
    <cellStyle name="Vírgula 4" xfId="864" xr:uid="{00000000-0005-0000-0000-0000E7140000}"/>
    <cellStyle name="Vírgula 4 10" xfId="3040" xr:uid="{00000000-0005-0000-0000-0000E8140000}"/>
    <cellStyle name="Vírgula 4 10 2" xfId="5309" xr:uid="{00000000-0005-0000-0000-0000E9140000}"/>
    <cellStyle name="Vírgula 4 11" xfId="3432" xr:uid="{00000000-0005-0000-0000-0000EA140000}"/>
    <cellStyle name="Vírgula 4 2" xfId="914" xr:uid="{00000000-0005-0000-0000-0000EB140000}"/>
    <cellStyle name="Vírgula 4 2 2" xfId="1155" xr:uid="{00000000-0005-0000-0000-0000EC140000}"/>
    <cellStyle name="Vírgula 4 2 2 2" xfId="1527" xr:uid="{00000000-0005-0000-0000-0000ED140000}"/>
    <cellStyle name="Vírgula 4 2 2 2 2" xfId="3995" xr:uid="{00000000-0005-0000-0000-0000EE140000}"/>
    <cellStyle name="Vírgula 4 2 2 3" xfId="2097" xr:uid="{00000000-0005-0000-0000-0000EF140000}"/>
    <cellStyle name="Vírgula 4 2 2 3 2" xfId="4383" xr:uid="{00000000-0005-0000-0000-0000F0140000}"/>
    <cellStyle name="Vírgula 4 2 2 4" xfId="2477" xr:uid="{00000000-0005-0000-0000-0000F1140000}"/>
    <cellStyle name="Vírgula 4 2 2 4 2" xfId="4755" xr:uid="{00000000-0005-0000-0000-0000F2140000}"/>
    <cellStyle name="Vírgula 4 2 2 5" xfId="2853" xr:uid="{00000000-0005-0000-0000-0000F3140000}"/>
    <cellStyle name="Vírgula 4 2 2 5 2" xfId="5127" xr:uid="{00000000-0005-0000-0000-0000F4140000}"/>
    <cellStyle name="Vírgula 4 2 2 6" xfId="3231" xr:uid="{00000000-0005-0000-0000-0000F5140000}"/>
    <cellStyle name="Vírgula 4 2 2 6 2" xfId="5499" xr:uid="{00000000-0005-0000-0000-0000F6140000}"/>
    <cellStyle name="Vírgula 4 2 2 7" xfId="3624" xr:uid="{00000000-0005-0000-0000-0000F7140000}"/>
    <cellStyle name="Vírgula 4 2 3" xfId="1342" xr:uid="{00000000-0005-0000-0000-0000F8140000}"/>
    <cellStyle name="Vírgula 4 2 3 2" xfId="3809" xr:uid="{00000000-0005-0000-0000-0000F9140000}"/>
    <cellStyle name="Vírgula 4 2 4" xfId="1909" xr:uid="{00000000-0005-0000-0000-0000FA140000}"/>
    <cellStyle name="Vírgula 4 2 4 2" xfId="4197" xr:uid="{00000000-0005-0000-0000-0000FB140000}"/>
    <cellStyle name="Vírgula 4 2 5" xfId="2291" xr:uid="{00000000-0005-0000-0000-0000FC140000}"/>
    <cellStyle name="Vírgula 4 2 5 2" xfId="4569" xr:uid="{00000000-0005-0000-0000-0000FD140000}"/>
    <cellStyle name="Vírgula 4 2 6" xfId="2667" xr:uid="{00000000-0005-0000-0000-0000FE140000}"/>
    <cellStyle name="Vírgula 4 2 6 2" xfId="4941" xr:uid="{00000000-0005-0000-0000-0000FF140000}"/>
    <cellStyle name="Vírgula 4 2 7" xfId="3045" xr:uid="{00000000-0005-0000-0000-000000150000}"/>
    <cellStyle name="Vírgula 4 2 7 2" xfId="5313" xr:uid="{00000000-0005-0000-0000-000001150000}"/>
    <cellStyle name="Vírgula 4 2 8" xfId="3437" xr:uid="{00000000-0005-0000-0000-000002150000}"/>
    <cellStyle name="Vírgula 4 3" xfId="915" xr:uid="{00000000-0005-0000-0000-000003150000}"/>
    <cellStyle name="Vírgula 4 3 2" xfId="1156" xr:uid="{00000000-0005-0000-0000-000004150000}"/>
    <cellStyle name="Vírgula 4 3 2 2" xfId="1528" xr:uid="{00000000-0005-0000-0000-000005150000}"/>
    <cellStyle name="Vírgula 4 3 2 2 2" xfId="3996" xr:uid="{00000000-0005-0000-0000-000006150000}"/>
    <cellStyle name="Vírgula 4 3 2 3" xfId="2098" xr:uid="{00000000-0005-0000-0000-000007150000}"/>
    <cellStyle name="Vírgula 4 3 2 3 2" xfId="4384" xr:uid="{00000000-0005-0000-0000-000008150000}"/>
    <cellStyle name="Vírgula 4 3 2 4" xfId="2478" xr:uid="{00000000-0005-0000-0000-000009150000}"/>
    <cellStyle name="Vírgula 4 3 2 4 2" xfId="4756" xr:uid="{00000000-0005-0000-0000-00000A150000}"/>
    <cellStyle name="Vírgula 4 3 2 5" xfId="2854" xr:uid="{00000000-0005-0000-0000-00000B150000}"/>
    <cellStyle name="Vírgula 4 3 2 5 2" xfId="5128" xr:uid="{00000000-0005-0000-0000-00000C150000}"/>
    <cellStyle name="Vírgula 4 3 2 6" xfId="3232" xr:uid="{00000000-0005-0000-0000-00000D150000}"/>
    <cellStyle name="Vírgula 4 3 2 6 2" xfId="5500" xr:uid="{00000000-0005-0000-0000-00000E150000}"/>
    <cellStyle name="Vírgula 4 3 2 7" xfId="3625" xr:uid="{00000000-0005-0000-0000-00000F150000}"/>
    <cellStyle name="Vírgula 4 3 3" xfId="1343" xr:uid="{00000000-0005-0000-0000-000010150000}"/>
    <cellStyle name="Vírgula 4 3 3 2" xfId="3810" xr:uid="{00000000-0005-0000-0000-000011150000}"/>
    <cellStyle name="Vírgula 4 3 4" xfId="1910" xr:uid="{00000000-0005-0000-0000-000012150000}"/>
    <cellStyle name="Vírgula 4 3 4 2" xfId="4198" xr:uid="{00000000-0005-0000-0000-000013150000}"/>
    <cellStyle name="Vírgula 4 3 5" xfId="2292" xr:uid="{00000000-0005-0000-0000-000014150000}"/>
    <cellStyle name="Vírgula 4 3 5 2" xfId="4570" xr:uid="{00000000-0005-0000-0000-000015150000}"/>
    <cellStyle name="Vírgula 4 3 6" xfId="2668" xr:uid="{00000000-0005-0000-0000-000016150000}"/>
    <cellStyle name="Vírgula 4 3 6 2" xfId="4942" xr:uid="{00000000-0005-0000-0000-000017150000}"/>
    <cellStyle name="Vírgula 4 3 7" xfId="3046" xr:uid="{00000000-0005-0000-0000-000018150000}"/>
    <cellStyle name="Vírgula 4 3 7 2" xfId="5314" xr:uid="{00000000-0005-0000-0000-000019150000}"/>
    <cellStyle name="Vírgula 4 3 8" xfId="3438" xr:uid="{00000000-0005-0000-0000-00001A150000}"/>
    <cellStyle name="Vírgula 4 4" xfId="916" xr:uid="{00000000-0005-0000-0000-00001B150000}"/>
    <cellStyle name="Vírgula 4 4 2" xfId="1157" xr:uid="{00000000-0005-0000-0000-00001C150000}"/>
    <cellStyle name="Vírgula 4 4 2 2" xfId="1529" xr:uid="{00000000-0005-0000-0000-00001D150000}"/>
    <cellStyle name="Vírgula 4 4 2 2 2" xfId="3997" xr:uid="{00000000-0005-0000-0000-00001E150000}"/>
    <cellStyle name="Vírgula 4 4 2 3" xfId="2099" xr:uid="{00000000-0005-0000-0000-00001F150000}"/>
    <cellStyle name="Vírgula 4 4 2 3 2" xfId="4385" xr:uid="{00000000-0005-0000-0000-000020150000}"/>
    <cellStyle name="Vírgula 4 4 2 4" xfId="2479" xr:uid="{00000000-0005-0000-0000-000021150000}"/>
    <cellStyle name="Vírgula 4 4 2 4 2" xfId="4757" xr:uid="{00000000-0005-0000-0000-000022150000}"/>
    <cellStyle name="Vírgula 4 4 2 5" xfId="2855" xr:uid="{00000000-0005-0000-0000-000023150000}"/>
    <cellStyle name="Vírgula 4 4 2 5 2" xfId="5129" xr:uid="{00000000-0005-0000-0000-000024150000}"/>
    <cellStyle name="Vírgula 4 4 2 6" xfId="3233" xr:uid="{00000000-0005-0000-0000-000025150000}"/>
    <cellStyle name="Vírgula 4 4 2 6 2" xfId="5501" xr:uid="{00000000-0005-0000-0000-000026150000}"/>
    <cellStyle name="Vírgula 4 4 2 7" xfId="3626" xr:uid="{00000000-0005-0000-0000-000027150000}"/>
    <cellStyle name="Vírgula 4 4 3" xfId="1344" xr:uid="{00000000-0005-0000-0000-000028150000}"/>
    <cellStyle name="Vírgula 4 4 3 2" xfId="3811" xr:uid="{00000000-0005-0000-0000-000029150000}"/>
    <cellStyle name="Vírgula 4 4 4" xfId="1911" xr:uid="{00000000-0005-0000-0000-00002A150000}"/>
    <cellStyle name="Vírgula 4 4 4 2" xfId="4199" xr:uid="{00000000-0005-0000-0000-00002B150000}"/>
    <cellStyle name="Vírgula 4 4 5" xfId="2293" xr:uid="{00000000-0005-0000-0000-00002C150000}"/>
    <cellStyle name="Vírgula 4 4 5 2" xfId="4571" xr:uid="{00000000-0005-0000-0000-00002D150000}"/>
    <cellStyle name="Vírgula 4 4 6" xfId="2669" xr:uid="{00000000-0005-0000-0000-00002E150000}"/>
    <cellStyle name="Vírgula 4 4 6 2" xfId="4943" xr:uid="{00000000-0005-0000-0000-00002F150000}"/>
    <cellStyle name="Vírgula 4 4 7" xfId="3047" xr:uid="{00000000-0005-0000-0000-000030150000}"/>
    <cellStyle name="Vírgula 4 4 7 2" xfId="5315" xr:uid="{00000000-0005-0000-0000-000031150000}"/>
    <cellStyle name="Vírgula 4 4 8" xfId="3439" xr:uid="{00000000-0005-0000-0000-000032150000}"/>
    <cellStyle name="Vírgula 4 5" xfId="1149" xr:uid="{00000000-0005-0000-0000-000033150000}"/>
    <cellStyle name="Vírgula 4 5 2" xfId="1523" xr:uid="{00000000-0005-0000-0000-000034150000}"/>
    <cellStyle name="Vírgula 4 5 2 2" xfId="3991" xr:uid="{00000000-0005-0000-0000-000035150000}"/>
    <cellStyle name="Vírgula 4 5 3" xfId="2093" xr:uid="{00000000-0005-0000-0000-000036150000}"/>
    <cellStyle name="Vírgula 4 5 3 2" xfId="4379" xr:uid="{00000000-0005-0000-0000-000037150000}"/>
    <cellStyle name="Vírgula 4 5 4" xfId="2473" xr:uid="{00000000-0005-0000-0000-000038150000}"/>
    <cellStyle name="Vírgula 4 5 4 2" xfId="4751" xr:uid="{00000000-0005-0000-0000-000039150000}"/>
    <cellStyle name="Vírgula 4 5 5" xfId="2849" xr:uid="{00000000-0005-0000-0000-00003A150000}"/>
    <cellStyle name="Vírgula 4 5 5 2" xfId="5123" xr:uid="{00000000-0005-0000-0000-00003B150000}"/>
    <cellStyle name="Vírgula 4 5 6" xfId="3227" xr:uid="{00000000-0005-0000-0000-00003C150000}"/>
    <cellStyle name="Vírgula 4 5 6 2" xfId="5495" xr:uid="{00000000-0005-0000-0000-00003D150000}"/>
    <cellStyle name="Vírgula 4 5 7" xfId="3620" xr:uid="{00000000-0005-0000-0000-00003E150000}"/>
    <cellStyle name="Vírgula 4 6" xfId="1337" xr:uid="{00000000-0005-0000-0000-00003F150000}"/>
    <cellStyle name="Vírgula 4 6 2" xfId="3805" xr:uid="{00000000-0005-0000-0000-000040150000}"/>
    <cellStyle name="Vírgula 4 7" xfId="1904" xr:uid="{00000000-0005-0000-0000-000041150000}"/>
    <cellStyle name="Vírgula 4 7 2" xfId="4193" xr:uid="{00000000-0005-0000-0000-000042150000}"/>
    <cellStyle name="Vírgula 4 8" xfId="2286" xr:uid="{00000000-0005-0000-0000-000043150000}"/>
    <cellStyle name="Vírgula 4 8 2" xfId="4565" xr:uid="{00000000-0005-0000-0000-000044150000}"/>
    <cellStyle name="Vírgula 4 9" xfId="2662" xr:uid="{00000000-0005-0000-0000-000045150000}"/>
    <cellStyle name="Vírgula 4 9 2" xfId="4937" xr:uid="{00000000-0005-0000-0000-000046150000}"/>
    <cellStyle name="Vírgula 5" xfId="865" xr:uid="{00000000-0005-0000-0000-000047150000}"/>
    <cellStyle name="Vírgula 5 2" xfId="917" xr:uid="{00000000-0005-0000-0000-000048150000}"/>
    <cellStyle name="Vírgula 5 2 2" xfId="1158" xr:uid="{00000000-0005-0000-0000-000049150000}"/>
    <cellStyle name="Vírgula 5 2 2 2" xfId="1530" xr:uid="{00000000-0005-0000-0000-00004A150000}"/>
    <cellStyle name="Vírgula 5 2 2 2 2" xfId="3998" xr:uid="{00000000-0005-0000-0000-00004B150000}"/>
    <cellStyle name="Vírgula 5 2 2 3" xfId="2100" xr:uid="{00000000-0005-0000-0000-00004C150000}"/>
    <cellStyle name="Vírgula 5 2 2 3 2" xfId="4386" xr:uid="{00000000-0005-0000-0000-00004D150000}"/>
    <cellStyle name="Vírgula 5 2 2 4" xfId="2480" xr:uid="{00000000-0005-0000-0000-00004E150000}"/>
    <cellStyle name="Vírgula 5 2 2 4 2" xfId="4758" xr:uid="{00000000-0005-0000-0000-00004F150000}"/>
    <cellStyle name="Vírgula 5 2 2 5" xfId="2856" xr:uid="{00000000-0005-0000-0000-000050150000}"/>
    <cellStyle name="Vírgula 5 2 2 5 2" xfId="5130" xr:uid="{00000000-0005-0000-0000-000051150000}"/>
    <cellStyle name="Vírgula 5 2 2 6" xfId="3234" xr:uid="{00000000-0005-0000-0000-000052150000}"/>
    <cellStyle name="Vírgula 5 2 2 6 2" xfId="5502" xr:uid="{00000000-0005-0000-0000-000053150000}"/>
    <cellStyle name="Vírgula 5 2 2 7" xfId="3627" xr:uid="{00000000-0005-0000-0000-000054150000}"/>
    <cellStyle name="Vírgula 5 2 3" xfId="1345" xr:uid="{00000000-0005-0000-0000-000055150000}"/>
    <cellStyle name="Vírgula 5 2 3 2" xfId="3812" xr:uid="{00000000-0005-0000-0000-000056150000}"/>
    <cellStyle name="Vírgula 5 2 4" xfId="1912" xr:uid="{00000000-0005-0000-0000-000057150000}"/>
    <cellStyle name="Vírgula 5 2 4 2" xfId="4200" xr:uid="{00000000-0005-0000-0000-000058150000}"/>
    <cellStyle name="Vírgula 5 2 5" xfId="2294" xr:uid="{00000000-0005-0000-0000-000059150000}"/>
    <cellStyle name="Vírgula 5 2 5 2" xfId="4572" xr:uid="{00000000-0005-0000-0000-00005A150000}"/>
    <cellStyle name="Vírgula 5 2 6" xfId="2670" xr:uid="{00000000-0005-0000-0000-00005B150000}"/>
    <cellStyle name="Vírgula 5 2 6 2" xfId="4944" xr:uid="{00000000-0005-0000-0000-00005C150000}"/>
    <cellStyle name="Vírgula 5 2 7" xfId="3048" xr:uid="{00000000-0005-0000-0000-00005D150000}"/>
    <cellStyle name="Vírgula 5 2 7 2" xfId="5316" xr:uid="{00000000-0005-0000-0000-00005E150000}"/>
    <cellStyle name="Vírgula 5 2 8" xfId="3440" xr:uid="{00000000-0005-0000-0000-00005F150000}"/>
    <cellStyle name="Vírgula 5 3" xfId="1150" xr:uid="{00000000-0005-0000-0000-000060150000}"/>
    <cellStyle name="Vírgula 5 3 2" xfId="1524" xr:uid="{00000000-0005-0000-0000-000061150000}"/>
    <cellStyle name="Vírgula 5 3 2 2" xfId="3992" xr:uid="{00000000-0005-0000-0000-000062150000}"/>
    <cellStyle name="Vírgula 5 3 3" xfId="2094" xr:uid="{00000000-0005-0000-0000-000063150000}"/>
    <cellStyle name="Vírgula 5 3 3 2" xfId="4380" xr:uid="{00000000-0005-0000-0000-000064150000}"/>
    <cellStyle name="Vírgula 5 3 4" xfId="2474" xr:uid="{00000000-0005-0000-0000-000065150000}"/>
    <cellStyle name="Vírgula 5 3 4 2" xfId="4752" xr:uid="{00000000-0005-0000-0000-000066150000}"/>
    <cellStyle name="Vírgula 5 3 5" xfId="2850" xr:uid="{00000000-0005-0000-0000-000067150000}"/>
    <cellStyle name="Vírgula 5 3 5 2" xfId="5124" xr:uid="{00000000-0005-0000-0000-000068150000}"/>
    <cellStyle name="Vírgula 5 3 6" xfId="3228" xr:uid="{00000000-0005-0000-0000-000069150000}"/>
    <cellStyle name="Vírgula 5 3 6 2" xfId="5496" xr:uid="{00000000-0005-0000-0000-00006A150000}"/>
    <cellStyle name="Vírgula 5 3 7" xfId="3621" xr:uid="{00000000-0005-0000-0000-00006B150000}"/>
    <cellStyle name="Vírgula 5 4" xfId="1338" xr:uid="{00000000-0005-0000-0000-00006C150000}"/>
    <cellStyle name="Vírgula 5 4 2" xfId="3806" xr:uid="{00000000-0005-0000-0000-00006D150000}"/>
    <cellStyle name="Vírgula 5 5" xfId="1905" xr:uid="{00000000-0005-0000-0000-00006E150000}"/>
    <cellStyle name="Vírgula 5 5 2" xfId="4194" xr:uid="{00000000-0005-0000-0000-00006F150000}"/>
    <cellStyle name="Vírgula 5 6" xfId="2287" xr:uid="{00000000-0005-0000-0000-000070150000}"/>
    <cellStyle name="Vírgula 5 6 2" xfId="4566" xr:uid="{00000000-0005-0000-0000-000071150000}"/>
    <cellStyle name="Vírgula 5 7" xfId="2663" xr:uid="{00000000-0005-0000-0000-000072150000}"/>
    <cellStyle name="Vírgula 5 7 2" xfId="4938" xr:uid="{00000000-0005-0000-0000-000073150000}"/>
    <cellStyle name="Vírgula 5 8" xfId="3041" xr:uid="{00000000-0005-0000-0000-000074150000}"/>
    <cellStyle name="Vírgula 5 8 2" xfId="5310" xr:uid="{00000000-0005-0000-0000-000075150000}"/>
    <cellStyle name="Vírgula 5 9" xfId="3433" xr:uid="{00000000-0005-0000-0000-000076150000}"/>
    <cellStyle name="Vírgula 6" xfId="866" xr:uid="{00000000-0005-0000-0000-000077150000}"/>
    <cellStyle name="Vírgula 7" xfId="867" xr:uid="{00000000-0005-0000-0000-000078150000}"/>
    <cellStyle name="Vírgula 8" xfId="868" xr:uid="{00000000-0005-0000-0000-000079150000}"/>
    <cellStyle name="Vírgula 9" xfId="869" xr:uid="{00000000-0005-0000-0000-00007A150000}"/>
    <cellStyle name="Vírgula 9 2" xfId="870" xr:uid="{00000000-0005-0000-0000-00007B150000}"/>
    <cellStyle name="Warning Text 2" xfId="872" xr:uid="{00000000-0005-0000-0000-00007C150000}"/>
    <cellStyle name="Warning Text 3" xfId="873" xr:uid="{00000000-0005-0000-0000-00007D150000}"/>
    <cellStyle name="WebAnchor1" xfId="874" xr:uid="{00000000-0005-0000-0000-00007E150000}"/>
    <cellStyle name="WebAnchor2" xfId="875" xr:uid="{00000000-0005-0000-0000-00007F150000}"/>
    <cellStyle name="WebAnchor3" xfId="876" xr:uid="{00000000-0005-0000-0000-000080150000}"/>
    <cellStyle name="WebAnchor4" xfId="877" xr:uid="{00000000-0005-0000-0000-000081150000}"/>
    <cellStyle name="WebAnchor5" xfId="878" xr:uid="{00000000-0005-0000-0000-000082150000}"/>
    <cellStyle name="WebAnchor6" xfId="879" xr:uid="{00000000-0005-0000-0000-000083150000}"/>
    <cellStyle name="WebAnchor7" xfId="880" xr:uid="{00000000-0005-0000-0000-000084150000}"/>
    <cellStyle name="Webexclude" xfId="881" xr:uid="{00000000-0005-0000-0000-000085150000}"/>
    <cellStyle name="Webexclude 2" xfId="882" xr:uid="{00000000-0005-0000-0000-000086150000}"/>
    <cellStyle name="WebFN" xfId="883" xr:uid="{00000000-0005-0000-0000-000087150000}"/>
    <cellStyle name="WebFN 2" xfId="884" xr:uid="{00000000-0005-0000-0000-000088150000}"/>
    <cellStyle name="WebFN1" xfId="885" xr:uid="{00000000-0005-0000-0000-000089150000}"/>
    <cellStyle name="WebFN1 2" xfId="886" xr:uid="{00000000-0005-0000-0000-00008A150000}"/>
    <cellStyle name="WebFN2" xfId="887" xr:uid="{00000000-0005-0000-0000-00008B150000}"/>
    <cellStyle name="WebFN3" xfId="888" xr:uid="{00000000-0005-0000-0000-00008C150000}"/>
    <cellStyle name="WebFN3 2" xfId="889" xr:uid="{00000000-0005-0000-0000-00008D150000}"/>
    <cellStyle name="WebFN4" xfId="890" xr:uid="{00000000-0005-0000-0000-00008E150000}"/>
    <cellStyle name="WebHR" xfId="891" xr:uid="{00000000-0005-0000-0000-00008F150000}"/>
    <cellStyle name="WebHR 2" xfId="892" xr:uid="{00000000-0005-0000-0000-000090150000}"/>
    <cellStyle name="WebIndent1" xfId="893" xr:uid="{00000000-0005-0000-0000-000091150000}"/>
    <cellStyle name="WebIndent1 2" xfId="894" xr:uid="{00000000-0005-0000-0000-000092150000}"/>
    <cellStyle name="WebIndent1wFN3" xfId="895" xr:uid="{00000000-0005-0000-0000-000093150000}"/>
    <cellStyle name="WebIndent1wFN3 2" xfId="896" xr:uid="{00000000-0005-0000-0000-000094150000}"/>
    <cellStyle name="WebIndent2" xfId="897" xr:uid="{00000000-0005-0000-0000-000095150000}"/>
    <cellStyle name="WebIndent2 2" xfId="898" xr:uid="{00000000-0005-0000-0000-000096150000}"/>
    <cellStyle name="WebNoBR" xfId="899" xr:uid="{00000000-0005-0000-0000-000097150000}"/>
    <cellStyle name="WebNoBR 2" xfId="900" xr:uid="{00000000-0005-0000-0000-000098150000}"/>
    <cellStyle name="ДАТА" xfId="901" xr:uid="{00000000-0005-0000-0000-000099150000}"/>
    <cellStyle name="ДЕНЕЖНЫЙ_BOPENGC" xfId="902" xr:uid="{00000000-0005-0000-0000-00009A150000}"/>
    <cellStyle name="ЗАГОЛОВОК1" xfId="903" xr:uid="{00000000-0005-0000-0000-00009B150000}"/>
    <cellStyle name="ЗАГОЛОВОК2" xfId="904" xr:uid="{00000000-0005-0000-0000-00009C150000}"/>
    <cellStyle name="ИТОГОВЫЙ" xfId="905" xr:uid="{00000000-0005-0000-0000-00009D150000}"/>
    <cellStyle name="Обычный_BOPENGC" xfId="906" xr:uid="{00000000-0005-0000-0000-00009E150000}"/>
    <cellStyle name="ПРОЦЕНТНЫЙ_BOPENGC" xfId="907" xr:uid="{00000000-0005-0000-0000-00009F150000}"/>
    <cellStyle name="ТЕКСТ" xfId="908" xr:uid="{00000000-0005-0000-0000-0000A0150000}"/>
    <cellStyle name="ФИКСИРОВАННЫЙ" xfId="909" xr:uid="{00000000-0005-0000-0000-0000A1150000}"/>
    <cellStyle name="ФИНАНСОВЫЙ_BOPENGC" xfId="910" xr:uid="{00000000-0005-0000-0000-0000A2150000}"/>
  </cellStyles>
  <dxfs count="0"/>
  <tableStyles count="1" defaultTableStyle="TableStyleMedium2" defaultPivotStyle="PivotStyleLight16">
    <tableStyle name="Invisible" pivot="0" table="0" count="0" xr9:uid="{00000000-0011-0000-FFFF-FFFF00000000}"/>
  </tableStyles>
  <colors>
    <mruColors>
      <color rgb="FF002D7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1</xdr:col>
      <xdr:colOff>148167</xdr:colOff>
      <xdr:row>8</xdr:row>
      <xdr:rowOff>42334</xdr:rowOff>
    </xdr:from>
    <xdr:ext cx="184731" cy="264560"/>
    <xdr:sp macro="" textlink="">
      <xdr:nvSpPr>
        <xdr:cNvPr id="2" name="CaixaDeTexto 1">
          <a:extLst>
            <a:ext uri="{FF2B5EF4-FFF2-40B4-BE49-F238E27FC236}">
              <a16:creationId xmlns:a16="http://schemas.microsoft.com/office/drawing/2014/main" id="{A2A220E9-EF94-4555-A16B-C632DA7C9F9B}"/>
            </a:ext>
          </a:extLst>
        </xdr:cNvPr>
        <xdr:cNvSpPr txBox="1"/>
      </xdr:nvSpPr>
      <xdr:spPr>
        <a:xfrm>
          <a:off x="3634317" y="1652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oneCellAnchor>
    <xdr:from>
      <xdr:col>1</xdr:col>
      <xdr:colOff>148167</xdr:colOff>
      <xdr:row>42</xdr:row>
      <xdr:rowOff>0</xdr:rowOff>
    </xdr:from>
    <xdr:ext cx="184731" cy="264560"/>
    <xdr:sp macro="" textlink="">
      <xdr:nvSpPr>
        <xdr:cNvPr id="3" name="CaixaDeTexto 2">
          <a:extLst>
            <a:ext uri="{FF2B5EF4-FFF2-40B4-BE49-F238E27FC236}">
              <a16:creationId xmlns:a16="http://schemas.microsoft.com/office/drawing/2014/main" id="{3A6F55F6-4A8D-453C-AB22-76E89995E2D7}"/>
            </a:ext>
          </a:extLst>
        </xdr:cNvPr>
        <xdr:cNvSpPr txBox="1"/>
      </xdr:nvSpPr>
      <xdr:spPr>
        <a:xfrm>
          <a:off x="3634317" y="743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ustershare\DEE\dee\Finan&#231;asPublicas\FIN-PU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stershare.bcv1.priv\DEE\dee\Finan&#231;asPublicas\FIN-PU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Boletim%20de%20Estat&#237;sticas/Boletim%20de%20Estat&#237;sticas_ATUAL.xlsb" TargetMode="External"/><Relationship Id="rId2" Type="http://schemas.openxmlformats.org/officeDocument/2006/relationships/externalLinkPath" Target="file:///Z:\Boletim%20de%20Estat&#237;sticas\Boletim%20de%20Estat&#237;sticas_ATUAL.xlsb" TargetMode="External"/><Relationship Id="rId1" Type="http://schemas.openxmlformats.org/officeDocument/2006/relationships/externalLinkPath" Target="/Boletim%20de%20Estat&#237;sticas/Boletim%20de%20Estat&#237;sticas_ATU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Serviços"/>
      <sheetName val="TOC"/>
      <sheetName val="Teste alter. Liquidez"/>
      <sheetName val="Receitas_por_entidade"/>
    </sheetNames>
    <sheetDataSet>
      <sheetData sheetId="0" refreshError="1">
        <row r="203">
          <cell r="B203">
            <v>1987</v>
          </cell>
        </row>
        <row r="263">
          <cell r="B263" t="str">
            <v>1/92</v>
          </cell>
          <cell r="O263">
            <v>28.766189502385831</v>
          </cell>
          <cell r="S263">
            <v>15.039151157512487</v>
          </cell>
        </row>
        <row r="264">
          <cell r="O264">
            <v>26.276178010471195</v>
          </cell>
          <cell r="S264">
            <v>16.635640548316122</v>
          </cell>
        </row>
        <row r="265">
          <cell r="O265">
            <v>32.508143322475583</v>
          </cell>
          <cell r="S265">
            <v>18.770507894663059</v>
          </cell>
        </row>
        <row r="266">
          <cell r="O266">
            <v>37.985475213135466</v>
          </cell>
          <cell r="S266">
            <v>21.283764967975529</v>
          </cell>
        </row>
        <row r="267">
          <cell r="O267">
            <v>38.858530661809354</v>
          </cell>
          <cell r="S267">
            <v>23.711368653421651</v>
          </cell>
        </row>
        <row r="268">
          <cell r="B268" t="str">
            <v xml:space="preserve"> </v>
          </cell>
          <cell r="O268">
            <v>48.46862920011894</v>
          </cell>
          <cell r="S268">
            <v>26.871825678553908</v>
          </cell>
        </row>
        <row r="269">
          <cell r="B269" t="str">
            <v>7/92</v>
          </cell>
          <cell r="O269">
            <v>53.114850900501942</v>
          </cell>
          <cell r="S269">
            <v>30.406117430895186</v>
          </cell>
        </row>
        <row r="270">
          <cell r="O270">
            <v>53.835021707670052</v>
          </cell>
          <cell r="S270">
            <v>33.797816395718236</v>
          </cell>
        </row>
        <row r="271">
          <cell r="O271">
            <v>54.875549048316245</v>
          </cell>
          <cell r="S271">
            <v>37.069647282121586</v>
          </cell>
        </row>
        <row r="272">
          <cell r="O272">
            <v>52.59345117357288</v>
          </cell>
          <cell r="S272">
            <v>39.903283675220358</v>
          </cell>
        </row>
        <row r="273">
          <cell r="O273">
            <v>52.441125789775981</v>
          </cell>
          <cell r="S273">
            <v>42.567584881486241</v>
          </cell>
        </row>
        <row r="274">
          <cell r="O274">
            <v>48.801982924814084</v>
          </cell>
          <cell r="S274">
            <v>44.588842715023326</v>
          </cell>
        </row>
        <row r="275">
          <cell r="B275" t="str">
            <v>1993</v>
          </cell>
          <cell r="O275">
            <v>49.867654843832732</v>
          </cell>
          <cell r="S275">
            <v>46.225554267676159</v>
          </cell>
        </row>
        <row r="276">
          <cell r="O276">
            <v>54.470069966312536</v>
          </cell>
          <cell r="S276">
            <v>48.46923969820083</v>
          </cell>
        </row>
        <row r="277">
          <cell r="O277">
            <v>55.850540806293012</v>
          </cell>
          <cell r="S277">
            <v>50.335301062573798</v>
          </cell>
        </row>
        <row r="278">
          <cell r="O278">
            <v>54.919908466819223</v>
          </cell>
          <cell r="S278">
            <v>51.693339150001158</v>
          </cell>
        </row>
        <row r="279">
          <cell r="O279">
            <v>61.609094884127693</v>
          </cell>
          <cell r="S279">
            <v>53.647982512881121</v>
          </cell>
        </row>
        <row r="280">
          <cell r="B280" t="str">
            <v xml:space="preserve"> </v>
          </cell>
          <cell r="O280">
            <v>56.338874424193875</v>
          </cell>
          <cell r="S280">
            <v>54.312033230742699</v>
          </cell>
        </row>
        <row r="281">
          <cell r="B281" t="str">
            <v>7/93</v>
          </cell>
          <cell r="O281">
            <v>55.881218665638244</v>
          </cell>
          <cell r="S281">
            <v>54.564667854626812</v>
          </cell>
        </row>
        <row r="282">
          <cell r="O282">
            <v>55.070555032925682</v>
          </cell>
          <cell r="S282">
            <v>54.668608595028111</v>
          </cell>
        </row>
        <row r="283">
          <cell r="O283">
            <v>58.347513707695221</v>
          </cell>
          <cell r="S283">
            <v>55.029233017924462</v>
          </cell>
        </row>
        <row r="284">
          <cell r="O284">
            <v>58.773262438283311</v>
          </cell>
          <cell r="S284">
            <v>55.55183884335915</v>
          </cell>
        </row>
        <row r="285">
          <cell r="O285">
            <v>60.437076111529777</v>
          </cell>
          <cell r="S285">
            <v>56.21259233963012</v>
          </cell>
        </row>
        <row r="286">
          <cell r="O286">
            <v>61.262261706459384</v>
          </cell>
          <cell r="S286">
            <v>57.156543399118597</v>
          </cell>
        </row>
        <row r="287">
          <cell r="B287" t="str">
            <v>1994</v>
          </cell>
          <cell r="O287">
            <v>57.753444012716358</v>
          </cell>
          <cell r="S287">
            <v>57.677972104632921</v>
          </cell>
        </row>
        <row r="288">
          <cell r="O288">
            <v>58.262036571045115</v>
          </cell>
          <cell r="S288">
            <v>57.936314032087296</v>
          </cell>
        </row>
        <row r="289">
          <cell r="O289">
            <v>50.709779179810724</v>
          </cell>
          <cell r="S289">
            <v>57.349961518526094</v>
          </cell>
        </row>
        <row r="290">
          <cell r="O290">
            <v>50.709010339734121</v>
          </cell>
          <cell r="S290">
            <v>56.83018753689435</v>
          </cell>
        </row>
        <row r="291">
          <cell r="O291">
            <v>43.533549783549773</v>
          </cell>
          <cell r="S291">
            <v>55.086012920084194</v>
          </cell>
        </row>
        <row r="292">
          <cell r="B292" t="str">
            <v xml:space="preserve"> </v>
          </cell>
          <cell r="O292">
            <v>41.570586728157807</v>
          </cell>
          <cell r="S292">
            <v>53.527295043097432</v>
          </cell>
        </row>
        <row r="293">
          <cell r="B293" t="str">
            <v>7/94</v>
          </cell>
          <cell r="O293">
            <v>46.635329045027227</v>
          </cell>
          <cell r="S293">
            <v>52.616762292884324</v>
          </cell>
        </row>
        <row r="294">
          <cell r="O294">
            <v>56.272749332686224</v>
          </cell>
          <cell r="S294">
            <v>52.837222501709171</v>
          </cell>
        </row>
        <row r="295">
          <cell r="O295">
            <v>60.179104477611943</v>
          </cell>
          <cell r="S295">
            <v>53.238472130903467</v>
          </cell>
        </row>
        <row r="296">
          <cell r="O296">
            <v>64.465972969740434</v>
          </cell>
          <cell r="S296">
            <v>54.01175571059926</v>
          </cell>
        </row>
        <row r="297">
          <cell r="O297">
            <v>71.430248943165807</v>
          </cell>
          <cell r="S297">
            <v>55.326076951399081</v>
          </cell>
        </row>
        <row r="298">
          <cell r="O298">
            <v>76.758866062205897</v>
          </cell>
          <cell r="S298">
            <v>57.040411429584779</v>
          </cell>
        </row>
        <row r="299">
          <cell r="B299" t="str">
            <v>1995</v>
          </cell>
          <cell r="O299">
            <v>79.04164800716525</v>
          </cell>
          <cell r="S299">
            <v>59.099174260899325</v>
          </cell>
        </row>
        <row r="300">
          <cell r="O300">
            <v>77.29489082043672</v>
          </cell>
          <cell r="S300">
            <v>60.920950858557219</v>
          </cell>
        </row>
        <row r="301">
          <cell r="O301">
            <v>81.297749869178432</v>
          </cell>
          <cell r="S301">
            <v>63.510680774605689</v>
          </cell>
        </row>
        <row r="302">
          <cell r="O302">
            <v>85.033813584239937</v>
          </cell>
          <cell r="S302">
            <v>66.466563076061917</v>
          </cell>
        </row>
        <row r="303">
          <cell r="O303">
            <v>88.897266729500473</v>
          </cell>
          <cell r="S303">
            <v>70.281098183111652</v>
          </cell>
        </row>
        <row r="304">
          <cell r="B304" t="str">
            <v xml:space="preserve"> </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NPV Reduction"/>
      <sheetName val="Noyau"/>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1996"/>
      <sheetName val="Fund_Credit"/>
      <sheetName val="Export destination"/>
      <sheetName val="Realism 2 - Fiscal multiplier"/>
      <sheetName val="Realism 2 - Alt. 1"/>
      <sheetName val="panel chart"/>
      <sheetName val="MMI"/>
      <sheetName val="Info Din."/>
      <sheetName val="Tally_PDR"/>
      <sheetName val="Scheduled Repayment"/>
      <sheetName val="SEI"/>
      <sheetName val="FHIS"/>
      <sheetName val="BOP9703_stress"/>
      <sheetName val="Q1"/>
      <sheetName val="C_basef14.3p10.6"/>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filiados"/>
      <sheetName val="Assumptions"/>
      <sheetName val="BALANCE DES PAIEMENTS"/>
      <sheetName val="PRODUCTO"/>
      <sheetName val="תוכן"/>
      <sheetName val="page 1"/>
      <sheetName val="country name lookup"/>
      <sheetName val="Listas"/>
      <sheetName val="Haver_In_Q"/>
      <sheetName val="Data"/>
      <sheetName val="Control"/>
      <sheetName val="NTS"/>
      <sheetName val="Probit"/>
      <sheetName val="Hoja1"/>
      <sheetName val="IN"/>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Exp"/>
      <sheetName val="Imp"/>
      <sheetName val="Outputs"/>
      <sheetName val="Dep fonct"/>
      <sheetName val="Chart Data"/>
      <sheetName val="labels"/>
      <sheetName val="Annual"/>
      <sheetName val="Print Tables"/>
      <sheetName val="Export_destination2"/>
      <sheetName val="Realism_2_-_Fiscal_multiplier2"/>
      <sheetName val="Realism_2_-_Alt__12"/>
      <sheetName val="panel_chart2"/>
      <sheetName val="NPV_Reduction2"/>
      <sheetName val="Info_Din_2"/>
      <sheetName val="Scheduled_Repayment2"/>
      <sheetName val="ExpTemplate"/>
    </sheetNames>
    <sheetDataSet>
      <sheetData sheetId="0" refreshError="1"/>
      <sheetData sheetId="1" refreshError="1">
        <row r="1">
          <cell r="A1">
            <v>36608.787579398151</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Read Me"/>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FR -WETA DAta"/>
      <sheetName val="WETA submission"/>
      <sheetName val="assumptions"/>
      <sheetName val="fiscal"/>
      <sheetName val="contents"/>
      <sheetName val="sei"/>
      <sheetName val="raw"/>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COP_FED"/>
      <sheetName val="Read_Me"/>
      <sheetName val="debt_restructuring_comparison_c"/>
      <sheetName val="List_of_reg_cn"/>
      <sheetName val="WETA_BOP"/>
      <sheetName val="WETA_submission"/>
      <sheetName val="AFR_-WETA_DAta"/>
      <sheetName val="GDP_con_1994"/>
      <sheetName val="Pgdp_1994"/>
      <sheetName val="Deflators_2000"/>
      <sheetName val="IIP Composition BOPS"/>
      <sheetName val="CountryList"/>
      <sheetName val="APD-CB"/>
      <sheetName val="T1"/>
      <sheetName val="Bia"/>
      <sheetName val="Btci"/>
      <sheetName val="Utb"/>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ow r="4">
          <cell r="A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4">
          <cell r="A4">
            <v>0</v>
          </cell>
        </row>
      </sheetData>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ow r="4">
          <cell r="A4">
            <v>0</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Fiscal Scenarios"/>
      <sheetName val="A"/>
      <sheetName val="Cover"/>
      <sheetName val="unemp"/>
      <sheetName val="J3"/>
      <sheetName val="WEO"/>
      <sheetName val="FY 08-13MTB(LY std)"/>
      <sheetName val="PIB EN CORR"/>
      <sheetName val="продаја - графикони"/>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IB Optica Despesa - Pcorr"/>
      <sheetName val="PIB Optica Despesa - Panoant"/>
      <sheetName val="PIB Optica Oferta - Pcorr"/>
      <sheetName val="PIB Optica Oferta - Panoant"/>
      <sheetName val="IPC"/>
      <sheetName val="IPCtv"/>
      <sheetName val="Ficha"/>
      <sheetName val="Indice"/>
      <sheetName val="subcapa1"/>
      <sheetName val="CNA-Óptica Despesa A.1.1._A.1.2"/>
      <sheetName val="CNA-Óptica Despesa A.1.3._A.1.4"/>
      <sheetName val="CNA-Otica Despesa A.1.3."/>
      <sheetName val="CNA-Otica Despesa A.1.4."/>
      <sheetName val="CNA-Óptica Despesa A.1.5."/>
      <sheetName val="CNA-Óptica Oferta A.2.1._A.2.2."/>
      <sheetName val="CNA-Óptica Oferta A.2.3._A.2.4."/>
      <sheetName val="CNA-Otica Oferta A.2.3."/>
      <sheetName val="CNA-Otica Oferta A.2.4."/>
      <sheetName val="CNA-Óptica Oferta A.2.5."/>
      <sheetName val="CNT P.C Ótica D A3.3.1 A.3.2"/>
      <sheetName val="CNT P.C Ótica D A3.3. A.3.4"/>
      <sheetName val="CNT P.C Ótica D A3.3.5 "/>
      <sheetName val="CNT-P.C.Ótica O A4.4.1"/>
      <sheetName val="CNT-Encad- Ótica O A4.4.2"/>
      <sheetName val="CNT Ótica O tvt A4.4.3"/>
      <sheetName val="CNT tvh Ótica Oferta A4.4.4"/>
      <sheetName val="CNT P.C Ótica D A4.4.2"/>
      <sheetName val="CNT P.C Ótica D A4.4.4"/>
      <sheetName val="subcapa2"/>
      <sheetName val="Mercado Trabalho B.1"/>
      <sheetName val="Mercado de Trabalho B.2"/>
      <sheetName val="Mercado de Trabalho B.3"/>
      <sheetName val="subcapa3"/>
      <sheetName val="IPC VM C.1."/>
      <sheetName val="IPC VH C.2."/>
      <sheetName val="IPC 12M C.3."/>
      <sheetName val="IPC_AE C.4."/>
      <sheetName val="IPC_Reg C.5.teste"/>
      <sheetName val="IPC_Reg C.5."/>
      <sheetName val="Subcapa4"/>
      <sheetName val="Balança de Pagamentos D.1."/>
      <sheetName val="D.1.Balança de Pagamentos BPM6"/>
      <sheetName val="Importação_milhões D.2."/>
      <sheetName val="importação_estrutura D.3."/>
      <sheetName val="exportação D.4."/>
      <sheetName val="distrib geogr cext D.5."/>
      <sheetName val="Procura turística D.6."/>
      <sheetName val="Ajuda Externa D.7."/>
      <sheetName val="Ajuda Externa novo D.7."/>
      <sheetName val="Remessas D.8."/>
      <sheetName val="Remessas Imigrantes D.9."/>
      <sheetName val="Remessas Imigrantes novo D.9"/>
      <sheetName val="IDE D.10."/>
      <sheetName val=" IDE D.11."/>
      <sheetName val="IDE D.12."/>
      <sheetName val="PII_Líquida D.13."/>
      <sheetName val="PII_Líquida_resumo.B.11."/>
      <sheetName val="PIIL_Sector Institucional D.14."/>
      <sheetName val="PIIL_Divida e Monet D.15._D.16."/>
      <sheetName val="Taxas de Câmbio D.17."/>
      <sheetName val="Taxas de Câmbio Efectivas D.18."/>
      <sheetName val="Subcapa5"/>
      <sheetName val="Balanço BCV E.1."/>
      <sheetName val="Balanço Bancos de Depósitos E.2"/>
      <sheetName val="Síntese Monetária E.3"/>
      <sheetName val="Componentes AM E.4."/>
      <sheetName val="Componentes CI_D.5."/>
      <sheetName val="E.5 Seguradoras"/>
      <sheetName val="Crédito à Economia E.6."/>
      <sheetName val="Crédito Ramos Actividade E.6."/>
      <sheetName val="Crédito Ramos Actividade % E.7."/>
      <sheetName val="Obrigações do Tesouro F.8."/>
      <sheetName val="Tx Juro Ref E.07._E.08._E09."/>
      <sheetName val="Tx Juro Activas E.10."/>
      <sheetName val="Tx Juro Passivas E.11."/>
      <sheetName val="Folha10"/>
      <sheetName val="E.12 TRM"/>
      <sheetName val="E.13 TIM"/>
      <sheetName val="E.12 Operações Movimentação Fun"/>
      <sheetName val="subcapa6"/>
      <sheetName val="FinPubl F.1."/>
      <sheetName val="FinPubl F.2."/>
      <sheetName val="FinPubl F.3."/>
      <sheetName val="DividaPubl F.4."/>
      <sheetName val="DividaPubl C.2."/>
      <sheetName val="desembolsos"/>
      <sheetName val="Pagamentos"/>
      <sheetName val="DividaPubl F.5."/>
      <sheetName val="Desembolso_Credores F.6."/>
      <sheetName val="Pagamento_Credores F.7."/>
      <sheetName val="Desembolso_Credores"/>
      <sheetName val="Pagamento_Credores"/>
      <sheetName val="Receitas e Despesas SPA  "/>
      <sheetName val="indicadores orçamentais "/>
      <sheetName val="Folha1"/>
    </sheetNames>
    <sheetDataSet>
      <sheetData sheetId="0"/>
      <sheetData sheetId="1"/>
      <sheetData sheetId="2"/>
      <sheetData sheetId="3"/>
      <sheetData sheetId="4"/>
      <sheetData sheetId="5"/>
      <sheetData sheetId="6"/>
      <sheetData sheetId="7"/>
      <sheetData sheetId="8"/>
      <sheetData sheetId="9">
        <row r="7">
          <cell r="I7">
            <v>138711</v>
          </cell>
          <cell r="J7">
            <v>143704</v>
          </cell>
          <cell r="K7">
            <v>154671</v>
          </cell>
          <cell r="L7">
            <v>169186</v>
          </cell>
          <cell r="M7">
            <v>178485</v>
          </cell>
          <cell r="N7">
            <v>192460</v>
          </cell>
          <cell r="O7">
            <v>174283</v>
          </cell>
          <cell r="P7">
            <v>195105</v>
          </cell>
          <cell r="Q7">
            <v>230317</v>
          </cell>
        </row>
        <row r="8">
          <cell r="I8">
            <v>105153</v>
          </cell>
          <cell r="J8">
            <v>108471</v>
          </cell>
          <cell r="K8">
            <v>118101</v>
          </cell>
          <cell r="L8">
            <v>134487</v>
          </cell>
          <cell r="M8">
            <v>141142</v>
          </cell>
          <cell r="N8">
            <v>148506</v>
          </cell>
          <cell r="O8">
            <v>128917</v>
          </cell>
          <cell r="P8">
            <v>144251</v>
          </cell>
          <cell r="Q8">
            <v>177619</v>
          </cell>
        </row>
        <row r="9">
          <cell r="I9">
            <v>33558</v>
          </cell>
          <cell r="J9">
            <v>35233</v>
          </cell>
          <cell r="K9">
            <v>36570</v>
          </cell>
          <cell r="L9">
            <v>34699</v>
          </cell>
          <cell r="M9">
            <v>37343</v>
          </cell>
          <cell r="N9">
            <v>43954</v>
          </cell>
          <cell r="O9">
            <v>45366</v>
          </cell>
          <cell r="P9">
            <v>50854</v>
          </cell>
          <cell r="Q9">
            <v>52698</v>
          </cell>
        </row>
        <row r="10">
          <cell r="I10">
            <v>59336</v>
          </cell>
          <cell r="J10">
            <v>50620</v>
          </cell>
          <cell r="K10">
            <v>52657</v>
          </cell>
          <cell r="L10">
            <v>57189</v>
          </cell>
          <cell r="M10">
            <v>56618</v>
          </cell>
          <cell r="N10">
            <v>51979</v>
          </cell>
          <cell r="O10">
            <v>51065</v>
          </cell>
          <cell r="P10">
            <v>53077</v>
          </cell>
          <cell r="Q10">
            <v>51554</v>
          </cell>
        </row>
        <row r="11">
          <cell r="I11">
            <v>52820</v>
          </cell>
          <cell r="J11">
            <v>46028</v>
          </cell>
          <cell r="K11">
            <v>47761</v>
          </cell>
          <cell r="L11">
            <v>58113</v>
          </cell>
          <cell r="M11">
            <v>57385</v>
          </cell>
          <cell r="N11">
            <v>55650</v>
          </cell>
          <cell r="O11">
            <v>51210</v>
          </cell>
          <cell r="P11">
            <v>50058</v>
          </cell>
          <cell r="Q11">
            <v>49261</v>
          </cell>
        </row>
        <row r="12">
          <cell r="I12">
            <v>38563</v>
          </cell>
          <cell r="J12">
            <v>31117</v>
          </cell>
          <cell r="K12">
            <v>34293</v>
          </cell>
          <cell r="L12">
            <v>44805</v>
          </cell>
          <cell r="M12">
            <v>40701</v>
          </cell>
          <cell r="N12">
            <v>43121</v>
          </cell>
          <cell r="O12">
            <v>42004</v>
          </cell>
          <cell r="P12">
            <v>36174</v>
          </cell>
          <cell r="Q12">
            <v>38212</v>
          </cell>
        </row>
        <row r="13">
          <cell r="I13">
            <v>14257</v>
          </cell>
          <cell r="J13">
            <v>14911</v>
          </cell>
          <cell r="K13">
            <v>13468</v>
          </cell>
          <cell r="L13">
            <v>13308</v>
          </cell>
          <cell r="M13">
            <v>16684</v>
          </cell>
          <cell r="N13">
            <v>12529</v>
          </cell>
          <cell r="O13">
            <v>9206</v>
          </cell>
          <cell r="P13">
            <v>13884</v>
          </cell>
          <cell r="Q13">
            <v>11049</v>
          </cell>
        </row>
        <row r="14">
          <cell r="I14">
            <v>6516</v>
          </cell>
          <cell r="J14">
            <v>4592</v>
          </cell>
          <cell r="K14">
            <v>4896</v>
          </cell>
          <cell r="L14">
            <v>-924</v>
          </cell>
          <cell r="M14">
            <v>-767</v>
          </cell>
          <cell r="N14">
            <v>-3671</v>
          </cell>
          <cell r="O14">
            <v>-145</v>
          </cell>
          <cell r="P14">
            <v>3019</v>
          </cell>
          <cell r="Q14">
            <v>2293</v>
          </cell>
        </row>
        <row r="15">
          <cell r="I15">
            <v>63155</v>
          </cell>
          <cell r="J15">
            <v>71539</v>
          </cell>
          <cell r="K15">
            <v>76477</v>
          </cell>
          <cell r="L15">
            <v>82158</v>
          </cell>
          <cell r="M15">
            <v>94478</v>
          </cell>
          <cell r="N15">
            <v>103605</v>
          </cell>
          <cell r="O15">
            <v>44597</v>
          </cell>
          <cell r="P15">
            <v>45617</v>
          </cell>
          <cell r="Q15">
            <v>91151</v>
          </cell>
        </row>
        <row r="16">
          <cell r="I16">
            <v>91652</v>
          </cell>
          <cell r="J16">
            <v>91952</v>
          </cell>
          <cell r="K16">
            <v>99402</v>
          </cell>
          <cell r="L16">
            <v>113239</v>
          </cell>
          <cell r="M16">
            <v>123595</v>
          </cell>
          <cell r="N16">
            <v>126215</v>
          </cell>
          <cell r="O16">
            <v>93626</v>
          </cell>
          <cell r="P16">
            <v>102530</v>
          </cell>
          <cell r="Q16">
            <v>137394</v>
          </cell>
        </row>
        <row r="17">
          <cell r="I17">
            <v>169550</v>
          </cell>
          <cell r="J17">
            <v>173911</v>
          </cell>
          <cell r="K17">
            <v>184403</v>
          </cell>
          <cell r="L17">
            <v>195294</v>
          </cell>
          <cell r="M17">
            <v>205986</v>
          </cell>
          <cell r="N17">
            <v>221829</v>
          </cell>
          <cell r="O17">
            <v>176319</v>
          </cell>
          <cell r="P17">
            <v>191269</v>
          </cell>
          <cell r="Q17">
            <v>235628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bcv.cv/pt/Estatisticas/Quadros%20Estatisticos/taxasdecambio/Paginas/TaxasdeC%C3%A2mbio.aspx."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0"/>
  </sheetPr>
  <dimension ref="A1:E113"/>
  <sheetViews>
    <sheetView showGridLines="0" topLeftCell="A11" zoomScaleNormal="100" zoomScaleSheetLayoutView="100" zoomScalePageLayoutView="90" workbookViewId="0">
      <selection activeCell="I13" sqref="I13"/>
    </sheetView>
  </sheetViews>
  <sheetFormatPr defaultColWidth="9" defaultRowHeight="12.75"/>
  <cols>
    <col min="1" max="3" width="20" style="3" customWidth="1"/>
    <col min="4" max="4" width="14.42578125" style="3" customWidth="1"/>
    <col min="5" max="5" width="21.42578125" style="3" customWidth="1"/>
    <col min="6" max="16384" width="9" style="3"/>
  </cols>
  <sheetData>
    <row r="1" spans="1:5" ht="24" customHeight="1">
      <c r="A1" s="755" t="s">
        <v>0</v>
      </c>
      <c r="B1" s="2"/>
      <c r="C1" s="2"/>
      <c r="D1" s="2"/>
      <c r="E1" s="2"/>
    </row>
    <row r="2" spans="1:5" ht="15.95" customHeight="1">
      <c r="A2" s="756" t="s">
        <v>1</v>
      </c>
      <c r="B2" s="757"/>
      <c r="C2" s="2"/>
      <c r="D2" s="2"/>
      <c r="E2" s="2"/>
    </row>
    <row r="3" spans="1:5" ht="15" customHeight="1">
      <c r="A3" s="758" t="s">
        <v>2</v>
      </c>
      <c r="B3" s="757"/>
      <c r="C3" s="2"/>
      <c r="D3" s="2"/>
      <c r="E3" s="2"/>
    </row>
    <row r="4" spans="1:5" ht="15" customHeight="1">
      <c r="A4" s="4" t="s">
        <v>3</v>
      </c>
      <c r="B4" s="2"/>
      <c r="C4" s="2"/>
      <c r="D4" s="2"/>
      <c r="E4" s="2"/>
    </row>
    <row r="5" spans="1:5" ht="15" customHeight="1">
      <c r="A5" s="4" t="s">
        <v>4</v>
      </c>
      <c r="B5" s="2"/>
      <c r="C5" s="2"/>
      <c r="D5" s="2"/>
      <c r="E5" s="2"/>
    </row>
    <row r="6" spans="1:5" ht="15" customHeight="1">
      <c r="A6" s="4" t="s">
        <v>5</v>
      </c>
      <c r="B6" s="2"/>
      <c r="C6" s="2"/>
      <c r="D6" s="2"/>
      <c r="E6" s="2"/>
    </row>
    <row r="7" spans="1:5" ht="15" customHeight="1">
      <c r="A7" s="4" t="s">
        <v>6</v>
      </c>
      <c r="B7" s="2"/>
      <c r="C7" s="2"/>
      <c r="D7" s="2"/>
      <c r="E7" s="2"/>
    </row>
    <row r="8" spans="1:5" ht="15" customHeight="1">
      <c r="A8" s="4" t="s">
        <v>7</v>
      </c>
      <c r="B8" s="2"/>
      <c r="C8" s="2"/>
      <c r="D8" s="2"/>
      <c r="E8" s="2"/>
    </row>
    <row r="9" spans="1:5" ht="6" customHeight="1">
      <c r="A9" s="2"/>
      <c r="B9" s="2"/>
      <c r="C9" s="2"/>
      <c r="D9" s="2"/>
      <c r="E9" s="2"/>
    </row>
    <row r="10" spans="1:5" ht="15.95" customHeight="1">
      <c r="A10" s="758" t="s">
        <v>8</v>
      </c>
      <c r="B10" s="757"/>
      <c r="C10" s="2"/>
      <c r="D10" s="2"/>
      <c r="E10" s="2"/>
    </row>
    <row r="11" spans="1:5" ht="15" customHeight="1">
      <c r="A11" s="4" t="s">
        <v>9</v>
      </c>
      <c r="B11" s="2"/>
      <c r="C11" s="2"/>
      <c r="D11" s="2"/>
      <c r="E11" s="2"/>
    </row>
    <row r="12" spans="1:5" ht="15" customHeight="1">
      <c r="A12" s="4" t="s">
        <v>10</v>
      </c>
      <c r="B12" s="2"/>
      <c r="C12" s="2"/>
      <c r="D12" s="2"/>
      <c r="E12" s="2"/>
    </row>
    <row r="13" spans="1:5" ht="15" customHeight="1">
      <c r="A13" s="4" t="s">
        <v>11</v>
      </c>
      <c r="B13" s="2"/>
      <c r="C13" s="2"/>
      <c r="D13" s="2"/>
      <c r="E13" s="2"/>
    </row>
    <row r="14" spans="1:5" ht="15" customHeight="1">
      <c r="A14" s="4" t="s">
        <v>12</v>
      </c>
      <c r="B14" s="2"/>
      <c r="C14" s="2"/>
      <c r="D14" s="2"/>
      <c r="E14" s="2"/>
    </row>
    <row r="15" spans="1:5" ht="15" customHeight="1">
      <c r="A15" s="4" t="s">
        <v>13</v>
      </c>
      <c r="B15" s="2"/>
      <c r="C15" s="2"/>
      <c r="D15" s="2"/>
      <c r="E15" s="2"/>
    </row>
    <row r="16" spans="1:5" ht="6" customHeight="1">
      <c r="A16" s="2"/>
      <c r="B16" s="2"/>
      <c r="C16" s="2"/>
      <c r="D16" s="2"/>
      <c r="E16" s="2"/>
    </row>
    <row r="17" spans="1:5" ht="15" customHeight="1">
      <c r="A17" s="758" t="s">
        <v>14</v>
      </c>
      <c r="B17" s="757"/>
      <c r="C17" s="757"/>
      <c r="D17" s="2"/>
      <c r="E17" s="2"/>
    </row>
    <row r="18" spans="1:5" ht="15" customHeight="1">
      <c r="A18" s="4" t="s">
        <v>15</v>
      </c>
      <c r="B18" s="2"/>
      <c r="C18" s="2"/>
      <c r="D18" s="2"/>
      <c r="E18" s="2"/>
    </row>
    <row r="19" spans="1:5" ht="15" customHeight="1">
      <c r="A19" s="4" t="s">
        <v>16</v>
      </c>
      <c r="B19" s="2"/>
      <c r="C19" s="2"/>
      <c r="D19" s="2"/>
      <c r="E19" s="2"/>
    </row>
    <row r="20" spans="1:5" ht="15" customHeight="1">
      <c r="A20" s="4" t="s">
        <v>17</v>
      </c>
      <c r="B20" s="2"/>
      <c r="C20" s="2"/>
      <c r="D20" s="2"/>
      <c r="E20" s="2"/>
    </row>
    <row r="21" spans="1:5" ht="15" customHeight="1">
      <c r="A21" s="4" t="s">
        <v>18</v>
      </c>
      <c r="B21" s="2"/>
      <c r="C21" s="2"/>
      <c r="D21" s="2"/>
      <c r="E21" s="2"/>
    </row>
    <row r="22" spans="1:5" ht="15" customHeight="1">
      <c r="A22" s="4" t="s">
        <v>19</v>
      </c>
      <c r="B22" s="2"/>
      <c r="C22" s="2"/>
      <c r="D22" s="2"/>
      <c r="E22" s="2"/>
    </row>
    <row r="23" spans="1:5" ht="6" customHeight="1">
      <c r="A23" s="2"/>
      <c r="B23" s="2"/>
      <c r="C23" s="2"/>
      <c r="D23" s="2"/>
      <c r="E23" s="2"/>
    </row>
    <row r="24" spans="1:5" ht="15" customHeight="1">
      <c r="A24" s="758" t="s">
        <v>20</v>
      </c>
      <c r="B24" s="757"/>
      <c r="C24" s="757"/>
      <c r="D24" s="2"/>
      <c r="E24" s="2"/>
    </row>
    <row r="25" spans="1:5" ht="15" customHeight="1">
      <c r="A25" s="4" t="s">
        <v>21</v>
      </c>
      <c r="B25" s="2"/>
      <c r="C25" s="2"/>
      <c r="D25" s="2"/>
      <c r="E25" s="2"/>
    </row>
    <row r="26" spans="1:5" ht="15" customHeight="1">
      <c r="A26" s="4" t="s">
        <v>22</v>
      </c>
      <c r="B26" s="2"/>
      <c r="C26" s="2"/>
      <c r="D26" s="2"/>
      <c r="E26" s="2"/>
    </row>
    <row r="27" spans="1:5" ht="15" customHeight="1">
      <c r="A27" s="4" t="s">
        <v>23</v>
      </c>
      <c r="B27" s="2"/>
      <c r="C27" s="2"/>
      <c r="D27" s="2"/>
      <c r="E27" s="2"/>
    </row>
    <row r="28" spans="1:5" ht="15" customHeight="1">
      <c r="A28" s="4" t="s">
        <v>24</v>
      </c>
      <c r="B28" s="2"/>
      <c r="C28" s="2"/>
      <c r="D28" s="2"/>
      <c r="E28" s="2"/>
    </row>
    <row r="29" spans="1:5" ht="6" customHeight="1">
      <c r="A29" s="2"/>
      <c r="B29" s="2"/>
      <c r="C29" s="2"/>
      <c r="D29" s="2"/>
      <c r="E29" s="2"/>
    </row>
    <row r="30" spans="1:5" ht="15" customHeight="1">
      <c r="A30" s="759" t="s">
        <v>25</v>
      </c>
      <c r="B30" s="757"/>
      <c r="C30" s="2"/>
      <c r="D30" s="2"/>
      <c r="E30" s="2"/>
    </row>
    <row r="31" spans="1:5" ht="15" customHeight="1">
      <c r="A31" s="4" t="s">
        <v>26</v>
      </c>
      <c r="B31" s="2"/>
      <c r="C31" s="2"/>
      <c r="D31" s="2"/>
      <c r="E31" s="2"/>
    </row>
    <row r="32" spans="1:5" ht="15" customHeight="1">
      <c r="A32" s="4" t="s">
        <v>27</v>
      </c>
      <c r="B32" s="2"/>
      <c r="C32" s="2"/>
      <c r="D32" s="2"/>
      <c r="E32" s="2"/>
    </row>
    <row r="33" spans="1:5" ht="15" customHeight="1">
      <c r="A33" s="4" t="s">
        <v>28</v>
      </c>
      <c r="B33" s="2"/>
      <c r="C33" s="2"/>
      <c r="D33" s="2"/>
      <c r="E33" s="2"/>
    </row>
    <row r="34" spans="1:5" ht="6" customHeight="1">
      <c r="A34" s="2"/>
      <c r="B34" s="2"/>
      <c r="C34" s="2"/>
      <c r="D34" s="2"/>
      <c r="E34" s="2"/>
    </row>
    <row r="35" spans="1:5" ht="15.95" customHeight="1">
      <c r="A35" s="759" t="s">
        <v>29</v>
      </c>
      <c r="B35" s="2"/>
      <c r="C35" s="2"/>
      <c r="D35" s="2"/>
      <c r="E35" s="2"/>
    </row>
    <row r="36" spans="1:5" ht="15" customHeight="1">
      <c r="A36" s="4" t="s">
        <v>30</v>
      </c>
      <c r="B36" s="2"/>
      <c r="C36" s="2"/>
      <c r="D36" s="4"/>
      <c r="E36" s="2"/>
    </row>
    <row r="37" spans="1:5" ht="15" customHeight="1">
      <c r="A37" s="4" t="s">
        <v>31</v>
      </c>
      <c r="B37" s="2"/>
      <c r="C37" s="2"/>
      <c r="D37" s="5"/>
      <c r="E37" s="2"/>
    </row>
    <row r="38" spans="1:5" ht="15" customHeight="1">
      <c r="A38" s="4" t="s">
        <v>32</v>
      </c>
      <c r="B38" s="2"/>
      <c r="C38" s="2"/>
      <c r="D38" s="4"/>
      <c r="E38" s="2"/>
    </row>
    <row r="39" spans="1:5" ht="15" customHeight="1">
      <c r="A39" s="4" t="s">
        <v>33</v>
      </c>
      <c r="B39" s="2"/>
      <c r="C39" s="2"/>
      <c r="D39" s="5"/>
      <c r="E39" s="2"/>
    </row>
    <row r="40" spans="1:5" ht="15" customHeight="1">
      <c r="A40" s="4" t="s">
        <v>34</v>
      </c>
      <c r="B40" s="2"/>
      <c r="C40" s="2"/>
      <c r="D40" s="4"/>
      <c r="E40" s="2"/>
    </row>
    <row r="41" spans="1:5" ht="6" customHeight="1">
      <c r="A41" s="2"/>
      <c r="B41" s="2"/>
      <c r="C41" s="2"/>
      <c r="D41" s="2"/>
      <c r="E41" s="2"/>
    </row>
    <row r="42" spans="1:5" ht="15.95" customHeight="1">
      <c r="A42" s="759" t="s">
        <v>35</v>
      </c>
      <c r="B42" s="2"/>
      <c r="C42" s="2"/>
      <c r="D42" s="2"/>
      <c r="E42" s="2"/>
    </row>
    <row r="43" spans="1:5" ht="15" customHeight="1">
      <c r="A43" s="4" t="s">
        <v>36</v>
      </c>
      <c r="B43" s="2"/>
      <c r="C43" s="2"/>
      <c r="D43" s="2"/>
      <c r="E43" s="2"/>
    </row>
    <row r="44" spans="1:5" ht="15" customHeight="1">
      <c r="A44" s="4" t="s">
        <v>37</v>
      </c>
      <c r="B44" s="2"/>
      <c r="C44" s="2"/>
      <c r="D44" s="2"/>
      <c r="E44" s="2"/>
    </row>
    <row r="45" spans="1:5" ht="15" customHeight="1">
      <c r="A45" s="4" t="s">
        <v>38</v>
      </c>
      <c r="B45" s="2"/>
      <c r="C45" s="2"/>
      <c r="D45" s="2"/>
      <c r="E45" s="2"/>
    </row>
    <row r="46" spans="1:5" ht="15" customHeight="1">
      <c r="A46" s="4" t="s">
        <v>39</v>
      </c>
      <c r="B46" s="2"/>
      <c r="C46" s="2"/>
      <c r="D46" s="2"/>
      <c r="E46" s="2"/>
    </row>
    <row r="47" spans="1:5" ht="15" customHeight="1">
      <c r="A47" s="4" t="s">
        <v>40</v>
      </c>
      <c r="B47" s="2"/>
      <c r="C47" s="2"/>
      <c r="D47" s="2"/>
      <c r="E47" s="2"/>
    </row>
    <row r="48" spans="1:5" ht="15" customHeight="1">
      <c r="A48" s="4" t="s">
        <v>41</v>
      </c>
      <c r="B48" s="2"/>
      <c r="C48" s="2"/>
      <c r="D48" s="2"/>
      <c r="E48" s="2"/>
    </row>
    <row r="49" spans="1:5" ht="15" customHeight="1">
      <c r="A49" s="4" t="s">
        <v>42</v>
      </c>
      <c r="B49" s="2"/>
      <c r="C49" s="2"/>
      <c r="D49" s="2"/>
      <c r="E49" s="2"/>
    </row>
    <row r="50" spans="1:5" ht="15" customHeight="1">
      <c r="A50" s="4" t="s">
        <v>43</v>
      </c>
      <c r="B50" s="2"/>
      <c r="C50" s="2"/>
      <c r="D50" s="2"/>
      <c r="E50" s="2"/>
    </row>
    <row r="51" spans="1:5" ht="15" customHeight="1">
      <c r="A51" s="4" t="s">
        <v>44</v>
      </c>
      <c r="B51" s="2"/>
      <c r="C51" s="2"/>
      <c r="D51" s="2"/>
      <c r="E51" s="2"/>
    </row>
    <row r="52" spans="1:5" ht="15" customHeight="1">
      <c r="A52" s="4" t="s">
        <v>45</v>
      </c>
      <c r="B52" s="6"/>
      <c r="C52" s="6"/>
      <c r="D52" s="6"/>
      <c r="E52" s="6"/>
    </row>
    <row r="53" spans="1:5" ht="15" customHeight="1">
      <c r="A53" s="4" t="s">
        <v>46</v>
      </c>
      <c r="B53" s="6"/>
      <c r="C53" s="6"/>
      <c r="D53" s="6"/>
      <c r="E53" s="6"/>
    </row>
    <row r="54" spans="1:5" ht="15" customHeight="1">
      <c r="A54" s="4" t="s">
        <v>47</v>
      </c>
      <c r="B54" s="6"/>
      <c r="C54" s="6"/>
      <c r="D54" s="6"/>
      <c r="E54" s="6"/>
    </row>
    <row r="55" spans="1:5" ht="15" customHeight="1">
      <c r="A55" s="4" t="s">
        <v>48</v>
      </c>
      <c r="B55" s="2"/>
      <c r="C55" s="2"/>
      <c r="D55" s="2"/>
      <c r="E55" s="2"/>
    </row>
    <row r="56" spans="1:5" ht="15" customHeight="1">
      <c r="A56" s="4" t="s">
        <v>49</v>
      </c>
      <c r="B56" s="2"/>
      <c r="C56" s="2"/>
      <c r="D56" s="2"/>
      <c r="E56" s="2"/>
    </row>
    <row r="57" spans="1:5" ht="15" customHeight="1">
      <c r="A57" s="4" t="s">
        <v>50</v>
      </c>
      <c r="B57" s="2"/>
      <c r="C57" s="2"/>
      <c r="E57" s="2"/>
    </row>
    <row r="58" spans="1:5" ht="15" customHeight="1">
      <c r="A58" s="4" t="s">
        <v>51</v>
      </c>
      <c r="B58" s="2"/>
      <c r="C58" s="2"/>
      <c r="D58" s="2"/>
      <c r="E58" s="2"/>
    </row>
    <row r="59" spans="1:5" ht="15" customHeight="1">
      <c r="A59" s="4" t="s">
        <v>52</v>
      </c>
      <c r="B59" s="2"/>
      <c r="C59" s="2"/>
      <c r="D59" s="2"/>
      <c r="E59" s="2"/>
    </row>
    <row r="60" spans="1:5" ht="15" customHeight="1">
      <c r="A60" s="4" t="s">
        <v>53</v>
      </c>
      <c r="B60" s="2"/>
      <c r="C60" s="2"/>
      <c r="D60" s="2"/>
      <c r="E60" s="2"/>
    </row>
    <row r="61" spans="1:5" ht="6" customHeight="1">
      <c r="A61" s="2"/>
      <c r="B61" s="2"/>
      <c r="C61" s="2"/>
      <c r="D61" s="2"/>
      <c r="E61" s="2"/>
    </row>
    <row r="62" spans="1:5" ht="15.95" customHeight="1">
      <c r="A62" s="759" t="s">
        <v>54</v>
      </c>
      <c r="B62" s="2"/>
      <c r="C62" s="2"/>
      <c r="D62" s="2"/>
      <c r="E62" s="2"/>
    </row>
    <row r="63" spans="1:5" ht="15" customHeight="1">
      <c r="A63" s="4" t="s">
        <v>55</v>
      </c>
      <c r="B63" s="2"/>
      <c r="C63" s="2"/>
      <c r="D63" s="4"/>
      <c r="E63" s="2"/>
    </row>
    <row r="64" spans="1:5" ht="15" customHeight="1">
      <c r="A64" s="4" t="s">
        <v>56</v>
      </c>
      <c r="B64" s="2"/>
      <c r="C64" s="2"/>
      <c r="D64" s="4"/>
      <c r="E64" s="2"/>
    </row>
    <row r="65" spans="1:5" ht="15" customHeight="1">
      <c r="A65" s="4" t="s">
        <v>57</v>
      </c>
      <c r="B65" s="2"/>
      <c r="C65" s="2"/>
      <c r="D65" s="2"/>
      <c r="E65" s="2"/>
    </row>
    <row r="66" spans="1:5" ht="15" customHeight="1">
      <c r="A66" s="4" t="s">
        <v>58</v>
      </c>
      <c r="B66" s="2"/>
      <c r="C66" s="2"/>
      <c r="D66" s="2"/>
      <c r="E66" s="2"/>
    </row>
    <row r="67" spans="1:5" ht="15" customHeight="1">
      <c r="A67" s="4" t="s">
        <v>59</v>
      </c>
      <c r="B67" s="2"/>
      <c r="C67" s="2"/>
      <c r="D67" s="2"/>
      <c r="E67" s="2"/>
    </row>
    <row r="68" spans="1:5" ht="15" customHeight="1">
      <c r="A68" s="4" t="s">
        <v>60</v>
      </c>
      <c r="B68" s="2"/>
      <c r="C68" s="2"/>
      <c r="D68" s="2"/>
      <c r="E68" s="2"/>
    </row>
    <row r="69" spans="1:5" ht="15" customHeight="1">
      <c r="A69" s="4" t="s">
        <v>61</v>
      </c>
      <c r="B69" s="2"/>
      <c r="C69" s="2"/>
      <c r="D69" s="2"/>
      <c r="E69" s="2"/>
    </row>
    <row r="70" spans="1:5" ht="15" customHeight="1">
      <c r="A70" s="4" t="s">
        <v>62</v>
      </c>
      <c r="B70" s="2"/>
      <c r="C70" s="2"/>
      <c r="D70" s="2"/>
      <c r="E70" s="2"/>
    </row>
    <row r="71" spans="1:5" ht="15" customHeight="1">
      <c r="A71" s="4" t="s">
        <v>63</v>
      </c>
      <c r="B71" s="2"/>
      <c r="C71" s="2"/>
      <c r="D71" s="2"/>
      <c r="E71" s="2"/>
    </row>
    <row r="72" spans="1:5" ht="15" customHeight="1">
      <c r="A72" s="4" t="s">
        <v>64</v>
      </c>
      <c r="B72" s="2"/>
      <c r="C72" s="2"/>
      <c r="D72" s="2"/>
      <c r="E72" s="2"/>
    </row>
    <row r="73" spans="1:5" ht="15" customHeight="1">
      <c r="A73" s="4" t="s">
        <v>65</v>
      </c>
      <c r="B73" s="2"/>
      <c r="C73" s="2"/>
      <c r="D73" s="2"/>
      <c r="E73" s="2"/>
    </row>
    <row r="74" spans="1:5" ht="15" customHeight="1">
      <c r="A74" s="4" t="s">
        <v>66</v>
      </c>
      <c r="B74" s="2"/>
      <c r="C74" s="2"/>
      <c r="D74" s="2"/>
      <c r="E74" s="2"/>
    </row>
    <row r="75" spans="1:5" ht="6" customHeight="1">
      <c r="A75" s="7"/>
      <c r="B75" s="7"/>
      <c r="C75" s="7"/>
      <c r="D75" s="7"/>
      <c r="E75" s="7"/>
    </row>
    <row r="76" spans="1:5" ht="15.95" customHeight="1">
      <c r="A76" s="759" t="s">
        <v>67</v>
      </c>
      <c r="B76" s="2"/>
      <c r="C76" s="2"/>
      <c r="D76" s="2"/>
      <c r="E76" s="2"/>
    </row>
    <row r="77" spans="1:5" ht="15" customHeight="1">
      <c r="A77" s="4" t="s">
        <v>68</v>
      </c>
      <c r="B77" s="2"/>
      <c r="C77" s="2"/>
      <c r="D77" s="2"/>
      <c r="E77" s="2"/>
    </row>
    <row r="78" spans="1:5" ht="15" customHeight="1">
      <c r="A78" s="4" t="s">
        <v>69</v>
      </c>
      <c r="B78" s="2"/>
      <c r="C78" s="2"/>
      <c r="D78" s="2"/>
      <c r="E78" s="2"/>
    </row>
    <row r="79" spans="1:5" ht="15" customHeight="1">
      <c r="A79" s="4" t="s">
        <v>70</v>
      </c>
      <c r="B79" s="2"/>
      <c r="C79" s="2"/>
      <c r="D79" s="2"/>
      <c r="E79" s="2"/>
    </row>
    <row r="80" spans="1:5" ht="15" customHeight="1">
      <c r="A80" s="4" t="s">
        <v>71</v>
      </c>
      <c r="B80" s="2"/>
      <c r="C80" s="2"/>
      <c r="D80" s="2"/>
      <c r="E80" s="2"/>
    </row>
    <row r="81" spans="1:5" ht="15" customHeight="1">
      <c r="A81" s="4" t="s">
        <v>72</v>
      </c>
      <c r="B81" s="2"/>
      <c r="C81" s="2"/>
      <c r="D81" s="2"/>
      <c r="E81" s="2"/>
    </row>
    <row r="82" spans="1:5" ht="15" customHeight="1">
      <c r="A82" s="4" t="s">
        <v>73</v>
      </c>
      <c r="B82" s="2"/>
      <c r="C82" s="2"/>
      <c r="D82" s="2"/>
      <c r="E82" s="2"/>
    </row>
    <row r="83" spans="1:5" ht="15" customHeight="1">
      <c r="A83" s="4" t="s">
        <v>74</v>
      </c>
      <c r="B83" s="2"/>
      <c r="C83" s="2"/>
      <c r="D83" s="2"/>
      <c r="E83" s="2"/>
    </row>
    <row r="84" spans="1:5" ht="15.95" customHeight="1">
      <c r="B84" s="2"/>
      <c r="C84" s="2"/>
      <c r="D84" s="2"/>
      <c r="E84" s="2"/>
    </row>
    <row r="85" spans="1:5">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4"/>
      <c r="B94" s="2"/>
      <c r="C94" s="2"/>
      <c r="D94" s="2"/>
      <c r="E94" s="2"/>
    </row>
    <row r="95" spans="1:5">
      <c r="A95" s="4"/>
      <c r="B95" s="2"/>
      <c r="C95" s="2"/>
      <c r="D95" s="2"/>
      <c r="E95" s="2"/>
    </row>
    <row r="96" spans="1:5">
      <c r="A96" s="4"/>
      <c r="B96" s="2"/>
      <c r="C96" s="2"/>
      <c r="D96" s="2"/>
      <c r="E96" s="2"/>
    </row>
    <row r="97" spans="1:5">
      <c r="A97" s="4"/>
      <c r="B97" s="2"/>
      <c r="C97" s="2"/>
      <c r="D97" s="2"/>
      <c r="E97" s="2"/>
    </row>
    <row r="98" spans="1:5">
      <c r="A98" s="4"/>
      <c r="B98" s="2"/>
      <c r="C98" s="2"/>
      <c r="D98" s="2"/>
      <c r="E98" s="2"/>
    </row>
    <row r="99" spans="1:5">
      <c r="A99" s="4"/>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row r="110" spans="1:5">
      <c r="A110" s="2"/>
      <c r="B110" s="2"/>
      <c r="C110" s="2"/>
      <c r="D110" s="2"/>
      <c r="E110" s="2"/>
    </row>
    <row r="111" spans="1:5">
      <c r="A111" s="2"/>
      <c r="B111" s="2"/>
      <c r="C111" s="2"/>
      <c r="D111" s="2"/>
      <c r="E111" s="2"/>
    </row>
    <row r="112" spans="1:5">
      <c r="A112" s="2"/>
      <c r="B112" s="2"/>
      <c r="C112" s="2"/>
      <c r="D112" s="2"/>
      <c r="E112" s="2"/>
    </row>
    <row r="113" spans="1:5">
      <c r="A113" s="2"/>
      <c r="B113" s="2"/>
      <c r="C113" s="2"/>
      <c r="D113" s="2"/>
      <c r="E113" s="2"/>
    </row>
  </sheetData>
  <pageMargins left="0.70866141732283472" right="0.70866141732283472" top="0.55118110236220474" bottom="0.55118110236220474" header="0.31496062992125984" footer="0.31496062992125984"/>
  <pageSetup paperSize="9" orientation="landscape" r:id="rId1"/>
  <headerFooter>
    <oddFooter>&amp;L&amp;"-,Normal"&amp;9&amp;K305496Banco de Cabo Verde / Boletim de Estatísticas - novembro de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0">
    <tabColor theme="0"/>
  </sheetPr>
  <dimension ref="A1:R39"/>
  <sheetViews>
    <sheetView showGridLines="0" zoomScaleNormal="100" zoomScaleSheetLayoutView="100" zoomScalePageLayoutView="90" workbookViewId="0">
      <selection activeCell="S19" sqref="S19"/>
    </sheetView>
  </sheetViews>
  <sheetFormatPr defaultColWidth="9.140625" defaultRowHeight="15"/>
  <cols>
    <col min="1" max="1" width="26" style="10" customWidth="1"/>
    <col min="2" max="18" width="11.42578125" style="10" customWidth="1"/>
    <col min="19" max="25" width="11.5703125" style="10" customWidth="1"/>
    <col min="26" max="16384" width="9.140625" style="10"/>
  </cols>
  <sheetData>
    <row r="1" spans="1:18" ht="22.35" customHeight="1">
      <c r="A1" s="8" t="s">
        <v>2</v>
      </c>
      <c r="B1" s="9"/>
    </row>
    <row r="2" spans="1:18" ht="22.35" customHeight="1">
      <c r="A2" s="8" t="s">
        <v>75</v>
      </c>
      <c r="B2" s="9"/>
    </row>
    <row r="3" spans="1:18" ht="15" customHeight="1">
      <c r="A3" s="11" t="s">
        <v>822</v>
      </c>
    </row>
    <row r="4" spans="1:18" ht="15" customHeight="1">
      <c r="A4" s="11" t="s">
        <v>76</v>
      </c>
    </row>
    <row r="5" spans="1:18" ht="16.5" customHeight="1">
      <c r="A5" s="964"/>
      <c r="B5" s="1081">
        <v>2007</v>
      </c>
      <c r="C5" s="1081">
        <v>2008</v>
      </c>
      <c r="D5" s="1081">
        <v>2009</v>
      </c>
      <c r="E5" s="1081">
        <v>2010</v>
      </c>
      <c r="F5" s="1081">
        <v>2011</v>
      </c>
      <c r="G5" s="1081">
        <v>2012</v>
      </c>
      <c r="H5" s="1081">
        <v>2013</v>
      </c>
      <c r="I5" s="1081">
        <v>2014</v>
      </c>
      <c r="J5" s="1081">
        <v>2015</v>
      </c>
      <c r="K5" s="1081">
        <v>2016</v>
      </c>
      <c r="L5" s="1081">
        <v>2017</v>
      </c>
      <c r="M5" s="1081">
        <v>2018</v>
      </c>
      <c r="N5" s="1081">
        <v>2019</v>
      </c>
      <c r="O5" s="1081">
        <v>2020</v>
      </c>
      <c r="P5" s="1081">
        <v>2021</v>
      </c>
      <c r="Q5" s="1081">
        <v>2022</v>
      </c>
      <c r="R5" s="1081">
        <v>2023</v>
      </c>
    </row>
    <row r="6" spans="1:18" ht="16.5" customHeight="1">
      <c r="A6" s="964"/>
      <c r="B6" s="1081"/>
      <c r="C6" s="1081"/>
      <c r="D6" s="1081"/>
      <c r="E6" s="1081"/>
      <c r="F6" s="1081"/>
      <c r="G6" s="1081"/>
      <c r="H6" s="1081"/>
      <c r="I6" s="1081"/>
      <c r="J6" s="1081"/>
      <c r="K6" s="1081"/>
      <c r="L6" s="1081"/>
      <c r="M6" s="1081">
        <v>2018</v>
      </c>
      <c r="N6" s="1081">
        <v>2019</v>
      </c>
      <c r="O6" s="1081">
        <v>2019</v>
      </c>
      <c r="P6" s="1081">
        <v>2019</v>
      </c>
      <c r="Q6" s="1081">
        <v>2019</v>
      </c>
      <c r="R6" s="1081">
        <v>2019</v>
      </c>
    </row>
    <row r="7" spans="1:18" ht="21.75" customHeight="1">
      <c r="A7" s="703" t="s">
        <v>101</v>
      </c>
      <c r="B7" s="81">
        <f>B8+B9</f>
        <v>105646.62127263175</v>
      </c>
      <c r="C7" s="81">
        <f>C8+C9</f>
        <v>112715.01854916717</v>
      </c>
      <c r="D7" s="81">
        <f>D8+D9</f>
        <v>120121.48974473593</v>
      </c>
      <c r="E7" s="81">
        <f t="shared" ref="E7:L7" si="0">E8+E9</f>
        <v>121606.79686083015</v>
      </c>
      <c r="F7" s="81">
        <f t="shared" si="0"/>
        <v>129643.77017942698</v>
      </c>
      <c r="G7" s="81">
        <f t="shared" si="0"/>
        <v>132965.41576904969</v>
      </c>
      <c r="H7" s="81">
        <f t="shared" si="0"/>
        <v>136773.78841305838</v>
      </c>
      <c r="I7" s="81">
        <f t="shared" si="0"/>
        <v>138711.10554162267</v>
      </c>
      <c r="J7" s="81">
        <f t="shared" si="0"/>
        <v>142654.087</v>
      </c>
      <c r="K7" s="81">
        <f t="shared" si="0"/>
        <v>154670.67799999999</v>
      </c>
      <c r="L7" s="81">
        <f t="shared" si="0"/>
        <v>169186.24300000002</v>
      </c>
      <c r="M7" s="81">
        <v>178485</v>
      </c>
      <c r="N7" s="81">
        <v>192460</v>
      </c>
      <c r="O7" s="81">
        <v>174283</v>
      </c>
      <c r="P7" s="81">
        <v>195105</v>
      </c>
      <c r="Q7" s="81">
        <v>230317</v>
      </c>
      <c r="R7" s="81">
        <v>241577</v>
      </c>
    </row>
    <row r="8" spans="1:18" ht="15" customHeight="1">
      <c r="A8" s="704" t="s">
        <v>823</v>
      </c>
      <c r="B8" s="705">
        <v>80567.203067920404</v>
      </c>
      <c r="C8" s="705">
        <v>85936.292998974081</v>
      </c>
      <c r="D8" s="706">
        <v>91023.873125414728</v>
      </c>
      <c r="E8" s="706">
        <v>91534.129965729153</v>
      </c>
      <c r="F8" s="706">
        <v>97375.37815714613</v>
      </c>
      <c r="G8" s="706">
        <v>102390.55472086604</v>
      </c>
      <c r="H8" s="706">
        <v>105169.65406172274</v>
      </c>
      <c r="I8" s="706">
        <v>105152.90703023937</v>
      </c>
      <c r="J8" s="706">
        <v>107420.689</v>
      </c>
      <c r="K8" s="706">
        <v>118100.71399999999</v>
      </c>
      <c r="L8" s="706">
        <v>134487.10400000002</v>
      </c>
      <c r="M8" s="706">
        <v>141142</v>
      </c>
      <c r="N8" s="706">
        <v>148506</v>
      </c>
      <c r="O8" s="706">
        <v>128917</v>
      </c>
      <c r="P8" s="706">
        <v>144251</v>
      </c>
      <c r="Q8" s="706">
        <v>177619</v>
      </c>
      <c r="R8" s="706">
        <v>184074</v>
      </c>
    </row>
    <row r="9" spans="1:18" ht="15" customHeight="1">
      <c r="A9" s="704" t="s">
        <v>824</v>
      </c>
      <c r="B9" s="705">
        <v>25079.418204711339</v>
      </c>
      <c r="C9" s="705">
        <v>26778.725550193096</v>
      </c>
      <c r="D9" s="706">
        <v>29097.616619321198</v>
      </c>
      <c r="E9" s="706">
        <v>30072.666895100996</v>
      </c>
      <c r="F9" s="706">
        <v>32268.392022280848</v>
      </c>
      <c r="G9" s="706">
        <v>30574.86104818364</v>
      </c>
      <c r="H9" s="706">
        <v>31604.134351335651</v>
      </c>
      <c r="I9" s="706">
        <v>33558.198511383322</v>
      </c>
      <c r="J9" s="706">
        <v>35233.398000000001</v>
      </c>
      <c r="K9" s="706">
        <v>36569.964</v>
      </c>
      <c r="L9" s="706">
        <v>34699.139000000003</v>
      </c>
      <c r="M9" s="706">
        <v>37343</v>
      </c>
      <c r="N9" s="706">
        <v>43954</v>
      </c>
      <c r="O9" s="706">
        <v>45366</v>
      </c>
      <c r="P9" s="706">
        <v>50854</v>
      </c>
      <c r="Q9" s="706">
        <v>52698</v>
      </c>
      <c r="R9" s="706">
        <v>57503</v>
      </c>
    </row>
    <row r="10" spans="1:18" ht="15" customHeight="1">
      <c r="A10" s="703" t="s">
        <v>825</v>
      </c>
      <c r="B10" s="707">
        <f>B11+B14</f>
        <v>62863.561045010763</v>
      </c>
      <c r="C10" s="707">
        <f t="shared" ref="C10:I10" si="1">C11+C14</f>
        <v>67814.923681318061</v>
      </c>
      <c r="D10" s="707">
        <f t="shared" si="1"/>
        <v>61317.514828901752</v>
      </c>
      <c r="E10" s="707">
        <f t="shared" si="1"/>
        <v>68317.561633428719</v>
      </c>
      <c r="F10" s="707">
        <f t="shared" si="1"/>
        <v>72876.133000874936</v>
      </c>
      <c r="G10" s="707">
        <f t="shared" si="1"/>
        <v>58133.858733787689</v>
      </c>
      <c r="H10" s="707">
        <f t="shared" si="1"/>
        <v>50542.470536762376</v>
      </c>
      <c r="I10" s="707">
        <f t="shared" si="1"/>
        <v>59336.255421121954</v>
      </c>
      <c r="J10" s="707">
        <f>J11+J14</f>
        <v>51670.523999999998</v>
      </c>
      <c r="K10" s="707">
        <f t="shared" ref="K10:L10" si="2">K11+K14</f>
        <v>52656.710000000006</v>
      </c>
      <c r="L10" s="707">
        <f t="shared" si="2"/>
        <v>57189.236000000004</v>
      </c>
      <c r="M10" s="707">
        <v>56618</v>
      </c>
      <c r="N10" s="707">
        <v>51979</v>
      </c>
      <c r="O10" s="707">
        <v>51065</v>
      </c>
      <c r="P10" s="707">
        <v>53077</v>
      </c>
      <c r="Q10" s="707">
        <v>51554</v>
      </c>
      <c r="R10" s="707">
        <v>55393</v>
      </c>
    </row>
    <row r="11" spans="1:18" ht="15" customHeight="1">
      <c r="A11" s="704" t="s">
        <v>77</v>
      </c>
      <c r="B11" s="708">
        <f>B12+B13</f>
        <v>53011.057162411962</v>
      </c>
      <c r="C11" s="708">
        <f>C12+C13</f>
        <v>57808.20807372604</v>
      </c>
      <c r="D11" s="708">
        <f t="shared" ref="D11:L11" si="3">D12+D13</f>
        <v>53129.162320796859</v>
      </c>
      <c r="E11" s="708">
        <f t="shared" si="3"/>
        <v>66035.94403692575</v>
      </c>
      <c r="F11" s="708">
        <f t="shared" si="3"/>
        <v>70252.8771193961</v>
      </c>
      <c r="G11" s="708">
        <f t="shared" si="3"/>
        <v>56503.172357147385</v>
      </c>
      <c r="H11" s="708">
        <f t="shared" si="3"/>
        <v>49133.072823352079</v>
      </c>
      <c r="I11" s="708">
        <f t="shared" si="3"/>
        <v>52820.318416674316</v>
      </c>
      <c r="J11" s="708">
        <f t="shared" si="3"/>
        <v>47078.161</v>
      </c>
      <c r="K11" s="708">
        <f t="shared" si="3"/>
        <v>47761.139000000003</v>
      </c>
      <c r="L11" s="708">
        <f t="shared" si="3"/>
        <v>58113.239000000001</v>
      </c>
      <c r="M11" s="708">
        <v>57385</v>
      </c>
      <c r="N11" s="708">
        <v>55650</v>
      </c>
      <c r="O11" s="708">
        <v>51210</v>
      </c>
      <c r="P11" s="708">
        <v>50058</v>
      </c>
      <c r="Q11" s="708">
        <v>49261</v>
      </c>
      <c r="R11" s="708">
        <v>56772</v>
      </c>
    </row>
    <row r="12" spans="1:18" ht="15" customHeight="1">
      <c r="A12" s="709" t="s">
        <v>81</v>
      </c>
      <c r="B12" s="707">
        <v>40086.1957845793</v>
      </c>
      <c r="C12" s="707">
        <v>38805.297273775432</v>
      </c>
      <c r="D12" s="707">
        <v>34671.03020330755</v>
      </c>
      <c r="E12" s="707">
        <v>35362.240062148303</v>
      </c>
      <c r="F12" s="707">
        <v>45600.705722461178</v>
      </c>
      <c r="G12" s="707">
        <v>27898.760354693517</v>
      </c>
      <c r="H12" s="707">
        <v>25487.495505413273</v>
      </c>
      <c r="I12" s="707">
        <v>38563.472956888698</v>
      </c>
      <c r="J12" s="707">
        <v>32167.161</v>
      </c>
      <c r="K12" s="707">
        <v>34293.139000000003</v>
      </c>
      <c r="L12" s="707">
        <v>44808.264999999999</v>
      </c>
      <c r="M12" s="707">
        <v>40701</v>
      </c>
      <c r="N12" s="708">
        <v>43121</v>
      </c>
      <c r="O12" s="708">
        <v>42004</v>
      </c>
      <c r="P12" s="708">
        <v>36174</v>
      </c>
      <c r="Q12" s="708">
        <v>38212</v>
      </c>
      <c r="R12" s="708">
        <v>44626</v>
      </c>
    </row>
    <row r="13" spans="1:18" ht="15" customHeight="1">
      <c r="A13" s="709" t="s">
        <v>826</v>
      </c>
      <c r="B13" s="707">
        <v>12924.861377832663</v>
      </c>
      <c r="C13" s="707">
        <v>19002.910799950612</v>
      </c>
      <c r="D13" s="707">
        <v>18458.132117489309</v>
      </c>
      <c r="E13" s="707">
        <v>30673.703974777443</v>
      </c>
      <c r="F13" s="707">
        <v>24652.171396934918</v>
      </c>
      <c r="G13" s="707">
        <v>28604.412002453864</v>
      </c>
      <c r="H13" s="707">
        <v>23645.577317938809</v>
      </c>
      <c r="I13" s="707">
        <v>14256.845459785622</v>
      </c>
      <c r="J13" s="707">
        <v>14911</v>
      </c>
      <c r="K13" s="707">
        <v>13468</v>
      </c>
      <c r="L13" s="707">
        <v>13304.974</v>
      </c>
      <c r="M13" s="707">
        <v>16684</v>
      </c>
      <c r="N13" s="707">
        <v>12529</v>
      </c>
      <c r="O13" s="707">
        <v>9206</v>
      </c>
      <c r="P13" s="707">
        <v>13884</v>
      </c>
      <c r="Q13" s="707">
        <v>11049</v>
      </c>
      <c r="R13" s="707">
        <v>12146</v>
      </c>
    </row>
    <row r="14" spans="1:18" ht="15" customHeight="1">
      <c r="A14" s="704" t="s">
        <v>827</v>
      </c>
      <c r="B14" s="708">
        <v>9852.5038825988049</v>
      </c>
      <c r="C14" s="708">
        <v>10006.715607592017</v>
      </c>
      <c r="D14" s="708">
        <v>8188.3525081048929</v>
      </c>
      <c r="E14" s="708">
        <v>2281.6175965029729</v>
      </c>
      <c r="F14" s="708">
        <v>2623.2558814788376</v>
      </c>
      <c r="G14" s="708">
        <v>1630.686376640303</v>
      </c>
      <c r="H14" s="708">
        <v>1409.3977134102943</v>
      </c>
      <c r="I14" s="708">
        <v>6515.9370044476345</v>
      </c>
      <c r="J14" s="708">
        <v>4592.3630000000003</v>
      </c>
      <c r="K14" s="708">
        <v>4895.5709999999999</v>
      </c>
      <c r="L14" s="708">
        <v>-924.00300000000004</v>
      </c>
      <c r="M14" s="708">
        <v>-767</v>
      </c>
      <c r="N14" s="707">
        <v>-3671</v>
      </c>
      <c r="O14" s="707">
        <v>-145</v>
      </c>
      <c r="P14" s="707">
        <v>3019</v>
      </c>
      <c r="Q14" s="707">
        <v>2293</v>
      </c>
      <c r="R14" s="707">
        <v>-1379</v>
      </c>
    </row>
    <row r="15" spans="1:18" ht="15" customHeight="1">
      <c r="A15" s="703" t="s">
        <v>828</v>
      </c>
      <c r="B15" s="708">
        <v>44876.746729741382</v>
      </c>
      <c r="C15" s="708">
        <v>50696.808101346047</v>
      </c>
      <c r="D15" s="708">
        <v>43049.271178617026</v>
      </c>
      <c r="E15" s="708">
        <v>46020.178177656926</v>
      </c>
      <c r="F15" s="708">
        <v>53343.533392609592</v>
      </c>
      <c r="G15" s="708">
        <v>61865.336823142716</v>
      </c>
      <c r="H15" s="708">
        <v>63233.394130580935</v>
      </c>
      <c r="I15" s="708">
        <v>63154.720914426543</v>
      </c>
      <c r="J15" s="708">
        <v>71538.563999999998</v>
      </c>
      <c r="K15" s="708">
        <v>76476.978000000003</v>
      </c>
      <c r="L15" s="708">
        <v>82158.343999999997</v>
      </c>
      <c r="M15" s="708">
        <v>94478</v>
      </c>
      <c r="N15" s="708">
        <v>103605</v>
      </c>
      <c r="O15" s="708">
        <v>44597</v>
      </c>
      <c r="P15" s="708">
        <v>45617</v>
      </c>
      <c r="Q15" s="708">
        <v>91151</v>
      </c>
      <c r="R15" s="708">
        <v>100155</v>
      </c>
    </row>
    <row r="16" spans="1:18" ht="15" customHeight="1">
      <c r="A16" s="703" t="s">
        <v>829</v>
      </c>
      <c r="B16" s="708">
        <v>80402.719906030747</v>
      </c>
      <c r="C16" s="708">
        <v>83596.860850510508</v>
      </c>
      <c r="D16" s="708">
        <v>76236.004821744733</v>
      </c>
      <c r="E16" s="708">
        <v>83981.735697632612</v>
      </c>
      <c r="F16" s="708">
        <v>93598.203712264571</v>
      </c>
      <c r="G16" s="708">
        <v>87829.556114005871</v>
      </c>
      <c r="H16" s="708">
        <v>82003.063072830875</v>
      </c>
      <c r="I16" s="708">
        <v>91651.551631282724</v>
      </c>
      <c r="J16" s="708">
        <v>91952.361000000004</v>
      </c>
      <c r="K16" s="708">
        <v>99402.290999999997</v>
      </c>
      <c r="L16" s="708">
        <v>113238.647</v>
      </c>
      <c r="M16" s="708">
        <v>123595</v>
      </c>
      <c r="N16" s="708">
        <v>126215</v>
      </c>
      <c r="O16" s="708">
        <v>93626</v>
      </c>
      <c r="P16" s="708">
        <v>102530</v>
      </c>
      <c r="Q16" s="708">
        <v>137394</v>
      </c>
      <c r="R16" s="708">
        <v>142152</v>
      </c>
    </row>
    <row r="17" spans="1:18" ht="15.75" thickBot="1">
      <c r="A17" s="55" t="s">
        <v>105</v>
      </c>
      <c r="B17" s="916">
        <f>B7+B10+B15-B16</f>
        <v>132984.20914135315</v>
      </c>
      <c r="C17" s="916">
        <f t="shared" ref="C17:L17" si="4">C7+C10+C15-C16</f>
        <v>147629.88948132077</v>
      </c>
      <c r="D17" s="916">
        <f t="shared" si="4"/>
        <v>148252.27093050996</v>
      </c>
      <c r="E17" s="916">
        <f t="shared" si="4"/>
        <v>151962.80097428319</v>
      </c>
      <c r="F17" s="916">
        <f t="shared" si="4"/>
        <v>162265.23286064694</v>
      </c>
      <c r="G17" s="916">
        <f t="shared" si="4"/>
        <v>165135.05521197425</v>
      </c>
      <c r="H17" s="916">
        <f t="shared" si="4"/>
        <v>168546.59000757083</v>
      </c>
      <c r="I17" s="916">
        <f t="shared" si="4"/>
        <v>169550.53024588845</v>
      </c>
      <c r="J17" s="916">
        <f t="shared" si="4"/>
        <v>173910.81399999998</v>
      </c>
      <c r="K17" s="916">
        <f t="shared" si="4"/>
        <v>184402.07499999998</v>
      </c>
      <c r="L17" s="916">
        <f t="shared" si="4"/>
        <v>195295.17600000004</v>
      </c>
      <c r="M17" s="916">
        <v>205986</v>
      </c>
      <c r="N17" s="916">
        <v>221829</v>
      </c>
      <c r="O17" s="916">
        <v>176319</v>
      </c>
      <c r="P17" s="916">
        <v>191269</v>
      </c>
      <c r="Q17" s="916">
        <v>235628</v>
      </c>
      <c r="R17" s="916">
        <v>254973</v>
      </c>
    </row>
    <row r="18" spans="1:18" ht="15" customHeight="1">
      <c r="A18" s="965" t="s">
        <v>936</v>
      </c>
      <c r="E18"/>
      <c r="F18"/>
      <c r="G18"/>
      <c r="H18"/>
      <c r="I18"/>
      <c r="J18"/>
      <c r="K18"/>
    </row>
    <row r="19" spans="1:18" ht="21.75" customHeight="1">
      <c r="H19" s="16"/>
    </row>
    <row r="20" spans="1:18" ht="17.25">
      <c r="A20" s="8" t="s">
        <v>83</v>
      </c>
      <c r="B20" s="9"/>
    </row>
    <row r="21" spans="1:18">
      <c r="A21" s="11" t="s">
        <v>822</v>
      </c>
    </row>
    <row r="22" spans="1:18" ht="15" customHeight="1">
      <c r="A22" s="17" t="s">
        <v>84</v>
      </c>
      <c r="F22"/>
      <c r="G22"/>
      <c r="H22"/>
      <c r="I22"/>
      <c r="J22"/>
      <c r="K22"/>
    </row>
    <row r="23" spans="1:18" ht="15" customHeight="1">
      <c r="A23" s="964"/>
      <c r="B23" s="1081">
        <v>2007</v>
      </c>
      <c r="C23" s="1081">
        <v>2008</v>
      </c>
      <c r="D23" s="1081">
        <v>2009</v>
      </c>
      <c r="E23" s="1081">
        <v>2010</v>
      </c>
      <c r="F23" s="1081">
        <v>2011</v>
      </c>
      <c r="G23" s="1081">
        <v>2012</v>
      </c>
      <c r="H23" s="1081">
        <v>2013</v>
      </c>
      <c r="I23" s="1081">
        <v>2014</v>
      </c>
      <c r="J23" s="1081">
        <v>2015</v>
      </c>
      <c r="K23" s="1081">
        <v>2016</v>
      </c>
      <c r="L23" s="1081">
        <v>2017</v>
      </c>
      <c r="M23" s="1081">
        <v>2018</v>
      </c>
      <c r="N23" s="1081">
        <v>2019</v>
      </c>
      <c r="O23" s="1081">
        <v>2020</v>
      </c>
      <c r="P23" s="1081">
        <v>2021</v>
      </c>
      <c r="Q23" s="1081">
        <v>2022</v>
      </c>
      <c r="R23" s="1081">
        <v>2023</v>
      </c>
    </row>
    <row r="24" spans="1:18" ht="16.5" customHeight="1">
      <c r="A24" s="964"/>
      <c r="B24" s="1081"/>
      <c r="C24" s="1082"/>
      <c r="D24" s="1082"/>
      <c r="E24" s="1082"/>
      <c r="F24" s="1082"/>
      <c r="G24" s="1082"/>
      <c r="H24" s="1082"/>
      <c r="I24" s="1082"/>
      <c r="J24" s="1082"/>
      <c r="K24" s="1082"/>
      <c r="L24" s="1082"/>
      <c r="M24" s="1082"/>
      <c r="N24" s="1082"/>
      <c r="O24" s="1082"/>
      <c r="P24" s="1082"/>
      <c r="Q24" s="1082"/>
      <c r="R24" s="1082"/>
    </row>
    <row r="25" spans="1:18" ht="16.5" customHeight="1">
      <c r="A25" s="703" t="s">
        <v>101</v>
      </c>
      <c r="B25" s="37"/>
      <c r="C25" s="710">
        <v>6.6906041966971364</v>
      </c>
      <c r="D25" s="710">
        <v>6.5709710124724818</v>
      </c>
      <c r="E25" s="710">
        <v>1.2365040753745005</v>
      </c>
      <c r="F25" s="710">
        <v>6.6089836473487207</v>
      </c>
      <c r="G25" s="710">
        <v>2.5621328236794971</v>
      </c>
      <c r="H25" s="710">
        <v>2.8641828568592098</v>
      </c>
      <c r="I25" s="710">
        <v>1.4164388886513724</v>
      </c>
      <c r="J25" s="710">
        <v>3.5995703296782589</v>
      </c>
      <c r="K25" s="710">
        <v>7.6316595223514971</v>
      </c>
      <c r="L25" s="710">
        <v>9.3844353498716551</v>
      </c>
      <c r="M25" s="710">
        <v>5.49631766221792</v>
      </c>
      <c r="N25" s="710">
        <v>7.829789618175198</v>
      </c>
      <c r="O25" s="710">
        <v>-9.4445599085524297</v>
      </c>
      <c r="P25" s="710">
        <v>11.947235243827571</v>
      </c>
      <c r="Q25" s="710">
        <v>18.047717895492177</v>
      </c>
      <c r="R25" s="710">
        <v>4.8889139750865063</v>
      </c>
    </row>
    <row r="26" spans="1:18" ht="15.75" customHeight="1">
      <c r="A26" s="704" t="s">
        <v>823</v>
      </c>
      <c r="B26" s="12"/>
      <c r="C26" s="710">
        <v>6.6641135928814377</v>
      </c>
      <c r="D26" s="710">
        <v>5.9201763875262658</v>
      </c>
      <c r="E26" s="710">
        <v>0.56057474022379594</v>
      </c>
      <c r="F26" s="710">
        <v>6.3814974737881558</v>
      </c>
      <c r="G26" s="710">
        <v>5.150353876548075</v>
      </c>
      <c r="H26" s="710">
        <v>2.7142145566385389</v>
      </c>
      <c r="I26" s="710">
        <v>-1.5923824826458155E-2</v>
      </c>
      <c r="J26" s="710">
        <v>3.1554021283273004</v>
      </c>
      <c r="K26" s="710">
        <v>8.877948944879277</v>
      </c>
      <c r="L26" s="710">
        <v>13.874564990982297</v>
      </c>
      <c r="M26" s="710">
        <v>4.9484336776045357</v>
      </c>
      <c r="N26" s="710">
        <v>5.2174405917444933</v>
      </c>
      <c r="O26" s="710">
        <v>-13.190712833151519</v>
      </c>
      <c r="P26" s="710">
        <v>11.894474739561112</v>
      </c>
      <c r="Q26" s="710">
        <v>23.131902031874986</v>
      </c>
      <c r="R26" s="710">
        <v>3.6341832799418938</v>
      </c>
    </row>
    <row r="27" spans="1:18" ht="15" customHeight="1">
      <c r="A27" s="704" t="s">
        <v>824</v>
      </c>
      <c r="B27" s="12"/>
      <c r="C27" s="710">
        <v>6.7757048094621686</v>
      </c>
      <c r="D27" s="710">
        <v>8.6594526867294519</v>
      </c>
      <c r="E27" s="710">
        <v>3.3509626872063158</v>
      </c>
      <c r="F27" s="710">
        <v>7.301398092955802</v>
      </c>
      <c r="G27" s="710">
        <v>-5.2482657732924825</v>
      </c>
      <c r="H27" s="710">
        <v>3.3664038620811798</v>
      </c>
      <c r="I27" s="710">
        <v>6.1829384039594482</v>
      </c>
      <c r="J27" s="710">
        <v>4.9913582454258254</v>
      </c>
      <c r="K27" s="710">
        <v>3.7947378877756677</v>
      </c>
      <c r="L27" s="710">
        <v>-5.1162154771670743</v>
      </c>
      <c r="M27" s="710">
        <v>7.6198161330297776</v>
      </c>
      <c r="N27" s="710">
        <v>17.703451784805722</v>
      </c>
      <c r="O27" s="710">
        <v>3.2124493788961095</v>
      </c>
      <c r="P27" s="710">
        <v>12.097165277961475</v>
      </c>
      <c r="Q27" s="710">
        <v>3.6260667794077106</v>
      </c>
      <c r="R27" s="710">
        <v>9.1179930927169917</v>
      </c>
    </row>
    <row r="28" spans="1:18" ht="15" customHeight="1">
      <c r="A28" s="703" t="s">
        <v>104</v>
      </c>
      <c r="B28" s="13"/>
      <c r="C28" s="710">
        <v>7.8763635944232968</v>
      </c>
      <c r="D28" s="710">
        <v>-9.5810899720974554</v>
      </c>
      <c r="E28" s="710">
        <v>11.41606411163214</v>
      </c>
      <c r="F28" s="710">
        <v>6.6726201264414753</v>
      </c>
      <c r="G28" s="710">
        <v>-20.229221365121354</v>
      </c>
      <c r="H28" s="710">
        <v>-13.058462593698705</v>
      </c>
      <c r="I28" s="710">
        <v>17.398803008577435</v>
      </c>
      <c r="J28" s="710">
        <v>-14.68922745045167</v>
      </c>
      <c r="K28" s="710">
        <v>4.0241011457921694</v>
      </c>
      <c r="L28" s="710">
        <v>8.6066429914351428</v>
      </c>
      <c r="M28" s="710">
        <v>-0.99844375666648943</v>
      </c>
      <c r="N28" s="710">
        <v>-8.1935073651488892</v>
      </c>
      <c r="O28" s="710">
        <v>-1.7584024317512825</v>
      </c>
      <c r="P28" s="710">
        <v>3.940076373249779</v>
      </c>
      <c r="Q28" s="710">
        <v>-2.8694161312809663</v>
      </c>
      <c r="R28" s="710">
        <v>7.4465608876129963</v>
      </c>
    </row>
    <row r="29" spans="1:18" ht="15" customHeight="1">
      <c r="A29" s="704" t="s">
        <v>77</v>
      </c>
      <c r="B29" s="43"/>
      <c r="C29" s="710">
        <v>9.0493402095658482</v>
      </c>
      <c r="D29" s="710">
        <v>-8.0940854401882376</v>
      </c>
      <c r="E29" s="710">
        <v>24.293215161566106</v>
      </c>
      <c r="F29" s="710">
        <v>6.3858147921870279</v>
      </c>
      <c r="G29" s="710">
        <v>-19.571731900575163</v>
      </c>
      <c r="H29" s="710">
        <v>-13.043691577545601</v>
      </c>
      <c r="I29" s="710">
        <v>7.50461019724733</v>
      </c>
      <c r="J29" s="710">
        <v>-12.858765619083679</v>
      </c>
      <c r="K29" s="710">
        <v>3.7650995046493385</v>
      </c>
      <c r="L29" s="710">
        <v>21.674588053013967</v>
      </c>
      <c r="M29" s="710">
        <v>-1.2527317467692201</v>
      </c>
      <c r="N29" s="710">
        <v>-3.0234381807092481</v>
      </c>
      <c r="O29" s="710">
        <v>-7.9784366576819421</v>
      </c>
      <c r="P29" s="710">
        <v>-2.2495606326889295</v>
      </c>
      <c r="Q29" s="710">
        <v>-1.592153102401217</v>
      </c>
      <c r="R29" s="710">
        <v>15.247355920505058</v>
      </c>
    </row>
    <row r="30" spans="1:18" ht="15" customHeight="1">
      <c r="A30" s="709" t="s">
        <v>81</v>
      </c>
      <c r="B30" s="13"/>
      <c r="C30" s="710">
        <v>-3.195360611636322</v>
      </c>
      <c r="D30" s="710">
        <v>-10.6538729527059</v>
      </c>
      <c r="E30" s="710">
        <v>1.993623652910137</v>
      </c>
      <c r="F30" s="710">
        <v>28.953102638065388</v>
      </c>
      <c r="G30" s="710">
        <v>-38.819454846832237</v>
      </c>
      <c r="H30" s="710">
        <v>-8.6429103609780515</v>
      </c>
      <c r="I30" s="710">
        <v>51.303500764515</v>
      </c>
      <c r="J30" s="710">
        <v>-19.30866374504059</v>
      </c>
      <c r="K30" s="710">
        <v>10.206639457531264</v>
      </c>
      <c r="L30" s="710">
        <v>30.653486134196474</v>
      </c>
      <c r="M30" s="710">
        <v>-9.1596919986608683</v>
      </c>
      <c r="N30" s="710">
        <v>5.9457998574973692</v>
      </c>
      <c r="O30" s="710">
        <v>-2.5903851951485368</v>
      </c>
      <c r="P30" s="710">
        <v>-13.879630511379871</v>
      </c>
      <c r="Q30" s="710">
        <v>5.6338806877868075</v>
      </c>
      <c r="R30" s="710">
        <v>16.785303046163502</v>
      </c>
    </row>
    <row r="31" spans="1:18" ht="15" customHeight="1">
      <c r="A31" s="709" t="s">
        <v>826</v>
      </c>
      <c r="B31" s="13"/>
      <c r="C31" s="710">
        <v>47.0260318036553</v>
      </c>
      <c r="D31" s="710">
        <v>-2.8668170271194393</v>
      </c>
      <c r="E31" s="710">
        <v>66.179891765503868</v>
      </c>
      <c r="F31" s="710">
        <v>-19.63092746410393</v>
      </c>
      <c r="G31" s="710">
        <v>16.03201820189495</v>
      </c>
      <c r="H31" s="710">
        <v>-17.335908474852257</v>
      </c>
      <c r="I31" s="710">
        <v>-39.706080050032824</v>
      </c>
      <c r="J31" s="710">
        <v>4.5872203128287881</v>
      </c>
      <c r="K31" s="710">
        <v>-9.6774193548387117</v>
      </c>
      <c r="L31" s="710">
        <v>-1.1880011880011865</v>
      </c>
      <c r="M31" s="710">
        <v>25.368199579200489</v>
      </c>
      <c r="N31" s="710">
        <v>-24.904099736274276</v>
      </c>
      <c r="O31" s="710">
        <v>-26.522467874531085</v>
      </c>
      <c r="P31" s="710">
        <v>50.814686074299374</v>
      </c>
      <c r="Q31" s="710">
        <v>-20.419187554019015</v>
      </c>
      <c r="R31" s="710">
        <v>9.9285003167707497</v>
      </c>
    </row>
    <row r="32" spans="1:18" ht="15" customHeight="1">
      <c r="A32" s="704" t="s">
        <v>827</v>
      </c>
      <c r="B32" s="43"/>
      <c r="C32" s="710">
        <v>1.5652033922623154</v>
      </c>
      <c r="D32" s="710">
        <v>-18.171427777037518</v>
      </c>
      <c r="E32" s="710">
        <v>-72.135816157833816</v>
      </c>
      <c r="F32" s="710">
        <v>14.973512016189417</v>
      </c>
      <c r="G32" s="710">
        <v>-37.837311710475696</v>
      </c>
      <c r="H32" s="710">
        <v>-13.570277301631039</v>
      </c>
      <c r="I32" s="710">
        <v>362.32067374943722</v>
      </c>
      <c r="J32" s="710">
        <v>-29.527317372621241</v>
      </c>
      <c r="K32" s="710">
        <v>6.6202090592334395</v>
      </c>
      <c r="L32" s="710">
        <v>-118.87254901960785</v>
      </c>
      <c r="M32" s="710">
        <v>-16.99134199134199</v>
      </c>
      <c r="N32" s="710">
        <v>378.61799217731419</v>
      </c>
      <c r="O32" s="710">
        <v>-96.050122582402622</v>
      </c>
      <c r="P32" s="710">
        <v>-2182.0689655172414</v>
      </c>
      <c r="Q32" s="710">
        <v>-24.047697913216293</v>
      </c>
      <c r="R32" s="710">
        <v>-160.1395551679023</v>
      </c>
    </row>
    <row r="33" spans="1:18" ht="15" customHeight="1">
      <c r="A33" s="703" t="s">
        <v>828</v>
      </c>
      <c r="B33" s="43"/>
      <c r="C33" s="710">
        <v>12.968991283290832</v>
      </c>
      <c r="D33" s="710">
        <v>-15.084848946389528</v>
      </c>
      <c r="E33" s="710">
        <v>6.9011783886264277</v>
      </c>
      <c r="F33" s="710">
        <v>15.913356933737809</v>
      </c>
      <c r="G33" s="710">
        <v>15.975326133371137</v>
      </c>
      <c r="H33" s="710">
        <v>2.21134706071211</v>
      </c>
      <c r="I33" s="710">
        <v>-0.12441719638190962</v>
      </c>
      <c r="J33" s="710">
        <v>13.275275116776175</v>
      </c>
      <c r="K33" s="710">
        <v>6.9025286906442718</v>
      </c>
      <c r="L33" s="710">
        <v>7.4283771591458825</v>
      </c>
      <c r="M33" s="710">
        <v>14.995496482387605</v>
      </c>
      <c r="N33" s="710">
        <v>9.6604500518639327</v>
      </c>
      <c r="O33" s="710">
        <v>-56.954780174701995</v>
      </c>
      <c r="P33" s="710">
        <v>2.2871493598224157</v>
      </c>
      <c r="Q33" s="710">
        <v>99.818050288269731</v>
      </c>
      <c r="R33" s="710">
        <v>9.878114337747256</v>
      </c>
    </row>
    <row r="34" spans="1:18" ht="15" customHeight="1">
      <c r="A34" s="703" t="s">
        <v>829</v>
      </c>
      <c r="B34" s="43"/>
      <c r="C34" s="710">
        <v>3.9726777255954193</v>
      </c>
      <c r="D34" s="710">
        <v>-8.8051823404333263</v>
      </c>
      <c r="E34" s="710">
        <v>10.160200411864405</v>
      </c>
      <c r="F34" s="710">
        <v>11.450665951052773</v>
      </c>
      <c r="G34" s="710">
        <v>-6.1632033195769598</v>
      </c>
      <c r="H34" s="710">
        <v>-6.6338637002924195</v>
      </c>
      <c r="I34" s="710">
        <v>11.766009947558365</v>
      </c>
      <c r="J34" s="710">
        <v>0.3273250992886112</v>
      </c>
      <c r="K34" s="710">
        <v>8.1020532451713922</v>
      </c>
      <c r="L34" s="710">
        <v>13.920243053459691</v>
      </c>
      <c r="M34" s="710">
        <v>9.145259142168328</v>
      </c>
      <c r="N34" s="710">
        <v>2.1198268538371368</v>
      </c>
      <c r="O34" s="710">
        <v>-25.820227389771421</v>
      </c>
      <c r="P34" s="710">
        <v>9.5101787964881446</v>
      </c>
      <c r="Q34" s="710">
        <v>34.003706232322251</v>
      </c>
      <c r="R34" s="710">
        <v>3.4630333202323227</v>
      </c>
    </row>
    <row r="35" spans="1:18" ht="15" customHeight="1" thickBot="1">
      <c r="A35" s="966" t="s">
        <v>105</v>
      </c>
      <c r="B35" s="914"/>
      <c r="C35" s="967">
        <v>11.013097295183583</v>
      </c>
      <c r="D35" s="967">
        <v>0.42158227671635906</v>
      </c>
      <c r="E35" s="967">
        <v>2.5028487054423953</v>
      </c>
      <c r="F35" s="967">
        <v>6.779574883005246</v>
      </c>
      <c r="G35" s="967">
        <v>1.7685996567064377</v>
      </c>
      <c r="H35" s="967">
        <v>2.0659058679075804</v>
      </c>
      <c r="I35" s="967">
        <v>0.59564553532203135</v>
      </c>
      <c r="J35" s="967">
        <v>2.5721026245945078</v>
      </c>
      <c r="K35" s="967">
        <v>6.0329708874079291</v>
      </c>
      <c r="L35" s="967">
        <v>5.9060861265814557</v>
      </c>
      <c r="M35" s="967">
        <v>5.4748225751943158</v>
      </c>
      <c r="N35" s="967">
        <v>7.6912994086976827</v>
      </c>
      <c r="O35" s="967">
        <v>-20.515802712900477</v>
      </c>
      <c r="P35" s="967">
        <v>8.4789500847894939</v>
      </c>
      <c r="Q35" s="967">
        <v>23.191944329713653</v>
      </c>
      <c r="R35" s="967">
        <v>8.209975045410566</v>
      </c>
    </row>
    <row r="36" spans="1:18" ht="15" customHeight="1">
      <c r="A36" s="965" t="s">
        <v>937</v>
      </c>
      <c r="B36" s="18"/>
      <c r="C36" s="18"/>
      <c r="D36" s="18"/>
      <c r="E36"/>
      <c r="F36"/>
      <c r="G36"/>
      <c r="H36"/>
      <c r="I36"/>
      <c r="J36"/>
      <c r="K36"/>
    </row>
    <row r="37" spans="1:18" ht="15" customHeight="1">
      <c r="A37"/>
      <c r="B37"/>
      <c r="C37"/>
      <c r="D37"/>
      <c r="E37"/>
      <c r="F37"/>
      <c r="G37"/>
      <c r="H37"/>
      <c r="I37"/>
      <c r="J37"/>
      <c r="K37"/>
    </row>
    <row r="38" spans="1:18" ht="15" customHeight="1">
      <c r="E38" s="18"/>
      <c r="F38" s="18"/>
      <c r="G38" s="18"/>
      <c r="H38" s="18"/>
      <c r="I38" s="18"/>
      <c r="J38" s="18"/>
      <c r="K38" s="18"/>
    </row>
    <row r="39" spans="1:18" ht="3" customHeight="1"/>
  </sheetData>
  <mergeCells count="34">
    <mergeCell ref="R5:R6"/>
    <mergeCell ref="R23:R24"/>
    <mergeCell ref="Q5:Q6"/>
    <mergeCell ref="Q23:Q24"/>
    <mergeCell ref="B23:B24"/>
    <mergeCell ref="C23:C24"/>
    <mergeCell ref="D23:D24"/>
    <mergeCell ref="E23:E24"/>
    <mergeCell ref="F23:F24"/>
    <mergeCell ref="B5:B6"/>
    <mergeCell ref="C5:C6"/>
    <mergeCell ref="D5:D6"/>
    <mergeCell ref="E5:E6"/>
    <mergeCell ref="F5:F6"/>
    <mergeCell ref="H5:H6"/>
    <mergeCell ref="I5:I6"/>
    <mergeCell ref="J5:J6"/>
    <mergeCell ref="K5:K6"/>
    <mergeCell ref="G23:G24"/>
    <mergeCell ref="G5:G6"/>
    <mergeCell ref="H23:H24"/>
    <mergeCell ref="I23:I24"/>
    <mergeCell ref="J23:J24"/>
    <mergeCell ref="K23:K24"/>
    <mergeCell ref="P5:P6"/>
    <mergeCell ref="P23:P24"/>
    <mergeCell ref="L23:L24"/>
    <mergeCell ref="O5:O6"/>
    <mergeCell ref="O23:O24"/>
    <mergeCell ref="L5:L6"/>
    <mergeCell ref="M5:M6"/>
    <mergeCell ref="N5:N6"/>
    <mergeCell ref="M23:M24"/>
    <mergeCell ref="N23:N2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1">
    <tabColor theme="0"/>
  </sheetPr>
  <dimension ref="A1:Q37"/>
  <sheetViews>
    <sheetView showGridLines="0" zoomScaleNormal="100" zoomScaleSheetLayoutView="100" zoomScalePageLayoutView="90" workbookViewId="0">
      <selection activeCell="D30" sqref="D30"/>
    </sheetView>
  </sheetViews>
  <sheetFormatPr defaultColWidth="9.140625" defaultRowHeight="15"/>
  <cols>
    <col min="1" max="1" width="26" style="10" customWidth="1"/>
    <col min="2" max="17" width="11.42578125" style="10" customWidth="1"/>
    <col min="18" max="26" width="11.5703125" style="10" customWidth="1"/>
    <col min="27" max="16384" width="9.140625" style="10"/>
  </cols>
  <sheetData>
    <row r="1" spans="1:17" ht="22.35" customHeight="1">
      <c r="A1" s="19" t="s">
        <v>2</v>
      </c>
      <c r="B1" s="20"/>
    </row>
    <row r="2" spans="1:17" ht="22.35" customHeight="1">
      <c r="A2" s="8" t="s">
        <v>85</v>
      </c>
      <c r="B2" s="9"/>
    </row>
    <row r="3" spans="1:17" ht="15" customHeight="1">
      <c r="A3" s="11" t="s">
        <v>822</v>
      </c>
    </row>
    <row r="4" spans="1:17" ht="15" customHeight="1">
      <c r="A4" s="17" t="s">
        <v>76</v>
      </c>
    </row>
    <row r="5" spans="1:17" ht="16.5" customHeight="1">
      <c r="A5" s="964"/>
      <c r="B5" s="1081">
        <v>2008</v>
      </c>
      <c r="C5" s="1081">
        <v>2009</v>
      </c>
      <c r="D5" s="1081">
        <v>2010</v>
      </c>
      <c r="E5" s="1081">
        <v>2011</v>
      </c>
      <c r="F5" s="1081">
        <v>2012</v>
      </c>
      <c r="G5" s="1081">
        <v>2013</v>
      </c>
      <c r="H5" s="1081">
        <v>2014</v>
      </c>
      <c r="I5" s="1081">
        <v>2015</v>
      </c>
      <c r="J5" s="1081">
        <v>2016</v>
      </c>
      <c r="K5" s="1081">
        <v>2017</v>
      </c>
      <c r="L5" s="1081">
        <v>2018</v>
      </c>
      <c r="M5" s="1081">
        <v>2019</v>
      </c>
      <c r="N5" s="1081">
        <v>2020</v>
      </c>
      <c r="O5" s="1081">
        <v>2021</v>
      </c>
      <c r="P5" s="1081">
        <v>2022</v>
      </c>
      <c r="Q5" s="1081">
        <v>2023</v>
      </c>
    </row>
    <row r="6" spans="1:17" ht="16.5" customHeight="1">
      <c r="A6" s="964"/>
      <c r="B6" s="1081"/>
      <c r="C6" s="1081"/>
      <c r="D6" s="1081"/>
      <c r="E6" s="1081"/>
      <c r="F6" s="1081"/>
      <c r="G6" s="1081"/>
      <c r="H6" s="1081"/>
      <c r="I6" s="1081"/>
      <c r="J6" s="1081"/>
      <c r="K6" s="1081"/>
      <c r="L6" s="1081">
        <v>2018</v>
      </c>
      <c r="M6" s="1081">
        <v>2019</v>
      </c>
      <c r="N6" s="1081"/>
      <c r="O6" s="1081"/>
      <c r="P6" s="1081"/>
      <c r="Q6" s="1081"/>
    </row>
    <row r="7" spans="1:17" ht="16.5" customHeight="1">
      <c r="A7" s="703" t="s">
        <v>101</v>
      </c>
      <c r="B7" s="81">
        <f t="shared" ref="B7:H7" si="0">B8+B9</f>
        <v>107937.00298625484</v>
      </c>
      <c r="C7" s="81">
        <f t="shared" si="0"/>
        <v>119744.26677413515</v>
      </c>
      <c r="D7" s="81">
        <f t="shared" si="0"/>
        <v>119574.91227759137</v>
      </c>
      <c r="E7" s="81">
        <f t="shared" si="0"/>
        <v>125445.50000251801</v>
      </c>
      <c r="F7" s="81">
        <f t="shared" si="0"/>
        <v>130984.34665389733</v>
      </c>
      <c r="G7" s="81">
        <f t="shared" si="0"/>
        <v>135380.35520837546</v>
      </c>
      <c r="H7" s="81">
        <f t="shared" si="0"/>
        <v>139785.61375523775</v>
      </c>
      <c r="I7" s="81">
        <v>143704</v>
      </c>
      <c r="J7" s="81">
        <v>153850</v>
      </c>
      <c r="K7" s="81">
        <v>167619</v>
      </c>
      <c r="L7" s="81">
        <v>176895</v>
      </c>
      <c r="M7" s="81">
        <v>190314</v>
      </c>
      <c r="N7" s="81">
        <v>173062</v>
      </c>
      <c r="O7" s="81">
        <v>191821</v>
      </c>
      <c r="P7" s="81">
        <v>213519</v>
      </c>
      <c r="Q7" s="81">
        <v>233391</v>
      </c>
    </row>
    <row r="8" spans="1:17" ht="15" customHeight="1">
      <c r="A8" s="704" t="s">
        <v>823</v>
      </c>
      <c r="B8" s="706">
        <v>81894.424101803044</v>
      </c>
      <c r="C8" s="706">
        <v>91023.690318468463</v>
      </c>
      <c r="D8" s="706">
        <v>89897.867233124227</v>
      </c>
      <c r="E8" s="706">
        <v>93556.265396505813</v>
      </c>
      <c r="F8" s="711">
        <v>100629.24365653256</v>
      </c>
      <c r="G8" s="711">
        <v>104213.12919049746</v>
      </c>
      <c r="H8" s="711">
        <v>106550.70071593318</v>
      </c>
      <c r="I8" s="711">
        <v>108471</v>
      </c>
      <c r="J8" s="711">
        <v>117269</v>
      </c>
      <c r="K8" s="711">
        <v>134067</v>
      </c>
      <c r="L8" s="711">
        <v>140268</v>
      </c>
      <c r="M8" s="711">
        <v>146868</v>
      </c>
      <c r="N8" s="711">
        <v>128043</v>
      </c>
      <c r="O8" s="711">
        <v>141904</v>
      </c>
      <c r="P8" s="711">
        <v>164068</v>
      </c>
      <c r="Q8" s="711">
        <v>177944</v>
      </c>
    </row>
    <row r="9" spans="1:17" ht="15" customHeight="1">
      <c r="A9" s="704" t="s">
        <v>824</v>
      </c>
      <c r="B9" s="706">
        <v>26042.578884451796</v>
      </c>
      <c r="C9" s="706">
        <v>28720.576455666691</v>
      </c>
      <c r="D9" s="706">
        <v>29677.045044467144</v>
      </c>
      <c r="E9" s="706">
        <v>31889.234606012196</v>
      </c>
      <c r="F9" s="711">
        <v>30355.102997364767</v>
      </c>
      <c r="G9" s="711">
        <v>31167.226017878009</v>
      </c>
      <c r="H9" s="711">
        <v>33234.913039304556</v>
      </c>
      <c r="I9" s="711">
        <v>35233</v>
      </c>
      <c r="J9" s="711">
        <v>36581</v>
      </c>
      <c r="K9" s="711">
        <v>33552</v>
      </c>
      <c r="L9" s="711">
        <v>36627</v>
      </c>
      <c r="M9" s="711">
        <v>43446</v>
      </c>
      <c r="N9" s="711">
        <v>45019</v>
      </c>
      <c r="O9" s="711">
        <v>49917</v>
      </c>
      <c r="P9" s="711">
        <v>49451</v>
      </c>
      <c r="Q9" s="711">
        <v>55447</v>
      </c>
    </row>
    <row r="10" spans="1:17" ht="15" customHeight="1">
      <c r="A10" s="703" t="s">
        <v>825</v>
      </c>
      <c r="B10" s="707">
        <f>B11+B14</f>
        <v>65354.078046034381</v>
      </c>
      <c r="C10" s="707">
        <f t="shared" ref="C10:H10" si="1">C11+C14</f>
        <v>61293.893442168868</v>
      </c>
      <c r="D10" s="707">
        <f t="shared" si="1"/>
        <v>67857.472281602182</v>
      </c>
      <c r="E10" s="707">
        <f t="shared" si="1"/>
        <v>69539.287250480396</v>
      </c>
      <c r="F10" s="707">
        <f t="shared" si="1"/>
        <v>58050.620932553145</v>
      </c>
      <c r="G10" s="707">
        <f t="shared" si="1"/>
        <v>50706.475297841593</v>
      </c>
      <c r="H10" s="707">
        <f t="shared" si="1"/>
        <v>59251.38208751248</v>
      </c>
      <c r="I10" s="707">
        <v>50620</v>
      </c>
      <c r="J10" s="707">
        <v>54497</v>
      </c>
      <c r="K10" s="707">
        <v>53888</v>
      </c>
      <c r="L10" s="707">
        <v>59494</v>
      </c>
      <c r="M10" s="707">
        <v>54521</v>
      </c>
      <c r="N10" s="707">
        <v>52022</v>
      </c>
      <c r="O10" s="707">
        <v>52306</v>
      </c>
      <c r="P10" s="707">
        <v>47617</v>
      </c>
      <c r="Q10" s="707">
        <v>52040</v>
      </c>
    </row>
    <row r="11" spans="1:17" ht="15" customHeight="1">
      <c r="A11" s="704" t="s">
        <v>77</v>
      </c>
      <c r="B11" s="708">
        <f>B12+B13</f>
        <v>55738.376101279136</v>
      </c>
      <c r="C11" s="708">
        <f t="shared" ref="C11:H11" si="2">C12+C13</f>
        <v>53126.148475702983</v>
      </c>
      <c r="D11" s="708">
        <f t="shared" si="2"/>
        <v>65648.864448463806</v>
      </c>
      <c r="E11" s="708">
        <f t="shared" si="2"/>
        <v>67182.087120165845</v>
      </c>
      <c r="F11" s="708">
        <f t="shared" si="2"/>
        <v>56508.277146494336</v>
      </c>
      <c r="G11" s="708">
        <f t="shared" si="2"/>
        <v>49297.658058939429</v>
      </c>
      <c r="H11" s="708">
        <f t="shared" si="2"/>
        <v>52745.780055887502</v>
      </c>
      <c r="I11" s="708">
        <v>46028</v>
      </c>
      <c r="J11" s="708">
        <v>49527</v>
      </c>
      <c r="K11" s="708">
        <v>54559</v>
      </c>
      <c r="L11" s="708">
        <v>60055</v>
      </c>
      <c r="M11" s="708">
        <v>57464</v>
      </c>
      <c r="N11" s="708">
        <v>50462</v>
      </c>
      <c r="O11" s="708">
        <v>49627</v>
      </c>
      <c r="P11" s="708">
        <v>46552</v>
      </c>
      <c r="Q11" s="708">
        <v>53228</v>
      </c>
    </row>
    <row r="12" spans="1:17" ht="15" customHeight="1">
      <c r="A12" s="709" t="s">
        <v>81</v>
      </c>
      <c r="B12" s="706">
        <v>37586.019384257248</v>
      </c>
      <c r="C12" s="706">
        <v>34881.361333812565</v>
      </c>
      <c r="D12" s="706">
        <v>35157.736450195713</v>
      </c>
      <c r="E12" s="706">
        <v>43607.475027405213</v>
      </c>
      <c r="F12" s="706">
        <v>27901.280873253992</v>
      </c>
      <c r="G12" s="706">
        <v>25572.873138262978</v>
      </c>
      <c r="H12" s="706">
        <v>38509.053404969723</v>
      </c>
      <c r="I12" s="706">
        <v>31117</v>
      </c>
      <c r="J12" s="706">
        <v>35561</v>
      </c>
      <c r="K12" s="706">
        <v>41022</v>
      </c>
      <c r="L12" s="706">
        <v>46128</v>
      </c>
      <c r="M12" s="706">
        <v>44527</v>
      </c>
      <c r="N12" s="706">
        <v>41390</v>
      </c>
      <c r="O12" s="706">
        <v>35862</v>
      </c>
      <c r="P12" s="711">
        <v>36110</v>
      </c>
      <c r="Q12" s="711">
        <v>41840</v>
      </c>
    </row>
    <row r="13" spans="1:17" ht="15" customHeight="1">
      <c r="A13" s="709" t="s">
        <v>826</v>
      </c>
      <c r="B13" s="706">
        <v>18152.356717021888</v>
      </c>
      <c r="C13" s="706">
        <v>18244.787141890414</v>
      </c>
      <c r="D13" s="706">
        <v>30491.127998268097</v>
      </c>
      <c r="E13" s="706">
        <v>23574.612092760639</v>
      </c>
      <c r="F13" s="706">
        <v>28606.99627324034</v>
      </c>
      <c r="G13" s="706">
        <v>23724.784920676451</v>
      </c>
      <c r="H13" s="706">
        <v>14236.726650917779</v>
      </c>
      <c r="I13" s="706">
        <v>14911</v>
      </c>
      <c r="J13" s="706">
        <v>13966</v>
      </c>
      <c r="K13" s="706">
        <v>13537</v>
      </c>
      <c r="L13" s="706">
        <v>13927</v>
      </c>
      <c r="M13" s="706">
        <v>12937</v>
      </c>
      <c r="N13" s="706">
        <v>9072</v>
      </c>
      <c r="O13" s="706">
        <v>13765</v>
      </c>
      <c r="P13" s="711">
        <v>10442</v>
      </c>
      <c r="Q13" s="711">
        <v>11388</v>
      </c>
    </row>
    <row r="14" spans="1:17" ht="15" customHeight="1">
      <c r="A14" s="704" t="s">
        <v>827</v>
      </c>
      <c r="B14" s="706">
        <v>9615.7019447552411</v>
      </c>
      <c r="C14" s="706">
        <v>8167.7449664658861</v>
      </c>
      <c r="D14" s="706">
        <v>2208.6078331383824</v>
      </c>
      <c r="E14" s="706">
        <v>2357.2001303145489</v>
      </c>
      <c r="F14" s="711">
        <v>1542.3437860588097</v>
      </c>
      <c r="G14" s="711">
        <v>1408.8172389021663</v>
      </c>
      <c r="H14" s="711">
        <v>6505.6020316249751</v>
      </c>
      <c r="I14" s="711">
        <v>4592</v>
      </c>
      <c r="J14" s="711">
        <v>4970</v>
      </c>
      <c r="K14" s="711">
        <v>-671</v>
      </c>
      <c r="L14" s="711">
        <v>-561</v>
      </c>
      <c r="M14" s="711">
        <v>-2943</v>
      </c>
      <c r="N14" s="711">
        <v>1560</v>
      </c>
      <c r="O14" s="711">
        <v>2679</v>
      </c>
      <c r="P14" s="711">
        <v>1065</v>
      </c>
      <c r="Q14" s="711">
        <v>-1188</v>
      </c>
    </row>
    <row r="15" spans="1:17" ht="15" customHeight="1">
      <c r="A15" s="703" t="s">
        <v>828</v>
      </c>
      <c r="B15" s="706">
        <v>48350.775309336168</v>
      </c>
      <c r="C15" s="706">
        <v>42134.474206267012</v>
      </c>
      <c r="D15" s="706">
        <v>45879.467019534612</v>
      </c>
      <c r="E15" s="706">
        <v>50970.506327831521</v>
      </c>
      <c r="F15" s="711">
        <v>60669.076957135017</v>
      </c>
      <c r="G15" s="711">
        <v>62127.302822125785</v>
      </c>
      <c r="H15" s="711">
        <v>62306.489240959723</v>
      </c>
      <c r="I15" s="711">
        <v>71539</v>
      </c>
      <c r="J15" s="711">
        <v>77917</v>
      </c>
      <c r="K15" s="711">
        <v>83949</v>
      </c>
      <c r="L15" s="711">
        <v>93168</v>
      </c>
      <c r="M15" s="706">
        <v>103161</v>
      </c>
      <c r="N15" s="706">
        <v>45023</v>
      </c>
      <c r="O15" s="706">
        <v>43321</v>
      </c>
      <c r="P15" s="711">
        <v>81624</v>
      </c>
      <c r="Q15" s="711">
        <v>96514</v>
      </c>
    </row>
    <row r="16" spans="1:17" ht="15" customHeight="1">
      <c r="A16" s="703" t="s">
        <v>829</v>
      </c>
      <c r="B16" s="706">
        <v>79296.875052843025</v>
      </c>
      <c r="C16" s="706">
        <v>77762.488132109167</v>
      </c>
      <c r="D16" s="706">
        <v>82337.046879213944</v>
      </c>
      <c r="E16" s="706">
        <v>88028.378547608139</v>
      </c>
      <c r="F16" s="711">
        <v>85680.423969925643</v>
      </c>
      <c r="G16" s="711">
        <v>82035.195017420105</v>
      </c>
      <c r="H16" s="711">
        <v>91622.687864190768</v>
      </c>
      <c r="I16" s="711">
        <v>91952</v>
      </c>
      <c r="J16" s="711">
        <v>104908</v>
      </c>
      <c r="K16" s="711">
        <v>112663</v>
      </c>
      <c r="L16" s="711">
        <v>127024</v>
      </c>
      <c r="M16" s="711">
        <v>127697</v>
      </c>
      <c r="N16" s="711">
        <v>94431</v>
      </c>
      <c r="O16" s="711">
        <v>98726</v>
      </c>
      <c r="P16" s="711">
        <v>121186</v>
      </c>
      <c r="Q16" s="711">
        <v>135019</v>
      </c>
    </row>
    <row r="17" spans="1:17" ht="15" customHeight="1" thickBot="1">
      <c r="A17" s="899" t="s">
        <v>105</v>
      </c>
      <c r="B17" s="916">
        <f>B7+B10+B15-B16</f>
        <v>142344.98128878238</v>
      </c>
      <c r="C17" s="916">
        <f t="shared" ref="C17:H17" si="3">C7+C10+C15-C16</f>
        <v>145410.14629046185</v>
      </c>
      <c r="D17" s="916">
        <f t="shared" si="3"/>
        <v>150974.80469951424</v>
      </c>
      <c r="E17" s="916">
        <f t="shared" si="3"/>
        <v>157926.91503322177</v>
      </c>
      <c r="F17" s="916">
        <f t="shared" si="3"/>
        <v>164023.62057365986</v>
      </c>
      <c r="G17" s="916">
        <f t="shared" si="3"/>
        <v>166178.93831092273</v>
      </c>
      <c r="H17" s="916">
        <f t="shared" si="3"/>
        <v>169720.79721951921</v>
      </c>
      <c r="I17" s="916">
        <v>173911</v>
      </c>
      <c r="J17" s="916">
        <v>181356</v>
      </c>
      <c r="K17" s="916">
        <v>192793</v>
      </c>
      <c r="L17" s="916">
        <v>202533</v>
      </c>
      <c r="M17" s="916">
        <v>220299</v>
      </c>
      <c r="N17" s="916">
        <v>175676</v>
      </c>
      <c r="O17" s="916">
        <v>188722</v>
      </c>
      <c r="P17" s="916">
        <v>221574</v>
      </c>
      <c r="Q17" s="916">
        <v>246926</v>
      </c>
    </row>
    <row r="18" spans="1:17" ht="14.25" customHeight="1">
      <c r="A18" s="15" t="s">
        <v>936</v>
      </c>
      <c r="E18"/>
      <c r="F18"/>
      <c r="G18"/>
      <c r="H18"/>
      <c r="I18"/>
      <c r="J18"/>
      <c r="K18"/>
    </row>
    <row r="20" spans="1:17" ht="15" customHeight="1">
      <c r="A20" s="8" t="s">
        <v>86</v>
      </c>
      <c r="B20" s="9"/>
      <c r="F20" s="22"/>
    </row>
    <row r="21" spans="1:17" ht="15" customHeight="1">
      <c r="A21" s="11" t="s">
        <v>822</v>
      </c>
    </row>
    <row r="22" spans="1:17" ht="15" customHeight="1">
      <c r="A22" s="17" t="s">
        <v>87</v>
      </c>
      <c r="G22"/>
      <c r="H22"/>
      <c r="I22"/>
      <c r="J22"/>
      <c r="K22"/>
    </row>
    <row r="23" spans="1:17" ht="16.5" customHeight="1">
      <c r="A23" s="964"/>
      <c r="B23" s="1081">
        <v>2008</v>
      </c>
      <c r="C23" s="1081">
        <v>2009</v>
      </c>
      <c r="D23" s="1081">
        <v>2010</v>
      </c>
      <c r="E23" s="1081">
        <v>2011</v>
      </c>
      <c r="F23" s="1081">
        <v>2012</v>
      </c>
      <c r="G23" s="1081">
        <v>2013</v>
      </c>
      <c r="H23" s="1081">
        <v>2014</v>
      </c>
      <c r="I23" s="1081">
        <v>2015</v>
      </c>
      <c r="J23" s="1081">
        <v>2016</v>
      </c>
      <c r="K23" s="1081">
        <v>2017</v>
      </c>
      <c r="L23" s="1081">
        <v>2018</v>
      </c>
      <c r="M23" s="1081">
        <v>2019</v>
      </c>
      <c r="N23" s="1081">
        <v>2020</v>
      </c>
      <c r="O23" s="1081">
        <v>2021</v>
      </c>
      <c r="P23" s="1081">
        <v>2022</v>
      </c>
      <c r="Q23" s="1081">
        <v>2023</v>
      </c>
    </row>
    <row r="24" spans="1:17" ht="16.5" customHeight="1">
      <c r="A24" s="964"/>
      <c r="B24" s="1081"/>
      <c r="C24" s="1081"/>
      <c r="D24" s="1081"/>
      <c r="E24" s="1081"/>
      <c r="F24" s="1081"/>
      <c r="G24" s="1081"/>
      <c r="H24" s="1081"/>
      <c r="I24" s="1081"/>
      <c r="J24" s="1081"/>
      <c r="K24" s="1081"/>
      <c r="L24" s="1081">
        <v>2018</v>
      </c>
      <c r="M24" s="1081"/>
      <c r="N24" s="1081"/>
      <c r="O24" s="1081"/>
      <c r="P24" s="1081"/>
      <c r="Q24" s="1081"/>
    </row>
    <row r="25" spans="1:17">
      <c r="A25" s="703" t="s">
        <v>101</v>
      </c>
      <c r="B25" s="450">
        <v>2.1679649439166893</v>
      </c>
      <c r="C25" s="450">
        <v>6.2363013513605292</v>
      </c>
      <c r="D25" s="450">
        <v>-0.45502055319665002</v>
      </c>
      <c r="E25" s="450">
        <v>3.1566517997188681</v>
      </c>
      <c r="F25" s="450">
        <v>1.034046196446603</v>
      </c>
      <c r="G25" s="450">
        <v>1.8162162133349868</v>
      </c>
      <c r="H25" s="450">
        <v>2.2020486360176061</v>
      </c>
      <c r="I25" s="450">
        <f>(I7/'[7]CNA-Óptica Despesa A.1.1._A.1.2'!I7-1)*100</f>
        <v>3.5995703296782589</v>
      </c>
      <c r="J25" s="450">
        <f>(J7/'[7]CNA-Óptica Despesa A.1.1._A.1.2'!J7-1)*100</f>
        <v>7.0603462673272777</v>
      </c>
      <c r="K25" s="450">
        <f>(K7/'[7]CNA-Óptica Despesa A.1.1._A.1.2'!K7-1)*100</f>
        <v>8.3713171829237645</v>
      </c>
      <c r="L25" s="450">
        <f>(L7/'[7]CNA-Óptica Despesa A.1.1._A.1.2'!L7-1)*100</f>
        <v>4.55652358942229</v>
      </c>
      <c r="M25" s="450">
        <f>(M7/'[7]CNA-Óptica Despesa A.1.1._A.1.2'!M7-1)*100</f>
        <v>6.6274476846793773</v>
      </c>
      <c r="N25" s="450">
        <f>(N7/'[7]CNA-Óptica Despesa A.1.1._A.1.2'!N7-1)*100</f>
        <v>-10.078977449859716</v>
      </c>
      <c r="O25" s="450">
        <f>(O7/'[7]CNA-Óptica Despesa A.1.1._A.1.2'!O7-1)*100</f>
        <v>10.062943603220042</v>
      </c>
      <c r="P25" s="450">
        <f>(P7/'[7]CNA-Óptica Despesa A.1.1._A.1.2'!P7-1)*100</f>
        <v>9.4379949258091891</v>
      </c>
      <c r="Q25" s="450">
        <f>(Q7/'[7]CNA-Óptica Despesa A.1.1._A.1.2'!Q7-1)*100</f>
        <v>1.3346821988824198</v>
      </c>
    </row>
    <row r="26" spans="1:17" ht="15" customHeight="1">
      <c r="A26" s="704" t="s">
        <v>823</v>
      </c>
      <c r="B26" s="450">
        <v>1.6473465421950273</v>
      </c>
      <c r="C26" s="450">
        <v>5.9199636637283337</v>
      </c>
      <c r="D26" s="450">
        <v>-1.2370445836105692</v>
      </c>
      <c r="E26" s="450">
        <v>2.2091600494086316</v>
      </c>
      <c r="F26" s="450">
        <v>3.3415690505820494</v>
      </c>
      <c r="G26" s="450">
        <v>1.780022068051168</v>
      </c>
      <c r="H26" s="450">
        <v>1.3131607843835935</v>
      </c>
      <c r="I26" s="450">
        <f>(I8/'[7]CNA-Óptica Despesa A.1.1._A.1.2'!I8-1)*100</f>
        <v>3.1554021283273004</v>
      </c>
      <c r="J26" s="450">
        <f>(J8/'[7]CNA-Óptica Despesa A.1.1._A.1.2'!J8-1)*100</f>
        <v>8.1109236570143128</v>
      </c>
      <c r="K26" s="450">
        <f>(K8/'[7]CNA-Óptica Despesa A.1.1._A.1.2'!K8-1)*100</f>
        <v>13.518937180887548</v>
      </c>
      <c r="L26" s="450">
        <f>(L8/'[7]CNA-Óptica Despesa A.1.1._A.1.2'!L8-1)*100</f>
        <v>4.2985567378259537</v>
      </c>
      <c r="M26" s="450">
        <f>(M8/'[7]CNA-Óptica Despesa A.1.1._A.1.2'!M8-1)*100</f>
        <v>4.0569072281815499</v>
      </c>
      <c r="N26" s="450">
        <f>(N8/'[7]CNA-Óptica Despesa A.1.1._A.1.2'!N8-1)*100</f>
        <v>-13.779241242778074</v>
      </c>
      <c r="O26" s="450">
        <f>(O8/'[7]CNA-Óptica Despesa A.1.1._A.1.2'!O8-1)*100</f>
        <v>10.073923532195138</v>
      </c>
      <c r="P26" s="450">
        <f>(P8/'[7]CNA-Óptica Despesa A.1.1._A.1.2'!P8-1)*100</f>
        <v>13.737859702879017</v>
      </c>
      <c r="Q26" s="450">
        <f>(Q8/'[7]CNA-Óptica Despesa A.1.1._A.1.2'!Q8-1)*100</f>
        <v>0.18297592036888854</v>
      </c>
    </row>
    <row r="27" spans="1:17" ht="15" customHeight="1">
      <c r="A27" s="704" t="s">
        <v>824</v>
      </c>
      <c r="B27" s="450">
        <v>3.8404426764553801</v>
      </c>
      <c r="C27" s="450">
        <v>7.2514687147222867</v>
      </c>
      <c r="D27" s="450">
        <v>1.9913260688203538</v>
      </c>
      <c r="E27" s="450">
        <v>6.0405939960287647</v>
      </c>
      <c r="F27" s="450">
        <v>-5.9292976966282769</v>
      </c>
      <c r="G27" s="450">
        <v>1.9374248954421969</v>
      </c>
      <c r="H27" s="450">
        <v>5.1600169453778655</v>
      </c>
      <c r="I27" s="450">
        <f>(I9/'[7]CNA-Óptica Despesa A.1.1._A.1.2'!I9-1)*100</f>
        <v>4.9913582454258254</v>
      </c>
      <c r="J27" s="450">
        <f>(J9/'[7]CNA-Óptica Despesa A.1.1._A.1.2'!J9-1)*100</f>
        <v>3.8259586183407635</v>
      </c>
      <c r="K27" s="450">
        <f>(K9/'[7]CNA-Óptica Despesa A.1.1._A.1.2'!K9-1)*100</f>
        <v>-8.2526661197703017</v>
      </c>
      <c r="L27" s="450">
        <f>(L9/'[7]CNA-Óptica Despesa A.1.1._A.1.2'!L9-1)*100</f>
        <v>5.5563560909536402</v>
      </c>
      <c r="M27" s="450">
        <f>(M9/'[7]CNA-Óptica Despesa A.1.1._A.1.2'!M9-1)*100</f>
        <v>16.343089735693429</v>
      </c>
      <c r="N27" s="450">
        <f>(N9/'[7]CNA-Óptica Despesa A.1.1._A.1.2'!N9-1)*100</f>
        <v>2.4229876689266128</v>
      </c>
      <c r="O27" s="450">
        <f>(O9/'[7]CNA-Óptica Despesa A.1.1._A.1.2'!O9-1)*100</f>
        <v>10.031741833090857</v>
      </c>
      <c r="P27" s="450">
        <f>(P9/'[7]CNA-Óptica Despesa A.1.1._A.1.2'!P9-1)*100</f>
        <v>-2.7588783576513176</v>
      </c>
      <c r="Q27" s="450">
        <f>(Q9/'[7]CNA-Óptica Despesa A.1.1._A.1.2'!Q9-1)*100</f>
        <v>5.2165167558541059</v>
      </c>
    </row>
    <row r="28" spans="1:17" ht="15" customHeight="1">
      <c r="A28" s="703" t="s">
        <v>825</v>
      </c>
      <c r="B28" s="450">
        <v>3.9617816102406112</v>
      </c>
      <c r="C28" s="450">
        <v>-9.6159221085220121</v>
      </c>
      <c r="D28" s="450">
        <v>10.665724909023622</v>
      </c>
      <c r="E28" s="450">
        <v>1.7883038970376131</v>
      </c>
      <c r="F28" s="450">
        <v>-20.343439556739106</v>
      </c>
      <c r="G28" s="450">
        <v>-12.776346861745935</v>
      </c>
      <c r="H28" s="450">
        <v>17.230878226294124</v>
      </c>
      <c r="I28" s="450">
        <f>(I10/'[7]CNA-Óptica Despesa A.1.1._A.1.2'!I10-1)*100</f>
        <v>-14.68922745045167</v>
      </c>
      <c r="J28" s="450">
        <f>(J10/'[7]CNA-Óptica Despesa A.1.1._A.1.2'!J10-1)*100</f>
        <v>7.659028052153305</v>
      </c>
      <c r="K28" s="450">
        <f>(K10/'[7]CNA-Óptica Despesa A.1.1._A.1.2'!K10-1)*100</f>
        <v>2.3377708566762356</v>
      </c>
      <c r="L28" s="450">
        <f>(L10/'[7]CNA-Óptica Despesa A.1.1._A.1.2'!L10-1)*100</f>
        <v>4.0304953749846995</v>
      </c>
      <c r="M28" s="450">
        <f>(M10/'[7]CNA-Óptica Despesa A.1.1._A.1.2'!M10-1)*100</f>
        <v>-3.7037691193613331</v>
      </c>
      <c r="N28" s="450">
        <f>(N10/'[7]CNA-Óptica Despesa A.1.1._A.1.2'!N10-1)*100</f>
        <v>8.2725716154596896E-2</v>
      </c>
      <c r="O28" s="450">
        <f>(O10/'[7]CNA-Óptica Despesa A.1.1._A.1.2'!O10-1)*100</f>
        <v>2.4302359737589319</v>
      </c>
      <c r="P28" s="450">
        <f>(P10/'[7]CNA-Óptica Despesa A.1.1._A.1.2'!P10-1)*100</f>
        <v>-10.286941613128098</v>
      </c>
      <c r="Q28" s="450">
        <f>(Q10/'[7]CNA-Óptica Despesa A.1.1._A.1.2'!Q10-1)*100</f>
        <v>0.94270085735346232</v>
      </c>
    </row>
    <row r="29" spans="1:17" ht="15" customHeight="1">
      <c r="A29" s="704" t="s">
        <v>77</v>
      </c>
      <c r="B29" s="450">
        <v>5.1448114503949371</v>
      </c>
      <c r="C29" s="450">
        <v>-8.0992989646933253</v>
      </c>
      <c r="D29" s="450">
        <v>23.564651842376662</v>
      </c>
      <c r="E29" s="450">
        <v>1.7356351907367173</v>
      </c>
      <c r="F29" s="450">
        <v>-19.564465594117308</v>
      </c>
      <c r="G29" s="450">
        <v>-12.752406630663259</v>
      </c>
      <c r="H29" s="450">
        <v>7.3529030954855523</v>
      </c>
      <c r="I29" s="450">
        <f>(I11/'[7]CNA-Óptica Despesa A.1.1._A.1.2'!I11-1)*100</f>
        <v>-12.858765619083679</v>
      </c>
      <c r="J29" s="450">
        <f>(J11/'[7]CNA-Óptica Despesa A.1.1._A.1.2'!J11-1)*100</f>
        <v>7.6018944990006165</v>
      </c>
      <c r="K29" s="450">
        <f>(K11/'[7]CNA-Óptica Despesa A.1.1._A.1.2'!K11-1)*100</f>
        <v>14.233370323066929</v>
      </c>
      <c r="L29" s="450">
        <f>(L11/'[7]CNA-Óptica Despesa A.1.1._A.1.2'!L11-1)*100</f>
        <v>3.3417651816288974</v>
      </c>
      <c r="M29" s="450">
        <f>(M11/'[7]CNA-Óptica Despesa A.1.1._A.1.2'!M11-1)*100</f>
        <v>0.13766663762306841</v>
      </c>
      <c r="N29" s="450">
        <f>(N11/'[7]CNA-Óptica Despesa A.1.1._A.1.2'!N11-1)*100</f>
        <v>-9.3225516621743054</v>
      </c>
      <c r="O29" s="450">
        <f>(O11/'[7]CNA-Óptica Despesa A.1.1._A.1.2'!O11-1)*100</f>
        <v>-3.0911931263425063</v>
      </c>
      <c r="P29" s="450">
        <f>(P11/'[7]CNA-Óptica Despesa A.1.1._A.1.2'!P11-1)*100</f>
        <v>-7.0038755044148804</v>
      </c>
      <c r="Q29" s="450">
        <f>(Q11/'[7]CNA-Óptica Despesa A.1.1._A.1.2'!Q11-1)*100</f>
        <v>8.0530236901402716</v>
      </c>
    </row>
    <row r="30" spans="1:17" ht="15" customHeight="1">
      <c r="A30" s="709" t="s">
        <v>81</v>
      </c>
      <c r="B30" s="450">
        <v>-6.2370009211097148</v>
      </c>
      <c r="C30" s="450">
        <v>-10.111856410425323</v>
      </c>
      <c r="D30" s="450">
        <v>1.4037836315626162</v>
      </c>
      <c r="E30" s="450">
        <v>23.31649508279483</v>
      </c>
      <c r="F30" s="450">
        <v>-38.813927479392319</v>
      </c>
      <c r="G30" s="450">
        <v>-8.3368837427188591</v>
      </c>
      <c r="H30" s="450">
        <v>51.089986055282722</v>
      </c>
      <c r="I30" s="450">
        <f>(I12/'[7]CNA-Óptica Despesa A.1.1._A.1.2'!I12-1)*100</f>
        <v>-19.30866374504059</v>
      </c>
      <c r="J30" s="450">
        <f>(J12/'[7]CNA-Óptica Despesa A.1.1._A.1.2'!J12-1)*100</f>
        <v>14.28158241475721</v>
      </c>
      <c r="K30" s="450">
        <f>(K12/'[7]CNA-Óptica Despesa A.1.1._A.1.2'!K12-1)*100</f>
        <v>19.622080307934553</v>
      </c>
      <c r="L30" s="450">
        <f>(L12/'[7]CNA-Óptica Despesa A.1.1._A.1.2'!L12-1)*100</f>
        <v>2.9527954469367179</v>
      </c>
      <c r="M30" s="450">
        <f>(M12/'[7]CNA-Óptica Despesa A.1.1._A.1.2'!M12-1)*100</f>
        <v>9.4002604358615294</v>
      </c>
      <c r="N30" s="450">
        <f>(N12/'[7]CNA-Óptica Despesa A.1.1._A.1.2'!N12-1)*100</f>
        <v>-4.0142853829920444</v>
      </c>
      <c r="O30" s="450">
        <f>(O12/'[7]CNA-Óptica Despesa A.1.1._A.1.2'!O12-1)*100</f>
        <v>-14.622416912674986</v>
      </c>
      <c r="P30" s="450">
        <f>(P12/'[7]CNA-Óptica Despesa A.1.1._A.1.2'!P12-1)*100</f>
        <v>-0.17692265162824183</v>
      </c>
      <c r="Q30" s="450">
        <f>(Q12/'[7]CNA-Óptica Despesa A.1.1._A.1.2'!Q12-1)*100</f>
        <v>9.4943996650266982</v>
      </c>
    </row>
    <row r="31" spans="1:17" ht="15" customHeight="1">
      <c r="A31" s="709" t="s">
        <v>826</v>
      </c>
      <c r="B31" s="450">
        <v>40.445271994598443</v>
      </c>
      <c r="C31" s="450">
        <v>-3.9895133226756418</v>
      </c>
      <c r="D31" s="450">
        <v>65.190756053682037</v>
      </c>
      <c r="E31" s="450">
        <v>-23.14390165548409</v>
      </c>
      <c r="F31" s="450">
        <v>16.042501135608433</v>
      </c>
      <c r="G31" s="450">
        <v>-17.05900153220702</v>
      </c>
      <c r="H31" s="450">
        <v>-39.7911649206508</v>
      </c>
      <c r="I31" s="450">
        <f>(I13/'[7]CNA-Óptica Despesa A.1.1._A.1.2'!I13-1)*100</f>
        <v>4.5872203128287881</v>
      </c>
      <c r="J31" s="450">
        <f>(J13/'[7]CNA-Óptica Despesa A.1.1._A.1.2'!J13-1)*100</f>
        <v>-6.337603111796664</v>
      </c>
      <c r="K31" s="450">
        <f>(K13/'[7]CNA-Óptica Despesa A.1.1._A.1.2'!K13-1)*100</f>
        <v>0.51232551232551771</v>
      </c>
      <c r="L31" s="450">
        <f>(L13/'[7]CNA-Óptica Despesa A.1.1._A.1.2'!L13-1)*100</f>
        <v>4.6513375413285152</v>
      </c>
      <c r="M31" s="450">
        <f>(M13/'[7]CNA-Óptica Despesa A.1.1._A.1.2'!M13-1)*100</f>
        <v>-22.458643011268276</v>
      </c>
      <c r="N31" s="450">
        <f>(N13/'[7]CNA-Óptica Despesa A.1.1._A.1.2'!N13-1)*100</f>
        <v>-27.591986591108629</v>
      </c>
      <c r="O31" s="450">
        <f>(O13/'[7]CNA-Óptica Despesa A.1.1._A.1.2'!O13-1)*100</f>
        <v>49.522050836411033</v>
      </c>
      <c r="P31" s="450">
        <f>(P13/'[7]CNA-Óptica Despesa A.1.1._A.1.2'!P13-1)*100</f>
        <v>-24.791126476519732</v>
      </c>
      <c r="Q31" s="450">
        <f>(Q13/'[7]CNA-Óptica Despesa A.1.1._A.1.2'!Q13-1)*100</f>
        <v>3.0681509638881277</v>
      </c>
    </row>
    <row r="32" spans="1:17" ht="15" customHeight="1">
      <c r="A32" s="704" t="s">
        <v>827</v>
      </c>
      <c r="B32" s="450">
        <v>-2.4034696221921448</v>
      </c>
      <c r="C32" s="450">
        <v>-18.377364894140879</v>
      </c>
      <c r="D32" s="450">
        <v>-73.027445619222121</v>
      </c>
      <c r="E32" s="450">
        <v>3.3126731634355089</v>
      </c>
      <c r="F32" s="450">
        <v>-41.204981300210534</v>
      </c>
      <c r="G32" s="450">
        <v>-13.605874245129391</v>
      </c>
      <c r="H32" s="450">
        <v>361.5873837260234</v>
      </c>
      <c r="I32" s="450">
        <f>(I14/'[7]CNA-Óptica Despesa A.1.1._A.1.2'!I14-1)*100</f>
        <v>-29.527317372621241</v>
      </c>
      <c r="J32" s="450">
        <f>(J14/'[7]CNA-Óptica Despesa A.1.1._A.1.2'!J14-1)*100</f>
        <v>8.2317073170731661</v>
      </c>
      <c r="K32" s="450">
        <f>(K14/'[7]CNA-Óptica Despesa A.1.1._A.1.2'!K14-1)*100</f>
        <v>-113.70506535947713</v>
      </c>
      <c r="L32" s="450">
        <f>(L14/'[7]CNA-Óptica Despesa A.1.1._A.1.2'!L14-1)*100</f>
        <v>-39.285714285714292</v>
      </c>
      <c r="M32" s="450">
        <f>(M14/'[7]CNA-Óptica Despesa A.1.1._A.1.2'!M14-1)*100</f>
        <v>283.70273794002611</v>
      </c>
      <c r="N32" s="450">
        <f>(N14/'[7]CNA-Óptica Despesa A.1.1._A.1.2'!N14-1)*100</f>
        <v>-142.49523290656495</v>
      </c>
      <c r="O32" s="450">
        <f>(O14/'[7]CNA-Óptica Despesa A.1.1._A.1.2'!O14-1)*100</f>
        <v>-1947.5862068965519</v>
      </c>
      <c r="P32" s="450">
        <f>(P14/'[7]CNA-Óptica Despesa A.1.1._A.1.2'!P14-1)*100</f>
        <v>-64.723418350447176</v>
      </c>
      <c r="Q32" s="450">
        <f>(Q14/'[7]CNA-Óptica Despesa A.1.1._A.1.2'!Q14-1)*100</f>
        <v>-151.80985608373311</v>
      </c>
    </row>
    <row r="33" spans="1:17" ht="15" customHeight="1">
      <c r="A33" s="703" t="s">
        <v>828</v>
      </c>
      <c r="B33" s="450">
        <v>7.7412665417041504</v>
      </c>
      <c r="C33" s="450">
        <v>-16.889295826992502</v>
      </c>
      <c r="D33" s="450">
        <v>6.574317667713192</v>
      </c>
      <c r="E33" s="450">
        <v>10.756864371676865</v>
      </c>
      <c r="F33" s="450">
        <v>13.732767776384925</v>
      </c>
      <c r="G33" s="450">
        <v>0.42344552286519566</v>
      </c>
      <c r="H33" s="450">
        <v>-1.4658471245543092</v>
      </c>
      <c r="I33" s="450">
        <f>(I15/'[7]CNA-Óptica Despesa A.1.1._A.1.2'!I15-1)*100</f>
        <v>13.275275116776175</v>
      </c>
      <c r="J33" s="450">
        <f>(J15/'[7]CNA-Óptica Despesa A.1.1._A.1.2'!J15-1)*100</f>
        <v>8.9154167656802628</v>
      </c>
      <c r="K33" s="450">
        <f>(K15/'[7]CNA-Óptica Despesa A.1.1._A.1.2'!K15-1)*100</f>
        <v>9.7702577245446278</v>
      </c>
      <c r="L33" s="450">
        <f>(L15/'[7]CNA-Óptica Despesa A.1.1._A.1.2'!L15-1)*100</f>
        <v>13.401007814211653</v>
      </c>
      <c r="M33" s="450">
        <f>(M15/'[7]CNA-Óptica Despesa A.1.1._A.1.2'!M15-1)*100</f>
        <v>9.1904993755159925</v>
      </c>
      <c r="N33" s="450">
        <f>(N15/'[7]CNA-Óptica Despesa A.1.1._A.1.2'!N15-1)*100</f>
        <v>-56.54360310795812</v>
      </c>
      <c r="O33" s="450">
        <f>(O15/'[7]CNA-Óptica Despesa A.1.1._A.1.2'!O15-1)*100</f>
        <v>-2.8611790030719564</v>
      </c>
      <c r="P33" s="450">
        <f>(P15/'[7]CNA-Óptica Despesa A.1.1._A.1.2'!P15-1)*100</f>
        <v>78.933292412916245</v>
      </c>
      <c r="Q33" s="450">
        <f>(Q15/'[7]CNA-Óptica Despesa A.1.1._A.1.2'!Q15-1)*100</f>
        <v>5.8836436243157042</v>
      </c>
    </row>
    <row r="34" spans="1:17" ht="15" customHeight="1">
      <c r="A34" s="703" t="s">
        <v>829</v>
      </c>
      <c r="B34" s="450">
        <v>-1.3753823931331621</v>
      </c>
      <c r="C34" s="450">
        <v>-6.9791768004715866</v>
      </c>
      <c r="D34" s="450">
        <v>8.0028354997546014</v>
      </c>
      <c r="E34" s="450">
        <v>4.8184796567494637</v>
      </c>
      <c r="F34" s="450">
        <v>-8.4593287352815132</v>
      </c>
      <c r="G34" s="450">
        <v>-6.5972792678861802</v>
      </c>
      <c r="H34" s="450">
        <v>11.730811546412889</v>
      </c>
      <c r="I34" s="450">
        <f>(I16/'[7]CNA-Óptica Despesa A.1.1._A.1.2'!I16-1)*100</f>
        <v>0.3273250992886112</v>
      </c>
      <c r="J34" s="450">
        <f>(J16/'[7]CNA-Óptica Despesa A.1.1._A.1.2'!J16-1)*100</f>
        <v>14.089959979119548</v>
      </c>
      <c r="K34" s="450">
        <f>(K16/'[7]CNA-Óptica Despesa A.1.1._A.1.2'!K16-1)*100</f>
        <v>13.340777851552277</v>
      </c>
      <c r="L34" s="450">
        <f>(L16/'[7]CNA-Óptica Despesa A.1.1._A.1.2'!L16-1)*100</f>
        <v>12.173367832637162</v>
      </c>
      <c r="M34" s="450">
        <f>(M16/'[7]CNA-Óptica Despesa A.1.1._A.1.2'!M16-1)*100</f>
        <v>3.3189044864274431</v>
      </c>
      <c r="N34" s="450">
        <f>(N16/'[7]CNA-Óptica Despesa A.1.1._A.1.2'!N16-1)*100</f>
        <v>-25.182426811393256</v>
      </c>
      <c r="O34" s="450">
        <f>(O16/'[7]CNA-Óptica Despesa A.1.1._A.1.2'!O16-1)*100</f>
        <v>5.4472048362634418</v>
      </c>
      <c r="P34" s="450">
        <f>(P16/'[7]CNA-Óptica Despesa A.1.1._A.1.2'!P16-1)*100</f>
        <v>18.195650053642829</v>
      </c>
      <c r="Q34" s="450">
        <f>(Q16/'[7]CNA-Óptica Despesa A.1.1._A.1.2'!Q16-1)*100</f>
        <v>-1.7286053248322331</v>
      </c>
    </row>
    <row r="35" spans="1:17" ht="15" customHeight="1" thickBot="1">
      <c r="A35" s="899" t="s">
        <v>105</v>
      </c>
      <c r="B35" s="917">
        <v>7.0390102763850493</v>
      </c>
      <c r="C35" s="917">
        <v>-1.5035865695339323</v>
      </c>
      <c r="D35" s="917">
        <v>1.8364196055252302</v>
      </c>
      <c r="E35" s="917">
        <v>3.9247197476623752</v>
      </c>
      <c r="F35" s="917">
        <v>1.0836503186872015</v>
      </c>
      <c r="G35" s="917">
        <v>0.63213900743759321</v>
      </c>
      <c r="H35" s="917">
        <v>0.69666625227815526</v>
      </c>
      <c r="I35" s="917">
        <f>(I17/'[7]CNA-Óptica Despesa A.1.1._A.1.2'!I17-1)*100</f>
        <v>2.5721026245945078</v>
      </c>
      <c r="J35" s="917">
        <f>(J17/'[7]CNA-Óptica Despesa A.1.1._A.1.2'!J17-1)*100</f>
        <v>4.2809253008722958</v>
      </c>
      <c r="K35" s="917">
        <f>(K17/'[7]CNA-Óptica Despesa A.1.1._A.1.2'!K17-1)*100</f>
        <v>4.5498175192377532</v>
      </c>
      <c r="L35" s="917">
        <f>(L17/'[7]CNA-Óptica Despesa A.1.1._A.1.2'!L17-1)*100</f>
        <v>3.7067191004331868</v>
      </c>
      <c r="M35" s="917">
        <f>(M17/'[7]CNA-Óptica Despesa A.1.1._A.1.2'!M17-1)*100</f>
        <v>6.9485304826541583</v>
      </c>
      <c r="N35" s="917">
        <f>(N17/'[7]CNA-Óptica Despesa A.1.1._A.1.2'!N17-1)*100</f>
        <v>-20.805665625324011</v>
      </c>
      <c r="O35" s="917">
        <f>(O17/'[7]CNA-Óptica Despesa A.1.1._A.1.2'!O17-1)*100</f>
        <v>7.0344092241902523</v>
      </c>
      <c r="P35" s="917">
        <f>(P17/'[7]CNA-Óptica Despesa A.1.1._A.1.2'!P17-1)*100</f>
        <v>15.844177571901351</v>
      </c>
      <c r="Q35" s="917">
        <f>(Q17/'[7]CNA-Óptica Despesa A.1.1._A.1.2'!Q17-1)*100</f>
        <v>4.7948461133651366</v>
      </c>
    </row>
    <row r="36" spans="1:17" ht="15" customHeight="1">
      <c r="A36" s="15" t="s">
        <v>937</v>
      </c>
      <c r="B36" s="23"/>
      <c r="C36" s="23"/>
      <c r="D36" s="23"/>
      <c r="E36"/>
      <c r="F36"/>
      <c r="G36"/>
      <c r="H36"/>
      <c r="I36"/>
      <c r="J36"/>
      <c r="K36"/>
    </row>
    <row r="37" spans="1:17" ht="15" customHeight="1">
      <c r="E37" s="23"/>
      <c r="F37" s="23"/>
      <c r="G37" s="23"/>
      <c r="H37" s="23"/>
      <c r="I37" s="23"/>
      <c r="J37" s="23"/>
      <c r="K37" s="23"/>
    </row>
  </sheetData>
  <mergeCells count="32">
    <mergeCell ref="Q5:Q6"/>
    <mergeCell ref="Q23:Q24"/>
    <mergeCell ref="P5:P6"/>
    <mergeCell ref="P23:P24"/>
    <mergeCell ref="B5:B6"/>
    <mergeCell ref="C5:C6"/>
    <mergeCell ref="I5:I6"/>
    <mergeCell ref="J5:J6"/>
    <mergeCell ref="K5:K6"/>
    <mergeCell ref="D5:D6"/>
    <mergeCell ref="E5:E6"/>
    <mergeCell ref="F5:F6"/>
    <mergeCell ref="G5:G6"/>
    <mergeCell ref="H5:H6"/>
    <mergeCell ref="G23:G24"/>
    <mergeCell ref="H23:H24"/>
    <mergeCell ref="I23:I24"/>
    <mergeCell ref="J23:J24"/>
    <mergeCell ref="K23:K24"/>
    <mergeCell ref="B23:B24"/>
    <mergeCell ref="C23:C24"/>
    <mergeCell ref="D23:D24"/>
    <mergeCell ref="E23:E24"/>
    <mergeCell ref="F23:F24"/>
    <mergeCell ref="O5:O6"/>
    <mergeCell ref="O23:O24"/>
    <mergeCell ref="N5:N6"/>
    <mergeCell ref="N23:N24"/>
    <mergeCell ref="L5:L6"/>
    <mergeCell ref="M5:M6"/>
    <mergeCell ref="L23:L24"/>
    <mergeCell ref="M23:M24"/>
  </mergeCells>
  <pageMargins left="0.51181102362204722" right="0.31496062992125984" top="0.55118110236220474" bottom="0.55118110236220474" header="0.31496062992125984" footer="0.31496062992125984"/>
  <pageSetup paperSize="9" orientation="landscape" r:id="rId1"/>
  <headerFooter differentOddEven="1">
    <oddHeader xml:space="preserve">&amp;R&amp;"-,Normal"&amp;K305496 A - ESTATÍSTICAS DAS CONTAS NACIONAIS </oddHeader>
    <oddFooter>&amp;L&amp;"-,Normal"&amp;9&amp;K305496Banco de Cabo Verde / Boletim de Estatísticas - novembro de 2021&amp;R&amp;"-,Normal"&amp;9&amp;K305496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tabColor theme="0"/>
  </sheetPr>
  <dimension ref="A1:Q19"/>
  <sheetViews>
    <sheetView showGridLines="0" zoomScaleNormal="100" zoomScaleSheetLayoutView="100" zoomScalePageLayoutView="90" workbookViewId="0">
      <selection activeCell="D27" sqref="D27"/>
    </sheetView>
  </sheetViews>
  <sheetFormatPr defaultColWidth="9" defaultRowHeight="15"/>
  <cols>
    <col min="1" max="1" width="25.85546875" style="10" customWidth="1"/>
    <col min="2" max="17" width="11.42578125" style="10" customWidth="1"/>
    <col min="18" max="20" width="11.5703125" style="10" customWidth="1"/>
    <col min="21" max="21" width="11.42578125" style="10" customWidth="1"/>
    <col min="22" max="25" width="11.5703125" style="10" customWidth="1"/>
    <col min="26" max="16384" width="9" style="10"/>
  </cols>
  <sheetData>
    <row r="1" spans="1:17" ht="22.35" customHeight="1">
      <c r="A1" s="19" t="s">
        <v>2</v>
      </c>
      <c r="B1" s="9"/>
    </row>
    <row r="2" spans="1:17" ht="22.35" customHeight="1">
      <c r="A2" s="8" t="s">
        <v>7</v>
      </c>
      <c r="B2" s="9"/>
    </row>
    <row r="3" spans="1:17" ht="15" customHeight="1">
      <c r="A3" s="3" t="s">
        <v>822</v>
      </c>
      <c r="B3" s="9"/>
    </row>
    <row r="4" spans="1:17" ht="15" customHeight="1">
      <c r="A4" s="3" t="s">
        <v>84</v>
      </c>
    </row>
    <row r="5" spans="1:17" ht="16.5" customHeight="1">
      <c r="A5" s="964"/>
      <c r="B5" s="1081">
        <v>2008</v>
      </c>
      <c r="C5" s="1081">
        <v>2009</v>
      </c>
      <c r="D5" s="1081">
        <v>2010</v>
      </c>
      <c r="E5" s="1081">
        <v>2011</v>
      </c>
      <c r="F5" s="1081">
        <v>2012</v>
      </c>
      <c r="G5" s="1081">
        <v>2013</v>
      </c>
      <c r="H5" s="1081">
        <v>2014</v>
      </c>
      <c r="I5" s="1081">
        <v>2015</v>
      </c>
      <c r="J5" s="1081">
        <v>2016</v>
      </c>
      <c r="K5" s="1081">
        <v>2017</v>
      </c>
      <c r="L5" s="1081">
        <v>2018</v>
      </c>
      <c r="M5" s="1081">
        <v>2019</v>
      </c>
      <c r="N5" s="1081">
        <v>2020</v>
      </c>
      <c r="O5" s="1081">
        <v>2021</v>
      </c>
      <c r="P5" s="1081">
        <v>2022</v>
      </c>
      <c r="Q5" s="1081">
        <v>2023</v>
      </c>
    </row>
    <row r="6" spans="1:17" ht="15.75" customHeight="1">
      <c r="A6" s="964"/>
      <c r="B6" s="1081"/>
      <c r="C6" s="1081"/>
      <c r="D6" s="1081"/>
      <c r="E6" s="1081"/>
      <c r="F6" s="1081"/>
      <c r="G6" s="1081"/>
      <c r="H6" s="1081"/>
      <c r="I6" s="1081"/>
      <c r="J6" s="1081"/>
      <c r="K6" s="1081"/>
      <c r="L6" s="1081"/>
      <c r="M6" s="1081"/>
      <c r="N6" s="1081"/>
      <c r="O6" s="1081"/>
      <c r="P6" s="1081"/>
      <c r="Q6" s="1081"/>
    </row>
    <row r="7" spans="1:17" ht="16.5" customHeight="1">
      <c r="A7" s="703" t="s">
        <v>101</v>
      </c>
      <c r="B7" s="46">
        <v>4.4266705862870737</v>
      </c>
      <c r="C7" s="46">
        <v>0.31502382599435386</v>
      </c>
      <c r="D7" s="46">
        <v>1.6992565953314553</v>
      </c>
      <c r="E7" s="46">
        <v>3.3466885434907612</v>
      </c>
      <c r="F7" s="46">
        <v>1.512447224237401</v>
      </c>
      <c r="G7" s="46">
        <v>1.0292728236221294</v>
      </c>
      <c r="H7" s="46">
        <v>-0.76868297441289313</v>
      </c>
      <c r="I7" s="46">
        <v>0</v>
      </c>
      <c r="J7" s="46">
        <v>0.53363665908352509</v>
      </c>
      <c r="K7" s="46">
        <v>0.93485822013017472</v>
      </c>
      <c r="L7" s="46">
        <v>0.89883829390315917</v>
      </c>
      <c r="M7" s="46">
        <v>1.1276101600512733</v>
      </c>
      <c r="N7" s="46">
        <v>0.70552749881545029</v>
      </c>
      <c r="O7" s="736">
        <v>1.7120127618978076</v>
      </c>
      <c r="P7" s="736">
        <v>7.8672155639544883</v>
      </c>
      <c r="Q7" s="736">
        <v>3.5074188807623363</v>
      </c>
    </row>
    <row r="8" spans="1:17">
      <c r="A8" s="704" t="s">
        <v>823</v>
      </c>
      <c r="B8" s="46">
        <v>4.9354628736952622</v>
      </c>
      <c r="C8" s="46">
        <v>2.0083447025420753E-4</v>
      </c>
      <c r="D8" s="46">
        <v>1.8201352078373034</v>
      </c>
      <c r="E8" s="46">
        <v>4.0821560634708209</v>
      </c>
      <c r="F8" s="46">
        <v>1.7502974287923578</v>
      </c>
      <c r="G8" s="46">
        <v>0.91785447635566175</v>
      </c>
      <c r="H8" s="46">
        <v>-1.311857806942418</v>
      </c>
      <c r="I8" s="46">
        <v>0</v>
      </c>
      <c r="J8" s="46">
        <v>0.70947991370269303</v>
      </c>
      <c r="K8" s="46">
        <v>0.31327619772203441</v>
      </c>
      <c r="L8" s="46">
        <v>0.62309293637892171</v>
      </c>
      <c r="M8" s="46">
        <v>1.1152871966664035</v>
      </c>
      <c r="N8" s="46">
        <v>0.68258319470801965</v>
      </c>
      <c r="O8" s="736">
        <v>1.6539350546848519</v>
      </c>
      <c r="P8" s="736">
        <v>8.2593802569666188</v>
      </c>
      <c r="Q8" s="736">
        <v>3.4449040147462195</v>
      </c>
    </row>
    <row r="9" spans="1:17">
      <c r="A9" s="704" t="s">
        <v>824</v>
      </c>
      <c r="B9" s="46">
        <v>2.8267041793652803</v>
      </c>
      <c r="C9" s="46">
        <v>1.3127875905851294</v>
      </c>
      <c r="D9" s="46">
        <v>1.3330904409150746</v>
      </c>
      <c r="E9" s="46">
        <v>1.1889824919070646</v>
      </c>
      <c r="F9" s="46">
        <v>0.72395751988703072</v>
      </c>
      <c r="G9" s="46">
        <v>1.4018197615887518</v>
      </c>
      <c r="H9" s="46">
        <v>0.9727285029945465</v>
      </c>
      <c r="I9" s="46">
        <v>0</v>
      </c>
      <c r="J9" s="46">
        <v>-3.0070255050440586E-2</v>
      </c>
      <c r="K9" s="46">
        <v>3.4185741535526892</v>
      </c>
      <c r="L9" s="46">
        <v>1.9548420564064806</v>
      </c>
      <c r="M9" s="46">
        <v>1.1692675965566446</v>
      </c>
      <c r="N9" s="46">
        <v>0.77078566827339934</v>
      </c>
      <c r="O9" s="736">
        <v>1.8771160125808928</v>
      </c>
      <c r="P9" s="736">
        <v>6.5660957311277857</v>
      </c>
      <c r="Q9" s="736">
        <v>3.7080455209479224</v>
      </c>
    </row>
    <row r="10" spans="1:17">
      <c r="A10" s="703" t="s">
        <v>104</v>
      </c>
      <c r="B10" s="46">
        <v>3.7654048666256212</v>
      </c>
      <c r="C10" s="46">
        <v>3.8537912027347687E-2</v>
      </c>
      <c r="D10" s="46">
        <v>0.6780231216353183</v>
      </c>
      <c r="E10" s="46">
        <v>4.7985043884261058</v>
      </c>
      <c r="F10" s="46">
        <v>0.14338830471987141</v>
      </c>
      <c r="G10" s="46">
        <v>-0.32343948206985385</v>
      </c>
      <c r="H10" s="46">
        <v>0.14324279133965945</v>
      </c>
      <c r="I10" s="46">
        <v>0</v>
      </c>
      <c r="J10" s="46">
        <v>-3.3763326421637929</v>
      </c>
      <c r="K10" s="46">
        <v>6.1256680522565388</v>
      </c>
      <c r="L10" s="46">
        <v>-4.8341009177396028</v>
      </c>
      <c r="M10" s="46">
        <v>-4.6624236532712189</v>
      </c>
      <c r="N10" s="46">
        <v>-1.8396063204029089</v>
      </c>
      <c r="O10" s="736">
        <v>1.4740182770619059</v>
      </c>
      <c r="P10" s="736">
        <v>8.2680555263876307</v>
      </c>
      <c r="Q10" s="736">
        <v>6.4431206764027582</v>
      </c>
    </row>
    <row r="11" spans="1:17">
      <c r="A11" s="704" t="s">
        <v>77</v>
      </c>
      <c r="B11" s="46">
        <v>3.7134773511986241</v>
      </c>
      <c r="C11" s="46">
        <v>5.6729975357772133E-3</v>
      </c>
      <c r="D11" s="46">
        <v>0.58962114838378987</v>
      </c>
      <c r="E11" s="46">
        <v>4.5708463831105162</v>
      </c>
      <c r="F11" s="46">
        <v>-9.0337019720498901E-3</v>
      </c>
      <c r="G11" s="46">
        <v>-0.3338601509032646</v>
      </c>
      <c r="H11" s="46">
        <v>0.14131625450952701</v>
      </c>
      <c r="I11" s="46">
        <v>0</v>
      </c>
      <c r="J11" s="46">
        <v>-3.5657318230460144</v>
      </c>
      <c r="K11" s="46">
        <v>6.5140490111622373</v>
      </c>
      <c r="L11" s="46">
        <v>-4.4459245691449549</v>
      </c>
      <c r="M11" s="46">
        <v>-3.1567590143394164</v>
      </c>
      <c r="N11" s="46">
        <v>1.4823035155166364</v>
      </c>
      <c r="O11" s="736">
        <v>0.86847885223768628</v>
      </c>
      <c r="P11" s="736">
        <v>5.819298848599419</v>
      </c>
      <c r="Q11" s="736">
        <v>6.6581498459457489</v>
      </c>
    </row>
    <row r="12" spans="1:17">
      <c r="A12" s="709" t="s">
        <v>81</v>
      </c>
      <c r="B12" s="46">
        <v>3.2439665319516919</v>
      </c>
      <c r="C12" s="46">
        <v>-0.60299002809024449</v>
      </c>
      <c r="D12" s="46">
        <v>0.58167456895950043</v>
      </c>
      <c r="E12" s="46">
        <v>4.570846383110494</v>
      </c>
      <c r="F12" s="46">
        <v>-9.0337019720498901E-3</v>
      </c>
      <c r="G12" s="46">
        <v>-0.3338601509032646</v>
      </c>
      <c r="H12" s="46">
        <v>0.14131625450952701</v>
      </c>
      <c r="I12" s="46">
        <v>0</v>
      </c>
      <c r="J12" s="46">
        <v>-3.5657040015747543</v>
      </c>
      <c r="K12" s="46">
        <v>9.2218809419335912</v>
      </c>
      <c r="L12" s="46">
        <v>-11.765088449531735</v>
      </c>
      <c r="M12" s="46">
        <v>-3.1576346935567212</v>
      </c>
      <c r="N12" s="46">
        <v>1.4834501087219065</v>
      </c>
      <c r="O12" s="736">
        <v>0.8700016730801341</v>
      </c>
      <c r="P12" s="736">
        <v>5.8211021877596192</v>
      </c>
      <c r="Q12" s="736">
        <v>6.6586998087954097</v>
      </c>
    </row>
    <row r="13" spans="1:17">
      <c r="A13" s="709" t="s">
        <v>826</v>
      </c>
      <c r="B13" s="46">
        <v>4.6856399760541345</v>
      </c>
      <c r="C13" s="46">
        <v>1.1693475727598379</v>
      </c>
      <c r="D13" s="46">
        <v>0.59878393649364092</v>
      </c>
      <c r="E13" s="46">
        <v>4.570846383110494</v>
      </c>
      <c r="F13" s="46">
        <v>-9.0337019720387879E-3</v>
      </c>
      <c r="G13" s="46">
        <v>-0.33386015090325349</v>
      </c>
      <c r="H13" s="46">
        <v>0.14131625450957142</v>
      </c>
      <c r="I13" s="46">
        <v>0</v>
      </c>
      <c r="J13" s="46">
        <v>-3.565802663611628</v>
      </c>
      <c r="K13" s="46">
        <v>-1.6916598951023154</v>
      </c>
      <c r="L13" s="46">
        <v>19.796079557693691</v>
      </c>
      <c r="M13" s="46">
        <v>-3.1537450722733285</v>
      </c>
      <c r="N13" s="46">
        <v>1.477072310405636</v>
      </c>
      <c r="O13" s="736">
        <v>0.8645114420632094</v>
      </c>
      <c r="P13" s="736">
        <v>5.8130626316797551</v>
      </c>
      <c r="Q13" s="736">
        <v>6.6561292588689813</v>
      </c>
    </row>
    <row r="14" spans="1:17">
      <c r="A14" s="704" t="s">
        <v>827</v>
      </c>
      <c r="B14" s="46">
        <v>4.0664078928741132</v>
      </c>
      <c r="C14" s="46">
        <v>0.25230393117825489</v>
      </c>
      <c r="D14" s="46">
        <v>3.3056915885716798</v>
      </c>
      <c r="E14" s="46">
        <v>11.286939438985421</v>
      </c>
      <c r="F14" s="46">
        <v>5.727814471716286</v>
      </c>
      <c r="G14" s="46">
        <v>4.1202967432485416E-2</v>
      </c>
      <c r="H14" s="46">
        <v>0.1588626659365211</v>
      </c>
      <c r="I14" s="46">
        <v>0</v>
      </c>
      <c r="J14" s="46">
        <v>-1.4889336016096544</v>
      </c>
      <c r="K14" s="46">
        <v>37.704918032786885</v>
      </c>
      <c r="L14" s="46">
        <v>36.720142602495542</v>
      </c>
      <c r="M14" s="46">
        <v>24.736663268773352</v>
      </c>
      <c r="N14" s="46">
        <v>-109.29487179487181</v>
      </c>
      <c r="O14" s="736">
        <v>12.691302724897358</v>
      </c>
      <c r="P14" s="736">
        <v>115.30516431924882</v>
      </c>
      <c r="Q14" s="736">
        <v>16.077441077441069</v>
      </c>
    </row>
    <row r="15" spans="1:17">
      <c r="A15" s="703" t="s">
        <v>828</v>
      </c>
      <c r="B15" s="46">
        <v>4.8521099754875729</v>
      </c>
      <c r="C15" s="46">
        <v>2.1711365564256901</v>
      </c>
      <c r="D15" s="46">
        <v>0.30669745588456365</v>
      </c>
      <c r="E15" s="46">
        <v>4.6556866622341708</v>
      </c>
      <c r="F15" s="46">
        <v>1.9717785831040446</v>
      </c>
      <c r="G15" s="46">
        <v>1.7803626718223331</v>
      </c>
      <c r="H15" s="46">
        <v>1.3613857622220227</v>
      </c>
      <c r="I15" s="46">
        <v>0</v>
      </c>
      <c r="J15" s="46">
        <v>-1.8481204358483994</v>
      </c>
      <c r="K15" s="46">
        <v>-2.1334381588821838</v>
      </c>
      <c r="L15" s="46">
        <v>1.4060621672677298</v>
      </c>
      <c r="M15" s="46">
        <v>0.43039520749119653</v>
      </c>
      <c r="N15" s="46">
        <v>-0.94618306199053537</v>
      </c>
      <c r="O15" s="736">
        <v>5.299969991459097</v>
      </c>
      <c r="P15" s="736">
        <v>11.67181221209448</v>
      </c>
      <c r="Q15" s="736">
        <v>3.7725096877136988</v>
      </c>
    </row>
    <row r="16" spans="1:17" ht="15" customHeight="1">
      <c r="A16" s="703" t="s">
        <v>829</v>
      </c>
      <c r="B16" s="46">
        <v>5.422642184577886</v>
      </c>
      <c r="C16" s="46">
        <v>-1.9630072892872441</v>
      </c>
      <c r="D16" s="46">
        <v>1.9975076599861197</v>
      </c>
      <c r="E16" s="46">
        <v>6.3273063261572116</v>
      </c>
      <c r="F16" s="46">
        <v>2.5083117525592336</v>
      </c>
      <c r="G16" s="46">
        <v>-3.9168486870067021E-2</v>
      </c>
      <c r="H16" s="46">
        <v>3.1502860006393796E-2</v>
      </c>
      <c r="I16" s="46">
        <v>0</v>
      </c>
      <c r="J16" s="46">
        <v>-5.2484081290273377</v>
      </c>
      <c r="K16" s="46">
        <v>0.51125924216468555</v>
      </c>
      <c r="L16" s="46">
        <v>-2.6994898601839012</v>
      </c>
      <c r="M16" s="46">
        <v>-1.1605597625629405</v>
      </c>
      <c r="N16" s="46">
        <v>-0.85247429339940783</v>
      </c>
      <c r="O16" s="736">
        <v>3.85308834552196</v>
      </c>
      <c r="P16" s="736">
        <v>13.374482200914306</v>
      </c>
      <c r="Q16" s="736">
        <v>5.2829601759752265</v>
      </c>
    </row>
    <row r="17" spans="1:17" ht="15" customHeight="1" thickBot="1">
      <c r="A17" s="899" t="s">
        <v>105</v>
      </c>
      <c r="B17" s="914">
        <v>3.7127464169717683</v>
      </c>
      <c r="C17" s="914">
        <v>1.9545573074184697</v>
      </c>
      <c r="D17" s="914">
        <v>0.6544113613760727</v>
      </c>
      <c r="E17" s="914">
        <v>2.747041456810928</v>
      </c>
      <c r="F17" s="914">
        <v>0.67760645352616944</v>
      </c>
      <c r="G17" s="914">
        <v>1.4247603942553644</v>
      </c>
      <c r="H17" s="914">
        <v>-0.10032180877075358</v>
      </c>
      <c r="I17" s="914">
        <v>0</v>
      </c>
      <c r="J17" s="914">
        <v>1.6801208672445389</v>
      </c>
      <c r="K17" s="914">
        <v>1.2972462693147557</v>
      </c>
      <c r="L17" s="914">
        <v>1.7049073484321164</v>
      </c>
      <c r="M17" s="914">
        <v>0.69451064235426241</v>
      </c>
      <c r="N17" s="914">
        <v>0.36601470889592314</v>
      </c>
      <c r="O17" s="917">
        <v>1.3496041796928759</v>
      </c>
      <c r="P17" s="917">
        <v>6.342801953297772</v>
      </c>
      <c r="Q17" s="917">
        <v>3.2588710787847308</v>
      </c>
    </row>
    <row r="18" spans="1:17" ht="15" customHeight="1">
      <c r="A18" s="15" t="s">
        <v>937</v>
      </c>
      <c r="B18" s="24"/>
      <c r="E18"/>
      <c r="F18"/>
      <c r="G18"/>
      <c r="H18"/>
      <c r="I18"/>
      <c r="J18"/>
      <c r="K18"/>
    </row>
    <row r="19" spans="1:17" ht="15" customHeight="1"/>
  </sheetData>
  <mergeCells count="16">
    <mergeCell ref="Q5:Q6"/>
    <mergeCell ref="P5:P6"/>
    <mergeCell ref="G5:G6"/>
    <mergeCell ref="H5:H6"/>
    <mergeCell ref="I5:I6"/>
    <mergeCell ref="O5:O6"/>
    <mergeCell ref="N5:N6"/>
    <mergeCell ref="J5:J6"/>
    <mergeCell ref="K5:K6"/>
    <mergeCell ref="L5:L6"/>
    <mergeCell ref="M5:M6"/>
    <mergeCell ref="B5:B6"/>
    <mergeCell ref="C5:C6"/>
    <mergeCell ref="D5:D6"/>
    <mergeCell ref="E5:E6"/>
    <mergeCell ref="F5:F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tabColor theme="0"/>
  </sheetPr>
  <dimension ref="A1:R56"/>
  <sheetViews>
    <sheetView showGridLines="0" topLeftCell="A32" zoomScaleNormal="100" zoomScaleSheetLayoutView="100" workbookViewId="0">
      <selection activeCell="E60" sqref="E60"/>
    </sheetView>
  </sheetViews>
  <sheetFormatPr defaultColWidth="9" defaultRowHeight="15"/>
  <cols>
    <col min="1" max="1" width="36.140625" style="10" customWidth="1"/>
    <col min="2" max="3" width="10" style="10" customWidth="1"/>
    <col min="4" max="4" width="10" style="26" customWidth="1"/>
    <col min="5" max="18" width="10" style="10" customWidth="1"/>
    <col min="19" max="16384" width="9" style="10"/>
  </cols>
  <sheetData>
    <row r="1" spans="1:18" ht="22.35" customHeight="1">
      <c r="A1" s="25" t="s">
        <v>8</v>
      </c>
      <c r="B1" s="9"/>
    </row>
    <row r="2" spans="1:18" ht="22.35" customHeight="1">
      <c r="A2" s="8" t="s">
        <v>9</v>
      </c>
      <c r="B2" s="9"/>
    </row>
    <row r="3" spans="1:18" ht="15" customHeight="1">
      <c r="A3" s="3" t="s">
        <v>822</v>
      </c>
      <c r="B3" s="9"/>
      <c r="D3" s="10"/>
      <c r="L3" s="27"/>
      <c r="M3" s="27"/>
    </row>
    <row r="4" spans="1:18" ht="15" customHeight="1">
      <c r="A4" s="17" t="s">
        <v>76</v>
      </c>
      <c r="J4" s="3"/>
      <c r="K4" s="3"/>
    </row>
    <row r="5" spans="1:18" ht="18" customHeight="1">
      <c r="A5" s="964"/>
      <c r="B5" s="1081">
        <v>2007</v>
      </c>
      <c r="C5" s="1081">
        <v>2008</v>
      </c>
      <c r="D5" s="1081">
        <v>2009</v>
      </c>
      <c r="E5" s="1081">
        <v>2010</v>
      </c>
      <c r="F5" s="1081">
        <v>2011</v>
      </c>
      <c r="G5" s="1081">
        <v>2012</v>
      </c>
      <c r="H5" s="1081">
        <v>2013</v>
      </c>
      <c r="I5" s="1081">
        <v>2014</v>
      </c>
      <c r="J5" s="1081">
        <v>2015</v>
      </c>
      <c r="K5" s="1081">
        <v>2016</v>
      </c>
      <c r="L5" s="1081">
        <v>2017</v>
      </c>
      <c r="M5" s="1081">
        <v>2018</v>
      </c>
      <c r="N5" s="1081">
        <v>2019</v>
      </c>
      <c r="O5" s="1081">
        <v>2020</v>
      </c>
      <c r="P5" s="1081">
        <v>2021</v>
      </c>
      <c r="Q5" s="1081">
        <v>2022</v>
      </c>
      <c r="R5" s="1081">
        <v>2023</v>
      </c>
    </row>
    <row r="6" spans="1:18" ht="18" customHeight="1">
      <c r="A6" s="964"/>
      <c r="B6" s="1081"/>
      <c r="C6" s="1081"/>
      <c r="D6" s="1081"/>
      <c r="E6" s="1081"/>
      <c r="F6" s="1081"/>
      <c r="G6" s="1081"/>
      <c r="H6" s="1081"/>
      <c r="I6" s="1081"/>
      <c r="J6" s="1081"/>
      <c r="K6" s="1081"/>
      <c r="L6" s="1081"/>
      <c r="M6" s="1081"/>
      <c r="N6" s="1081"/>
      <c r="O6" s="1081"/>
      <c r="P6" s="1081"/>
      <c r="Q6" s="1081"/>
      <c r="R6" s="1081"/>
    </row>
    <row r="7" spans="1:18" ht="18" customHeight="1">
      <c r="A7" s="703" t="s">
        <v>857</v>
      </c>
      <c r="B7" s="37">
        <v>6739.275999999998</v>
      </c>
      <c r="C7" s="37">
        <v>6781.4519999999984</v>
      </c>
      <c r="D7" s="37">
        <v>7182.4319999999989</v>
      </c>
      <c r="E7" s="37">
        <v>6994.4530000000041</v>
      </c>
      <c r="F7" s="37">
        <v>7408.5869999999977</v>
      </c>
      <c r="G7" s="37">
        <v>8195.1860000000015</v>
      </c>
      <c r="H7" s="37">
        <v>8034.8549999999977</v>
      </c>
      <c r="I7" s="37">
        <v>7793.0840000000017</v>
      </c>
      <c r="J7" s="37">
        <v>8610</v>
      </c>
      <c r="K7" s="37">
        <v>9183</v>
      </c>
      <c r="L7" s="37">
        <v>8025</v>
      </c>
      <c r="M7" s="37">
        <v>6609</v>
      </c>
      <c r="N7" s="37">
        <v>6446</v>
      </c>
      <c r="O7" s="37">
        <v>7633</v>
      </c>
      <c r="P7" s="37">
        <v>7911</v>
      </c>
      <c r="Q7" s="37">
        <v>7586</v>
      </c>
      <c r="R7" s="37">
        <v>8353</v>
      </c>
    </row>
    <row r="8" spans="1:18" ht="14.25" customHeight="1">
      <c r="A8" s="703" t="s">
        <v>831</v>
      </c>
      <c r="B8" s="12">
        <v>1365.7009999999993</v>
      </c>
      <c r="C8" s="12">
        <v>1066.2369999999999</v>
      </c>
      <c r="D8" s="12">
        <v>1751.7339999999999</v>
      </c>
      <c r="E8" s="12">
        <v>1863.6060000000004</v>
      </c>
      <c r="F8" s="12">
        <v>1352.5300000000004</v>
      </c>
      <c r="G8" s="12">
        <v>1367.6059999999993</v>
      </c>
      <c r="H8" s="12">
        <v>1780.616</v>
      </c>
      <c r="I8" s="12">
        <v>1930.762999999999</v>
      </c>
      <c r="J8" s="12">
        <v>2535</v>
      </c>
      <c r="K8" s="12">
        <v>2459</v>
      </c>
      <c r="L8" s="12">
        <v>2473</v>
      </c>
      <c r="M8" s="12">
        <v>2708</v>
      </c>
      <c r="N8" s="12">
        <v>3397</v>
      </c>
      <c r="O8" s="12">
        <v>3284</v>
      </c>
      <c r="P8" s="12">
        <v>3510</v>
      </c>
      <c r="Q8" s="12">
        <v>4087</v>
      </c>
      <c r="R8" s="12">
        <v>4026</v>
      </c>
    </row>
    <row r="9" spans="1:18" ht="14.25" customHeight="1">
      <c r="A9" s="703" t="s">
        <v>832</v>
      </c>
      <c r="B9" s="12">
        <v>625.45900000000029</v>
      </c>
      <c r="C9" s="12">
        <v>844.65700000000004</v>
      </c>
      <c r="D9" s="12">
        <v>581.59299999999985</v>
      </c>
      <c r="E9" s="12">
        <v>547.90500000000009</v>
      </c>
      <c r="F9" s="12">
        <v>463.41500000000013</v>
      </c>
      <c r="G9" s="12">
        <v>447.82900000000012</v>
      </c>
      <c r="H9" s="12">
        <v>560.92700000000002</v>
      </c>
      <c r="I9" s="12">
        <v>669.89799999999991</v>
      </c>
      <c r="J9" s="12">
        <v>517</v>
      </c>
      <c r="K9" s="12">
        <v>458</v>
      </c>
      <c r="L9" s="12">
        <v>493</v>
      </c>
      <c r="M9" s="12">
        <v>498</v>
      </c>
      <c r="N9" s="12">
        <v>615</v>
      </c>
      <c r="O9" s="12">
        <v>566</v>
      </c>
      <c r="P9" s="12">
        <v>569</v>
      </c>
      <c r="Q9" s="12">
        <v>555</v>
      </c>
      <c r="R9" s="12">
        <v>397</v>
      </c>
    </row>
    <row r="10" spans="1:18" ht="14.25" customHeight="1">
      <c r="A10" s="703" t="s">
        <v>833</v>
      </c>
      <c r="B10" s="13">
        <v>5009.0199999999986</v>
      </c>
      <c r="C10" s="13">
        <v>5872.3899999999985</v>
      </c>
      <c r="D10" s="13">
        <v>6057.2160000000003</v>
      </c>
      <c r="E10" s="13">
        <v>6783.6339999999991</v>
      </c>
      <c r="F10" s="13">
        <v>7186.4409999999998</v>
      </c>
      <c r="G10" s="13">
        <v>7664.4190000000017</v>
      </c>
      <c r="H10" s="13">
        <v>8151.3909999999978</v>
      </c>
      <c r="I10" s="13">
        <v>8796.9940000000024</v>
      </c>
      <c r="J10" s="13">
        <v>8595</v>
      </c>
      <c r="K10" s="13">
        <v>9411</v>
      </c>
      <c r="L10" s="13">
        <v>9181</v>
      </c>
      <c r="M10" s="13">
        <v>9430</v>
      </c>
      <c r="N10" s="13">
        <v>10688</v>
      </c>
      <c r="O10" s="13">
        <v>9142</v>
      </c>
      <c r="P10" s="13">
        <v>10301</v>
      </c>
      <c r="Q10" s="13">
        <v>11199</v>
      </c>
      <c r="R10" s="13">
        <v>12617</v>
      </c>
    </row>
    <row r="11" spans="1:18" ht="14.25" customHeight="1">
      <c r="A11" s="703" t="s">
        <v>834</v>
      </c>
      <c r="B11" s="43">
        <v>879.49600000000089</v>
      </c>
      <c r="C11" s="43">
        <v>1272.7859999999996</v>
      </c>
      <c r="D11" s="43">
        <v>2009.6500000000003</v>
      </c>
      <c r="E11" s="43">
        <v>1808.3050000000032</v>
      </c>
      <c r="F11" s="43">
        <v>1990.7560000000003</v>
      </c>
      <c r="G11" s="43">
        <v>3056.7210000000018</v>
      </c>
      <c r="H11" s="43">
        <v>3705.4309999999996</v>
      </c>
      <c r="I11" s="43">
        <v>3802.0170000000007</v>
      </c>
      <c r="J11" s="43">
        <v>4919</v>
      </c>
      <c r="K11" s="43">
        <v>5012</v>
      </c>
      <c r="L11" s="43">
        <v>4341</v>
      </c>
      <c r="M11" s="43">
        <v>4263</v>
      </c>
      <c r="N11" s="43">
        <v>4719</v>
      </c>
      <c r="O11" s="43">
        <v>3937</v>
      </c>
      <c r="P11" s="43">
        <v>3081</v>
      </c>
      <c r="Q11" s="43">
        <v>4328</v>
      </c>
      <c r="R11" s="43">
        <v>4953</v>
      </c>
    </row>
    <row r="12" spans="1:18" ht="14.25" customHeight="1">
      <c r="A12" s="703" t="s">
        <v>835</v>
      </c>
      <c r="B12" s="13">
        <v>12119.179000000004</v>
      </c>
      <c r="C12" s="13">
        <v>14865.519000000008</v>
      </c>
      <c r="D12" s="13">
        <v>15026.644000000004</v>
      </c>
      <c r="E12" s="13">
        <v>13565.63</v>
      </c>
      <c r="F12" s="13">
        <v>14001.413999999988</v>
      </c>
      <c r="G12" s="13">
        <v>11961.196999999996</v>
      </c>
      <c r="H12" s="13">
        <v>12153.459000000001</v>
      </c>
      <c r="I12" s="13">
        <v>12936.322999999997</v>
      </c>
      <c r="J12" s="13">
        <v>11388</v>
      </c>
      <c r="K12" s="13">
        <v>8477</v>
      </c>
      <c r="L12" s="13">
        <v>10434</v>
      </c>
      <c r="M12" s="13">
        <v>15941</v>
      </c>
      <c r="N12" s="13">
        <v>13449</v>
      </c>
      <c r="O12" s="13">
        <v>12250</v>
      </c>
      <c r="P12" s="13">
        <v>9993</v>
      </c>
      <c r="Q12" s="13">
        <v>10024</v>
      </c>
      <c r="R12" s="13">
        <v>10022</v>
      </c>
    </row>
    <row r="13" spans="1:18" ht="14.25" customHeight="1">
      <c r="A13" s="712" t="s">
        <v>836</v>
      </c>
      <c r="B13" s="713">
        <f>SUM(B14:B24)</f>
        <v>89521.654999999984</v>
      </c>
      <c r="C13" s="713">
        <f t="shared" ref="C13:I13" si="0">SUM(C14:C24)</f>
        <v>98148.17</v>
      </c>
      <c r="D13" s="713">
        <f t="shared" si="0"/>
        <v>98899.679999999964</v>
      </c>
      <c r="E13" s="713">
        <f t="shared" si="0"/>
        <v>102482.28199999999</v>
      </c>
      <c r="F13" s="713">
        <f t="shared" si="0"/>
        <v>109125.99399999999</v>
      </c>
      <c r="G13" s="713">
        <f t="shared" si="0"/>
        <v>113394.76800000003</v>
      </c>
      <c r="H13" s="713">
        <f t="shared" si="0"/>
        <v>114681.33100000001</v>
      </c>
      <c r="I13" s="713">
        <f t="shared" si="0"/>
        <v>114531.26900000003</v>
      </c>
      <c r="J13" s="713">
        <v>116785</v>
      </c>
      <c r="K13" s="713">
        <v>127763</v>
      </c>
      <c r="L13" s="713">
        <v>135939</v>
      </c>
      <c r="M13" s="713">
        <v>138894</v>
      </c>
      <c r="N13" s="713">
        <v>154893</v>
      </c>
      <c r="O13" s="713">
        <v>116343</v>
      </c>
      <c r="P13" s="713">
        <v>131096</v>
      </c>
      <c r="Q13" s="713">
        <v>162596</v>
      </c>
      <c r="R13" s="713">
        <v>175642</v>
      </c>
    </row>
    <row r="14" spans="1:18" ht="14.25" customHeight="1">
      <c r="A14" s="704" t="s">
        <v>809</v>
      </c>
      <c r="B14" s="43">
        <v>14541.155000000001</v>
      </c>
      <c r="C14" s="43">
        <v>14726.349</v>
      </c>
      <c r="D14" s="43">
        <v>15904.274999999996</v>
      </c>
      <c r="E14" s="43">
        <v>16655.823</v>
      </c>
      <c r="F14" s="43">
        <v>17977.62</v>
      </c>
      <c r="G14" s="43">
        <v>17763.636000000002</v>
      </c>
      <c r="H14" s="43">
        <v>16340.092000000001</v>
      </c>
      <c r="I14" s="43">
        <v>16755.636999999999</v>
      </c>
      <c r="J14" s="43">
        <v>15305</v>
      </c>
      <c r="K14" s="43">
        <v>17864</v>
      </c>
      <c r="L14" s="43">
        <v>19636</v>
      </c>
      <c r="M14" s="43">
        <v>21522</v>
      </c>
      <c r="N14" s="43">
        <v>23636</v>
      </c>
      <c r="O14" s="43">
        <v>17744</v>
      </c>
      <c r="P14" s="43">
        <v>20569</v>
      </c>
      <c r="Q14" s="43">
        <v>28873</v>
      </c>
      <c r="R14" s="43">
        <v>28904</v>
      </c>
    </row>
    <row r="15" spans="1:18" ht="14.25" customHeight="1">
      <c r="A15" s="704" t="s">
        <v>837</v>
      </c>
      <c r="B15" s="43">
        <v>13248.046999999997</v>
      </c>
      <c r="C15" s="43">
        <v>15146.261999999997</v>
      </c>
      <c r="D15" s="43">
        <v>13796.351999999997</v>
      </c>
      <c r="E15" s="43">
        <v>14549.809999999998</v>
      </c>
      <c r="F15" s="43">
        <v>13682.847000000003</v>
      </c>
      <c r="G15" s="43">
        <v>12901.475000000004</v>
      </c>
      <c r="H15" s="43">
        <v>14377.688</v>
      </c>
      <c r="I15" s="43">
        <v>12682.936000000003</v>
      </c>
      <c r="J15" s="43">
        <v>14639</v>
      </c>
      <c r="K15" s="43">
        <v>18541</v>
      </c>
      <c r="L15" s="43">
        <v>21997</v>
      </c>
      <c r="M15" s="43">
        <v>19176</v>
      </c>
      <c r="N15" s="43">
        <v>22537</v>
      </c>
      <c r="O15" s="43">
        <v>12864</v>
      </c>
      <c r="P15" s="43">
        <v>18730</v>
      </c>
      <c r="Q15" s="43">
        <v>22095</v>
      </c>
      <c r="R15" s="43">
        <v>24609</v>
      </c>
    </row>
    <row r="16" spans="1:18" ht="14.25" customHeight="1">
      <c r="A16" s="704" t="s">
        <v>838</v>
      </c>
      <c r="B16" s="43">
        <v>8560.3670000000038</v>
      </c>
      <c r="C16" s="43">
        <v>9626.6640000000007</v>
      </c>
      <c r="D16" s="43">
        <v>9729.3649999999998</v>
      </c>
      <c r="E16" s="43">
        <v>10040.017</v>
      </c>
      <c r="F16" s="43">
        <v>12385.538999999999</v>
      </c>
      <c r="G16" s="43">
        <v>14799.128000000006</v>
      </c>
      <c r="H16" s="43">
        <v>15344.950999999999</v>
      </c>
      <c r="I16" s="43">
        <v>14008.884000000005</v>
      </c>
      <c r="J16" s="43">
        <v>12620</v>
      </c>
      <c r="K16" s="43">
        <v>11261</v>
      </c>
      <c r="L16" s="43">
        <v>15062</v>
      </c>
      <c r="M16" s="43">
        <v>15174</v>
      </c>
      <c r="N16" s="43">
        <v>17141</v>
      </c>
      <c r="O16" s="43">
        <v>4971</v>
      </c>
      <c r="P16" s="43">
        <v>3609</v>
      </c>
      <c r="Q16" s="43">
        <v>13529</v>
      </c>
      <c r="R16" s="43">
        <v>18322</v>
      </c>
    </row>
    <row r="17" spans="1:18" ht="15" customHeight="1">
      <c r="A17" s="704" t="s">
        <v>839</v>
      </c>
      <c r="B17" s="43">
        <v>6870.5640000000003</v>
      </c>
      <c r="C17" s="43">
        <v>7117.0710000000017</v>
      </c>
      <c r="D17" s="43">
        <v>7409.301999999997</v>
      </c>
      <c r="E17" s="43">
        <v>6627.8620000000001</v>
      </c>
      <c r="F17" s="43">
        <v>6710.4509999999991</v>
      </c>
      <c r="G17" s="43">
        <v>6856.6540000000005</v>
      </c>
      <c r="H17" s="43">
        <v>6663.5140000000001</v>
      </c>
      <c r="I17" s="43">
        <v>6616.6130000000003</v>
      </c>
      <c r="J17" s="43">
        <v>6503</v>
      </c>
      <c r="K17" s="43">
        <v>5299</v>
      </c>
      <c r="L17" s="43">
        <v>5150</v>
      </c>
      <c r="M17" s="43">
        <v>5738</v>
      </c>
      <c r="N17" s="43">
        <v>5459</v>
      </c>
      <c r="O17" s="43">
        <v>5217</v>
      </c>
      <c r="P17" s="43">
        <v>5827</v>
      </c>
      <c r="Q17" s="43">
        <v>6691</v>
      </c>
      <c r="R17" s="43">
        <v>7043</v>
      </c>
    </row>
    <row r="18" spans="1:18" ht="9.75" customHeight="1">
      <c r="A18" s="704" t="s">
        <v>840</v>
      </c>
      <c r="B18" s="43">
        <v>9618.8770000000004</v>
      </c>
      <c r="C18" s="43">
        <v>12063.089</v>
      </c>
      <c r="D18" s="43">
        <v>10111.990000000002</v>
      </c>
      <c r="E18" s="43">
        <v>9980.9029999999984</v>
      </c>
      <c r="F18" s="43">
        <v>9961.523000000001</v>
      </c>
      <c r="G18" s="43">
        <v>10200.721</v>
      </c>
      <c r="H18" s="43">
        <v>10268.475</v>
      </c>
      <c r="I18" s="43">
        <v>11185.088999999998</v>
      </c>
      <c r="J18" s="43">
        <v>11517</v>
      </c>
      <c r="K18" s="43">
        <v>13189</v>
      </c>
      <c r="L18" s="43">
        <v>13258</v>
      </c>
      <c r="M18" s="43">
        <v>14475</v>
      </c>
      <c r="N18" s="43">
        <v>15819</v>
      </c>
      <c r="O18" s="43">
        <v>14629</v>
      </c>
      <c r="P18" s="43">
        <v>13490</v>
      </c>
      <c r="Q18" s="43">
        <v>14171</v>
      </c>
      <c r="R18" s="43">
        <v>15973</v>
      </c>
    </row>
    <row r="19" spans="1:18" ht="22.35" customHeight="1">
      <c r="A19" s="704" t="s">
        <v>841</v>
      </c>
      <c r="B19" s="43">
        <v>12970.083999999997</v>
      </c>
      <c r="C19" s="43">
        <v>14175.618</v>
      </c>
      <c r="D19" s="43">
        <v>14119.715000000002</v>
      </c>
      <c r="E19" s="43">
        <v>15159.441999999999</v>
      </c>
      <c r="F19" s="43">
        <v>15479.517</v>
      </c>
      <c r="G19" s="43">
        <v>16099.204</v>
      </c>
      <c r="H19" s="43">
        <v>16117.112999999999</v>
      </c>
      <c r="I19" s="43">
        <v>15939.882</v>
      </c>
      <c r="J19" s="43">
        <v>16335</v>
      </c>
      <c r="K19" s="43">
        <v>19129</v>
      </c>
      <c r="L19" s="43">
        <v>17269</v>
      </c>
      <c r="M19" s="43">
        <v>16473</v>
      </c>
      <c r="N19" s="43">
        <v>18096</v>
      </c>
      <c r="O19" s="43">
        <v>16508</v>
      </c>
      <c r="P19" s="43">
        <v>17888</v>
      </c>
      <c r="Q19" s="43">
        <v>20338</v>
      </c>
      <c r="R19" s="43">
        <v>21974</v>
      </c>
    </row>
    <row r="20" spans="1:18" ht="15" customHeight="1">
      <c r="A20" s="704" t="s">
        <v>842</v>
      </c>
      <c r="B20" s="43">
        <v>2580.5459999999989</v>
      </c>
      <c r="C20" s="43">
        <v>3009.2049999999995</v>
      </c>
      <c r="D20" s="43">
        <v>2968.7679999999991</v>
      </c>
      <c r="E20" s="43">
        <v>3606.378999999999</v>
      </c>
      <c r="F20" s="43">
        <v>4499.8270000000002</v>
      </c>
      <c r="G20" s="43">
        <v>4680.5510000000004</v>
      </c>
      <c r="H20" s="43">
        <v>4958.6530000000002</v>
      </c>
      <c r="I20" s="43">
        <v>4424.5339999999987</v>
      </c>
      <c r="J20" s="43">
        <v>5721</v>
      </c>
      <c r="K20" s="43">
        <v>6160</v>
      </c>
      <c r="L20" s="43">
        <v>6166</v>
      </c>
      <c r="M20" s="43">
        <v>7202</v>
      </c>
      <c r="N20" s="43">
        <v>7653</v>
      </c>
      <c r="O20" s="43">
        <v>4417</v>
      </c>
      <c r="P20" s="43">
        <v>6143</v>
      </c>
      <c r="Q20" s="43">
        <v>8713</v>
      </c>
      <c r="R20" s="43">
        <v>10473</v>
      </c>
    </row>
    <row r="21" spans="1:18" ht="15" customHeight="1">
      <c r="A21" s="704" t="s">
        <v>843</v>
      </c>
      <c r="B21" s="43">
        <v>11481.821</v>
      </c>
      <c r="C21" s="43">
        <v>11852.579</v>
      </c>
      <c r="D21" s="43">
        <v>13709.562999999998</v>
      </c>
      <c r="E21" s="43">
        <v>13973.169999999998</v>
      </c>
      <c r="F21" s="43">
        <v>15736.195</v>
      </c>
      <c r="G21" s="43">
        <v>15948.225</v>
      </c>
      <c r="H21" s="43">
        <v>16174.460999999999</v>
      </c>
      <c r="I21" s="43">
        <v>17334.573</v>
      </c>
      <c r="J21" s="43">
        <v>18245</v>
      </c>
      <c r="K21" s="43">
        <v>19524</v>
      </c>
      <c r="L21" s="43">
        <v>19662</v>
      </c>
      <c r="M21" s="43">
        <v>20774</v>
      </c>
      <c r="N21" s="43">
        <v>24682</v>
      </c>
      <c r="O21" s="43">
        <v>23199</v>
      </c>
      <c r="P21" s="43">
        <v>23774</v>
      </c>
      <c r="Q21" s="43">
        <v>24423</v>
      </c>
      <c r="R21" s="43">
        <v>27033</v>
      </c>
    </row>
    <row r="22" spans="1:18" ht="18" customHeight="1">
      <c r="A22" s="704" t="s">
        <v>178</v>
      </c>
      <c r="B22" s="43">
        <v>5764.391999999998</v>
      </c>
      <c r="C22" s="43">
        <v>6396.4610000000002</v>
      </c>
      <c r="D22" s="43">
        <v>6592.4530000000004</v>
      </c>
      <c r="E22" s="43">
        <v>7066.3310000000019</v>
      </c>
      <c r="F22" s="43">
        <v>7534.2459999999983</v>
      </c>
      <c r="G22" s="43">
        <v>8062.0069999999987</v>
      </c>
      <c r="H22" s="43">
        <v>8184.1239999999998</v>
      </c>
      <c r="I22" s="43">
        <v>8578.35</v>
      </c>
      <c r="J22" s="43">
        <v>8717</v>
      </c>
      <c r="K22" s="43">
        <v>9363</v>
      </c>
      <c r="L22" s="43">
        <v>9502</v>
      </c>
      <c r="M22" s="43">
        <v>9984</v>
      </c>
      <c r="N22" s="43">
        <v>10231</v>
      </c>
      <c r="O22" s="43">
        <v>9682</v>
      </c>
      <c r="P22" s="43">
        <v>11573</v>
      </c>
      <c r="Q22" s="43">
        <v>11571</v>
      </c>
      <c r="R22" s="43">
        <v>10598</v>
      </c>
    </row>
    <row r="23" spans="1:18" ht="18" customHeight="1">
      <c r="A23" s="704" t="s">
        <v>820</v>
      </c>
      <c r="B23" s="43">
        <v>1662.6029999999994</v>
      </c>
      <c r="C23" s="43">
        <v>1842.0430000000006</v>
      </c>
      <c r="D23" s="43">
        <v>2038.8030000000001</v>
      </c>
      <c r="E23" s="43">
        <v>2283.7579999999998</v>
      </c>
      <c r="F23" s="43">
        <v>2615.8249999999994</v>
      </c>
      <c r="G23" s="43">
        <v>2337.1910000000003</v>
      </c>
      <c r="H23" s="43">
        <v>2974.634</v>
      </c>
      <c r="I23" s="43">
        <v>3206.5770000000002</v>
      </c>
      <c r="J23" s="43">
        <v>3201</v>
      </c>
      <c r="K23" s="43">
        <v>3544</v>
      </c>
      <c r="L23" s="43">
        <v>4268</v>
      </c>
      <c r="M23" s="43">
        <v>4137</v>
      </c>
      <c r="N23" s="43">
        <v>4423</v>
      </c>
      <c r="O23" s="43">
        <v>4529</v>
      </c>
      <c r="P23" s="43">
        <v>5725</v>
      </c>
      <c r="Q23" s="43">
        <v>5967</v>
      </c>
      <c r="R23" s="43">
        <v>5258</v>
      </c>
    </row>
    <row r="24" spans="1:18" ht="18" customHeight="1">
      <c r="A24" s="704" t="s">
        <v>844</v>
      </c>
      <c r="B24" s="43">
        <v>2223.1990000000001</v>
      </c>
      <c r="C24" s="43">
        <v>2192.8289999999993</v>
      </c>
      <c r="D24" s="43">
        <v>2519.0940000000001</v>
      </c>
      <c r="E24" s="43">
        <v>2538.7869999999998</v>
      </c>
      <c r="F24" s="43">
        <v>2542.4040000000005</v>
      </c>
      <c r="G24" s="43">
        <v>3745.9760000000006</v>
      </c>
      <c r="H24" s="43">
        <v>3277.6260000000002</v>
      </c>
      <c r="I24" s="43">
        <v>3798.1940000000004</v>
      </c>
      <c r="J24" s="43">
        <v>3982</v>
      </c>
      <c r="K24" s="43">
        <v>3889</v>
      </c>
      <c r="L24" s="43">
        <v>3969</v>
      </c>
      <c r="M24" s="43">
        <v>4239</v>
      </c>
      <c r="N24" s="43">
        <v>5216</v>
      </c>
      <c r="O24" s="43">
        <v>2583</v>
      </c>
      <c r="P24" s="43">
        <v>3768</v>
      </c>
      <c r="Q24" s="43">
        <v>6225</v>
      </c>
      <c r="R24" s="43">
        <v>5455</v>
      </c>
    </row>
    <row r="25" spans="1:18" ht="14.25" customHeight="1">
      <c r="A25" s="712" t="s">
        <v>845</v>
      </c>
      <c r="B25" s="714">
        <f>B7+B8+B9+B10+B11+B12+B13</f>
        <v>116259.78599999999</v>
      </c>
      <c r="C25" s="714">
        <f t="shared" ref="C25:I25" si="1">C7+C8+C9+C10+C11+C12+C13</f>
        <v>128851.21100000001</v>
      </c>
      <c r="D25" s="714">
        <f t="shared" si="1"/>
        <v>131508.94899999996</v>
      </c>
      <c r="E25" s="714">
        <f t="shared" si="1"/>
        <v>134045.815</v>
      </c>
      <c r="F25" s="714">
        <f t="shared" si="1"/>
        <v>141529.13699999999</v>
      </c>
      <c r="G25" s="714">
        <f t="shared" si="1"/>
        <v>146087.72600000002</v>
      </c>
      <c r="H25" s="714">
        <f t="shared" si="1"/>
        <v>149068.01</v>
      </c>
      <c r="I25" s="714">
        <f t="shared" si="1"/>
        <v>150460.34800000003</v>
      </c>
      <c r="J25" s="714">
        <v>153349</v>
      </c>
      <c r="K25" s="714">
        <v>162763</v>
      </c>
      <c r="L25" s="714">
        <v>170886</v>
      </c>
      <c r="M25" s="714">
        <v>178343</v>
      </c>
      <c r="N25" s="714">
        <v>194207</v>
      </c>
      <c r="O25" s="714">
        <v>153155</v>
      </c>
      <c r="P25" s="714">
        <v>166461</v>
      </c>
      <c r="Q25" s="714">
        <v>200375</v>
      </c>
      <c r="R25" s="714">
        <v>216010</v>
      </c>
    </row>
    <row r="26" spans="1:18" ht="14.25" customHeight="1">
      <c r="A26" s="703" t="s">
        <v>846</v>
      </c>
      <c r="B26" s="43">
        <v>16724.515000000003</v>
      </c>
      <c r="C26" s="43">
        <v>18778.777999999998</v>
      </c>
      <c r="D26" s="43">
        <v>16743.422999999992</v>
      </c>
      <c r="E26" s="43">
        <v>17917.095000000005</v>
      </c>
      <c r="F26" s="43">
        <v>20736.208999999999</v>
      </c>
      <c r="G26" s="43">
        <v>19047.442999999999</v>
      </c>
      <c r="H26" s="43">
        <v>19478.691999999999</v>
      </c>
      <c r="I26" s="43">
        <v>19090.298999999999</v>
      </c>
      <c r="J26" s="43">
        <v>20562</v>
      </c>
      <c r="K26" s="43">
        <v>21639</v>
      </c>
      <c r="L26" s="43">
        <v>24409</v>
      </c>
      <c r="M26" s="43">
        <v>27642</v>
      </c>
      <c r="N26" s="43">
        <v>27621</v>
      </c>
      <c r="O26" s="43">
        <v>23166</v>
      </c>
      <c r="P26" s="43">
        <v>24807</v>
      </c>
      <c r="Q26" s="43">
        <v>35254</v>
      </c>
      <c r="R26" s="43">
        <v>38961</v>
      </c>
    </row>
    <row r="27" spans="1:18" ht="14.25" customHeight="1" thickBot="1">
      <c r="A27" s="899" t="s">
        <v>105</v>
      </c>
      <c r="B27" s="915">
        <f t="shared" ref="B27:I27" si="2">B25+B26</f>
        <v>132984.30100000001</v>
      </c>
      <c r="C27" s="915">
        <f t="shared" si="2"/>
        <v>147629.989</v>
      </c>
      <c r="D27" s="915">
        <f t="shared" si="2"/>
        <v>148252.37199999994</v>
      </c>
      <c r="E27" s="915">
        <f t="shared" si="2"/>
        <v>151962.91</v>
      </c>
      <c r="F27" s="915">
        <f t="shared" si="2"/>
        <v>162265.34599999999</v>
      </c>
      <c r="G27" s="915">
        <f t="shared" si="2"/>
        <v>165135.16900000002</v>
      </c>
      <c r="H27" s="915">
        <f t="shared" si="2"/>
        <v>168546.70200000002</v>
      </c>
      <c r="I27" s="915">
        <f t="shared" si="2"/>
        <v>169550.64700000003</v>
      </c>
      <c r="J27" s="915">
        <v>173911</v>
      </c>
      <c r="K27" s="915">
        <v>184402</v>
      </c>
      <c r="L27" s="915">
        <v>195295</v>
      </c>
      <c r="M27" s="915">
        <v>205985</v>
      </c>
      <c r="N27" s="915">
        <v>221828</v>
      </c>
      <c r="O27" s="915">
        <v>176321</v>
      </c>
      <c r="P27" s="915">
        <v>191268</v>
      </c>
      <c r="Q27" s="915">
        <v>235629</v>
      </c>
      <c r="R27" s="915">
        <v>254971</v>
      </c>
    </row>
    <row r="28" spans="1:18" ht="14.25" customHeight="1">
      <c r="A28" s="15" t="s">
        <v>82</v>
      </c>
      <c r="B28" s="24"/>
      <c r="G28"/>
      <c r="H28"/>
      <c r="I28"/>
      <c r="J28"/>
      <c r="K28"/>
      <c r="L28"/>
      <c r="M28"/>
      <c r="N28"/>
    </row>
    <row r="29" spans="1:18" ht="14.25" customHeight="1">
      <c r="G29"/>
      <c r="H29"/>
      <c r="I29"/>
      <c r="J29"/>
      <c r="K29"/>
      <c r="L29"/>
      <c r="M29"/>
      <c r="N29"/>
    </row>
    <row r="30" spans="1:18" ht="14.25" customHeight="1">
      <c r="A30" s="8" t="s">
        <v>94</v>
      </c>
      <c r="B30" s="9"/>
      <c r="G30"/>
      <c r="H30"/>
      <c r="I30"/>
      <c r="J30"/>
      <c r="K30"/>
      <c r="L30"/>
      <c r="M30"/>
      <c r="N30"/>
    </row>
    <row r="31" spans="1:18" ht="14.25" customHeight="1">
      <c r="A31" s="3" t="s">
        <v>822</v>
      </c>
      <c r="B31" s="9"/>
      <c r="D31" s="10"/>
      <c r="G31"/>
      <c r="H31"/>
      <c r="I31"/>
      <c r="J31"/>
      <c r="K31"/>
      <c r="L31"/>
      <c r="M31"/>
      <c r="N31"/>
    </row>
    <row r="32" spans="1:18" ht="14.25" customHeight="1">
      <c r="A32" s="17" t="s">
        <v>84</v>
      </c>
      <c r="G32"/>
      <c r="H32"/>
      <c r="I32"/>
      <c r="J32"/>
      <c r="K32"/>
      <c r="L32"/>
      <c r="M32"/>
      <c r="N32"/>
    </row>
    <row r="33" spans="1:17" ht="14.25" customHeight="1">
      <c r="A33" s="964"/>
      <c r="B33" s="1081">
        <v>2008</v>
      </c>
      <c r="C33" s="1081">
        <v>2009</v>
      </c>
      <c r="D33" s="1081">
        <v>2010</v>
      </c>
      <c r="E33" s="1081">
        <v>2011</v>
      </c>
      <c r="F33" s="1081">
        <v>2012</v>
      </c>
      <c r="G33" s="1081">
        <v>2013</v>
      </c>
      <c r="H33" s="1081">
        <v>2014</v>
      </c>
      <c r="I33" s="1081">
        <v>2015</v>
      </c>
      <c r="J33" s="1081">
        <v>2016</v>
      </c>
      <c r="K33" s="1081">
        <v>2017</v>
      </c>
      <c r="L33" s="1081">
        <v>2018</v>
      </c>
      <c r="M33" s="1081">
        <v>2019</v>
      </c>
      <c r="N33" s="1081">
        <v>2020</v>
      </c>
      <c r="O33" s="1081">
        <v>2021</v>
      </c>
      <c r="P33" s="1081">
        <v>2022</v>
      </c>
      <c r="Q33" s="1081">
        <v>2023</v>
      </c>
    </row>
    <row r="34" spans="1:17" ht="15" customHeight="1">
      <c r="A34" s="964"/>
      <c r="B34" s="1081"/>
      <c r="C34" s="1081"/>
      <c r="D34" s="1081"/>
      <c r="E34" s="1081"/>
      <c r="F34" s="1081"/>
      <c r="G34" s="1081"/>
      <c r="H34" s="1081"/>
      <c r="I34" s="1081"/>
      <c r="J34" s="1081"/>
      <c r="K34" s="1081"/>
      <c r="L34" s="1081">
        <v>2018</v>
      </c>
      <c r="M34" s="1081">
        <v>2018</v>
      </c>
      <c r="N34" s="1081"/>
      <c r="O34" s="1081"/>
      <c r="P34" s="1081"/>
      <c r="Q34" s="1081"/>
    </row>
    <row r="35" spans="1:17">
      <c r="A35" s="703" t="s">
        <v>830</v>
      </c>
      <c r="B35" s="46">
        <v>0.62582390155856427</v>
      </c>
      <c r="C35" s="46">
        <v>5.9128929910585715</v>
      </c>
      <c r="D35" s="46">
        <v>-2.6172054256830446</v>
      </c>
      <c r="E35" s="46">
        <v>5.9208918838970392</v>
      </c>
      <c r="F35" s="46">
        <v>10.617395732816593</v>
      </c>
      <c r="G35" s="46">
        <v>-1.9564046502422716</v>
      </c>
      <c r="H35" s="46">
        <v>-3.0090275431230107</v>
      </c>
      <c r="I35" s="46">
        <v>10.483767483639173</v>
      </c>
      <c r="J35" s="46">
        <v>6.6550522648083588</v>
      </c>
      <c r="K35" s="46">
        <v>-12.610258085592941</v>
      </c>
      <c r="L35" s="46">
        <v>-17.644859813084114</v>
      </c>
      <c r="M35" s="46">
        <v>-2.4663337872598001</v>
      </c>
      <c r="N35" s="46">
        <v>18.414520632950659</v>
      </c>
      <c r="O35" s="46">
        <v>3.6420804401938955</v>
      </c>
      <c r="P35" s="46">
        <v>-4.1082037669068372</v>
      </c>
      <c r="Q35" s="46">
        <v>10.110730292644355</v>
      </c>
    </row>
    <row r="36" spans="1:17">
      <c r="A36" s="703" t="s">
        <v>831</v>
      </c>
      <c r="B36" s="46">
        <v>-21.927493646120165</v>
      </c>
      <c r="C36" s="46">
        <v>64.29124106554174</v>
      </c>
      <c r="D36" s="46">
        <v>6.386357746096194</v>
      </c>
      <c r="E36" s="46">
        <v>-27.424037055042749</v>
      </c>
      <c r="F36" s="46">
        <v>1.11465180069934</v>
      </c>
      <c r="G36" s="46">
        <v>30.199487279231075</v>
      </c>
      <c r="H36" s="46">
        <v>8.4323065725568682</v>
      </c>
      <c r="I36" s="46">
        <v>31.279129984464006</v>
      </c>
      <c r="J36" s="46">
        <v>-2.9980276134122241</v>
      </c>
      <c r="K36" s="46">
        <v>0.56933712891418242</v>
      </c>
      <c r="L36" s="46">
        <v>9.5026283865750081</v>
      </c>
      <c r="M36" s="46">
        <v>25.443131462333834</v>
      </c>
      <c r="N36" s="46">
        <v>-3.3264645275242866</v>
      </c>
      <c r="O36" s="46">
        <v>6.8818514007308096</v>
      </c>
      <c r="P36" s="46">
        <v>16.438746438746431</v>
      </c>
      <c r="Q36" s="46">
        <v>-1.4925373134328401</v>
      </c>
    </row>
    <row r="37" spans="1:17">
      <c r="A37" s="703" t="s">
        <v>832</v>
      </c>
      <c r="B37" s="46">
        <v>35.045942260004196</v>
      </c>
      <c r="C37" s="46">
        <v>-31.144476396927999</v>
      </c>
      <c r="D37" s="46">
        <v>-5.7923668269734607</v>
      </c>
      <c r="E37" s="46">
        <v>-15.420556483331948</v>
      </c>
      <c r="F37" s="46">
        <v>-3.3632920816115131</v>
      </c>
      <c r="G37" s="46">
        <v>25.254728925549674</v>
      </c>
      <c r="H37" s="46">
        <v>19.426948604720383</v>
      </c>
      <c r="I37" s="46">
        <v>-22.835820895522385</v>
      </c>
      <c r="J37" s="46">
        <v>-11.411992263056092</v>
      </c>
      <c r="K37" s="46">
        <v>7.6419213973799138</v>
      </c>
      <c r="L37" s="46">
        <v>1.0141987829614507</v>
      </c>
      <c r="M37" s="46">
        <v>23.493975903614462</v>
      </c>
      <c r="N37" s="46">
        <v>-7.9674796747967509</v>
      </c>
      <c r="O37" s="46">
        <v>0.5300353356890497</v>
      </c>
      <c r="P37" s="46">
        <v>-2.4604569420035194</v>
      </c>
      <c r="Q37" s="46">
        <v>-28.468468468468465</v>
      </c>
    </row>
    <row r="38" spans="1:17">
      <c r="A38" s="703" t="s">
        <v>833</v>
      </c>
      <c r="B38" s="46">
        <v>17.236305704509071</v>
      </c>
      <c r="C38" s="46">
        <v>3.1473727051507527</v>
      </c>
      <c r="D38" s="46">
        <v>11.992605183635497</v>
      </c>
      <c r="E38" s="46">
        <v>5.9379235377380546</v>
      </c>
      <c r="F38" s="46">
        <v>6.6511086642192074</v>
      </c>
      <c r="G38" s="46">
        <v>6.3536714263663807</v>
      </c>
      <c r="H38" s="46">
        <v>7.9201574307993017</v>
      </c>
      <c r="I38" s="46">
        <v>-2.2962373536432823</v>
      </c>
      <c r="J38" s="46">
        <v>9.4938917975567083</v>
      </c>
      <c r="K38" s="46">
        <v>-2.4439485708213748</v>
      </c>
      <c r="L38" s="46">
        <v>2.7121228624332971</v>
      </c>
      <c r="M38" s="46">
        <v>13.340402969247078</v>
      </c>
      <c r="N38" s="46">
        <v>-14.464820359281438</v>
      </c>
      <c r="O38" s="46">
        <v>12.677751039159912</v>
      </c>
      <c r="P38" s="46">
        <v>8.7176002329870883</v>
      </c>
      <c r="Q38" s="46">
        <v>12.661844807572109</v>
      </c>
    </row>
    <row r="39" spans="1:17">
      <c r="A39" s="703" t="s">
        <v>834</v>
      </c>
      <c r="B39" s="46">
        <v>44.717656475981514</v>
      </c>
      <c r="C39" s="46">
        <v>57.893785758171525</v>
      </c>
      <c r="D39" s="46">
        <v>-10.018908765207723</v>
      </c>
      <c r="E39" s="46">
        <v>10.08961430732076</v>
      </c>
      <c r="F39" s="46">
        <v>53.545738402898266</v>
      </c>
      <c r="G39" s="46">
        <v>21.222414476165707</v>
      </c>
      <c r="H39" s="46">
        <v>2.606606356993324</v>
      </c>
      <c r="I39" s="46">
        <v>29.379274066280914</v>
      </c>
      <c r="J39" s="46">
        <v>1.8906281764586197</v>
      </c>
      <c r="K39" s="46">
        <v>-13.387869114126094</v>
      </c>
      <c r="L39" s="46">
        <v>-1.7968210089841063</v>
      </c>
      <c r="M39" s="46">
        <v>10.696692470091484</v>
      </c>
      <c r="N39" s="46">
        <v>-16.571307480398389</v>
      </c>
      <c r="O39" s="46">
        <v>-21.742443484886977</v>
      </c>
      <c r="P39" s="46">
        <v>40.473872119441737</v>
      </c>
      <c r="Q39" s="46">
        <v>14.440850277264317</v>
      </c>
    </row>
    <row r="40" spans="1:17">
      <c r="A40" s="703" t="s">
        <v>835</v>
      </c>
      <c r="B40" s="46">
        <v>22.661106003962828</v>
      </c>
      <c r="C40" s="46">
        <v>1.0838841213683503</v>
      </c>
      <c r="D40" s="46">
        <v>-9.722823006920267</v>
      </c>
      <c r="E40" s="46">
        <v>3.2124125455285757</v>
      </c>
      <c r="F40" s="46">
        <v>-14.571506849236748</v>
      </c>
      <c r="G40" s="46">
        <v>1.6073809335303446</v>
      </c>
      <c r="H40" s="46">
        <v>6.4414912659844115</v>
      </c>
      <c r="I40" s="46">
        <v>-11.966604823747684</v>
      </c>
      <c r="J40" s="46">
        <v>-25.561995082543032</v>
      </c>
      <c r="K40" s="46">
        <v>23.085997404742244</v>
      </c>
      <c r="L40" s="46">
        <v>52.77937511980064</v>
      </c>
      <c r="M40" s="46">
        <v>-15.63264537983815</v>
      </c>
      <c r="N40" s="46">
        <v>-8.9151609785114161</v>
      </c>
      <c r="O40" s="46">
        <v>-18.424489795918365</v>
      </c>
      <c r="P40" s="46">
        <v>0.31021715200640898</v>
      </c>
      <c r="Q40" s="46">
        <v>-1.995211492418214E-2</v>
      </c>
    </row>
    <row r="41" spans="1:17">
      <c r="A41" s="712" t="s">
        <v>836</v>
      </c>
      <c r="B41" s="715">
        <v>9.6362327081643162</v>
      </c>
      <c r="C41" s="715">
        <v>0.76568926348801192</v>
      </c>
      <c r="D41" s="715">
        <v>3.6224606591245045</v>
      </c>
      <c r="E41" s="715">
        <v>6.4827908496416953</v>
      </c>
      <c r="F41" s="715">
        <v>3.9117847577177844</v>
      </c>
      <c r="G41" s="715">
        <v>1.1345876204799765</v>
      </c>
      <c r="H41" s="715">
        <v>-0.13085128912566635</v>
      </c>
      <c r="I41" s="715">
        <v>1.9662455362210007</v>
      </c>
      <c r="J41" s="715">
        <v>9.4001798176135622</v>
      </c>
      <c r="K41" s="715">
        <v>6.3993487942518579</v>
      </c>
      <c r="L41" s="715">
        <v>2.1737691170304219</v>
      </c>
      <c r="M41" s="715">
        <v>11.518856106095289</v>
      </c>
      <c r="N41" s="715">
        <v>-24.888148592899618</v>
      </c>
      <c r="O41" s="715">
        <v>12.680608201610744</v>
      </c>
      <c r="P41" s="715">
        <v>24.028193079880399</v>
      </c>
      <c r="Q41" s="715">
        <v>8.0235676154394966</v>
      </c>
    </row>
    <row r="42" spans="1:17">
      <c r="A42" s="704" t="s">
        <v>809</v>
      </c>
      <c r="B42" s="46">
        <v>1.273585213829298</v>
      </c>
      <c r="C42" s="46">
        <v>7.9987646632576404</v>
      </c>
      <c r="D42" s="46">
        <v>4.7254464601498958</v>
      </c>
      <c r="E42" s="46">
        <v>7.9359452847211465</v>
      </c>
      <c r="F42" s="46">
        <v>-1.1902799146939147</v>
      </c>
      <c r="G42" s="46">
        <v>-8.0138097853389993</v>
      </c>
      <c r="H42" s="46">
        <v>2.54310073651971</v>
      </c>
      <c r="I42" s="46">
        <v>-8.6595846264024843</v>
      </c>
      <c r="J42" s="46">
        <v>16.72002613524992</v>
      </c>
      <c r="K42" s="46">
        <v>9.9193909538737088</v>
      </c>
      <c r="L42" s="46">
        <v>9.6048074964351073</v>
      </c>
      <c r="M42" s="46">
        <v>9.8225072019328952</v>
      </c>
      <c r="N42" s="46">
        <v>-24.928075816551022</v>
      </c>
      <c r="O42" s="46">
        <v>15.920874661857521</v>
      </c>
      <c r="P42" s="46">
        <v>40.371432738587188</v>
      </c>
      <c r="Q42" s="46">
        <v>0.10736674401690127</v>
      </c>
    </row>
    <row r="43" spans="1:17">
      <c r="A43" s="704" t="s">
        <v>837</v>
      </c>
      <c r="B43" s="46">
        <v>14.328262875275133</v>
      </c>
      <c r="C43" s="46">
        <v>-8.9124960336748433</v>
      </c>
      <c r="D43" s="46">
        <v>5.461284258331478</v>
      </c>
      <c r="E43" s="46">
        <v>-5.9585864007845712</v>
      </c>
      <c r="F43" s="46">
        <v>-5.7105951707272506</v>
      </c>
      <c r="G43" s="46">
        <v>11.442203313962128</v>
      </c>
      <c r="H43" s="46">
        <v>-11.787374993809829</v>
      </c>
      <c r="I43" s="46">
        <v>15.422218717968939</v>
      </c>
      <c r="J43" s="46">
        <v>26.65482614932715</v>
      </c>
      <c r="K43" s="46">
        <v>18.639771317620401</v>
      </c>
      <c r="L43" s="46">
        <v>-12.824476064917945</v>
      </c>
      <c r="M43" s="46">
        <v>17.527117229870683</v>
      </c>
      <c r="N43" s="46">
        <v>-42.920530682877043</v>
      </c>
      <c r="O43" s="46">
        <v>45.600124378109456</v>
      </c>
      <c r="P43" s="46">
        <v>17.96583021890017</v>
      </c>
      <c r="Q43" s="46">
        <v>11.378139850644953</v>
      </c>
    </row>
    <row r="44" spans="1:17">
      <c r="A44" s="704" t="s">
        <v>838</v>
      </c>
      <c r="B44" s="46">
        <v>12.456206608898857</v>
      </c>
      <c r="C44" s="46">
        <v>1.0668389381825127</v>
      </c>
      <c r="D44" s="46">
        <v>3.192931912822683</v>
      </c>
      <c r="E44" s="46">
        <v>23.361733351646706</v>
      </c>
      <c r="F44" s="46">
        <v>19.487153526382727</v>
      </c>
      <c r="G44" s="46">
        <v>3.6882105486214734</v>
      </c>
      <c r="H44" s="46">
        <v>-8.7068834563237996</v>
      </c>
      <c r="I44" s="46">
        <v>-9.9150546077521611</v>
      </c>
      <c r="J44" s="46">
        <v>-10.768621236133125</v>
      </c>
      <c r="K44" s="46">
        <v>33.753663084983579</v>
      </c>
      <c r="L44" s="46">
        <v>0.74359314832026513</v>
      </c>
      <c r="M44" s="46">
        <v>12.962962962962955</v>
      </c>
      <c r="N44" s="46">
        <v>-70.999358263811914</v>
      </c>
      <c r="O44" s="46">
        <v>-27.398913699456852</v>
      </c>
      <c r="P44" s="46">
        <v>274.86838459407039</v>
      </c>
      <c r="Q44" s="46">
        <v>35.427599970433874</v>
      </c>
    </row>
    <row r="45" spans="1:17">
      <c r="A45" s="704" t="s">
        <v>839</v>
      </c>
      <c r="B45" s="46">
        <v>3.5878713887244507</v>
      </c>
      <c r="C45" s="46">
        <v>4.1060571125396184</v>
      </c>
      <c r="D45" s="46">
        <v>-10.546742459681047</v>
      </c>
      <c r="E45" s="46">
        <v>1.2460881050329498</v>
      </c>
      <c r="F45" s="46">
        <v>2.1787358256546652</v>
      </c>
      <c r="G45" s="46">
        <v>-2.8168258162071469</v>
      </c>
      <c r="H45" s="46">
        <v>-0.70384784964809821</v>
      </c>
      <c r="I45" s="46">
        <v>-1.7228351216563409</v>
      </c>
      <c r="J45" s="46">
        <v>-18.514531754574815</v>
      </c>
      <c r="K45" s="46">
        <v>-2.8118512926967321</v>
      </c>
      <c r="L45" s="46">
        <v>11.417475728155345</v>
      </c>
      <c r="M45" s="46">
        <v>-4.862321366329736</v>
      </c>
      <c r="N45" s="46">
        <v>-4.4330463454845255</v>
      </c>
      <c r="O45" s="46">
        <v>11.692543607437234</v>
      </c>
      <c r="P45" s="46">
        <v>14.827527029346154</v>
      </c>
      <c r="Q45" s="46">
        <v>5.260798086982521</v>
      </c>
    </row>
    <row r="46" spans="1:17">
      <c r="A46" s="704" t="s">
        <v>840</v>
      </c>
      <c r="B46" s="46">
        <v>25.410575475702622</v>
      </c>
      <c r="C46" s="46">
        <v>-16.174124223074195</v>
      </c>
      <c r="D46" s="46">
        <v>-1.2963521522470156</v>
      </c>
      <c r="E46" s="46">
        <v>-0.19417080799200015</v>
      </c>
      <c r="F46" s="46">
        <v>2.4012191710042652</v>
      </c>
      <c r="G46" s="46">
        <v>0.66420795157520196</v>
      </c>
      <c r="H46" s="46">
        <v>8.9264861627456717</v>
      </c>
      <c r="I46" s="46">
        <v>2.968261063924893</v>
      </c>
      <c r="J46" s="46">
        <v>14.51766953199618</v>
      </c>
      <c r="K46" s="46">
        <v>0.5231632420956922</v>
      </c>
      <c r="L46" s="46">
        <v>9.1793634032282476</v>
      </c>
      <c r="M46" s="46">
        <v>9.2849740932642533</v>
      </c>
      <c r="N46" s="46">
        <v>-7.5225994057778633</v>
      </c>
      <c r="O46" s="46">
        <v>-7.7859047098229546</v>
      </c>
      <c r="P46" s="46">
        <v>5.0481838398813927</v>
      </c>
      <c r="Q46" s="46">
        <v>12.716110366240919</v>
      </c>
    </row>
    <row r="47" spans="1:17">
      <c r="A47" s="704" t="s">
        <v>841</v>
      </c>
      <c r="B47" s="46">
        <v>9.2947277750861304</v>
      </c>
      <c r="C47" s="46">
        <v>-0.39436023177259472</v>
      </c>
      <c r="D47" s="46">
        <v>7.3636542947219441</v>
      </c>
      <c r="E47" s="46">
        <v>2.1113903796722955</v>
      </c>
      <c r="F47" s="46">
        <v>4.0032709030908498</v>
      </c>
      <c r="G47" s="46">
        <v>0.11124152473624971</v>
      </c>
      <c r="H47" s="46">
        <v>-1.0996448309321893</v>
      </c>
      <c r="I47" s="46">
        <v>2.4780426599749106</v>
      </c>
      <c r="J47" s="46">
        <v>17.104377104377111</v>
      </c>
      <c r="K47" s="46">
        <v>-9.7234565319671677</v>
      </c>
      <c r="L47" s="46">
        <v>-4.6094157160229354</v>
      </c>
      <c r="M47" s="46">
        <v>9.8524858859952538</v>
      </c>
      <c r="N47" s="46">
        <v>-8.7754199823165351</v>
      </c>
      <c r="O47" s="46">
        <v>8.3595832323721808</v>
      </c>
      <c r="P47" s="46">
        <v>13.696332737030414</v>
      </c>
      <c r="Q47" s="46">
        <v>8.0440554626806993</v>
      </c>
    </row>
    <row r="48" spans="1:17">
      <c r="A48" s="704" t="s">
        <v>842</v>
      </c>
      <c r="B48" s="46">
        <v>16.611174534381522</v>
      </c>
      <c r="C48" s="46">
        <v>-1.3437768447148168</v>
      </c>
      <c r="D48" s="46">
        <v>21.477292937676506</v>
      </c>
      <c r="E48" s="46">
        <v>24.774101668183015</v>
      </c>
      <c r="F48" s="46">
        <v>4.016243291130972</v>
      </c>
      <c r="G48" s="46">
        <v>5.9416508868293416</v>
      </c>
      <c r="H48" s="46">
        <v>-10.77145345721916</v>
      </c>
      <c r="I48" s="46">
        <v>29.288135593220343</v>
      </c>
      <c r="J48" s="46">
        <v>7.6734836567033726</v>
      </c>
      <c r="K48" s="46">
        <v>9.7402597402607149E-2</v>
      </c>
      <c r="L48" s="46">
        <v>16.801816412585136</v>
      </c>
      <c r="M48" s="46">
        <v>6.2621494029436287</v>
      </c>
      <c r="N48" s="46">
        <v>-42.284071605906185</v>
      </c>
      <c r="O48" s="46">
        <v>39.076296128594066</v>
      </c>
      <c r="P48" s="46">
        <v>41.836236366596125</v>
      </c>
      <c r="Q48" s="46">
        <v>20.199701595317343</v>
      </c>
    </row>
    <row r="49" spans="1:17">
      <c r="A49" s="704" t="s">
        <v>843</v>
      </c>
      <c r="B49" s="46">
        <v>3.2290870934148952</v>
      </c>
      <c r="C49" s="46">
        <v>15.667341259653277</v>
      </c>
      <c r="D49" s="46">
        <v>1.9227965180217632</v>
      </c>
      <c r="E49" s="46">
        <v>12.617215706958419</v>
      </c>
      <c r="F49" s="46">
        <v>1.3474032318486096</v>
      </c>
      <c r="G49" s="46">
        <v>1.4185653889382532</v>
      </c>
      <c r="H49" s="46">
        <v>7.1724924867666351</v>
      </c>
      <c r="I49" s="46">
        <v>5.2494952408422169</v>
      </c>
      <c r="J49" s="46">
        <v>7.01013976431899</v>
      </c>
      <c r="K49" s="46">
        <v>0.70682237246466606</v>
      </c>
      <c r="L49" s="46">
        <v>5.6555792900010227</v>
      </c>
      <c r="M49" s="46">
        <v>18.811976509097917</v>
      </c>
      <c r="N49" s="46">
        <v>-6.0084271939064955</v>
      </c>
      <c r="O49" s="46">
        <v>2.4785551101340619</v>
      </c>
      <c r="P49" s="46">
        <v>2.729872970471936</v>
      </c>
      <c r="Q49" s="46">
        <v>10.686647831961672</v>
      </c>
    </row>
    <row r="50" spans="1:17">
      <c r="A50" s="704" t="s">
        <v>178</v>
      </c>
      <c r="B50" s="46">
        <v>10.965059281187028</v>
      </c>
      <c r="C50" s="46">
        <v>3.0640693345898695</v>
      </c>
      <c r="D50" s="46">
        <v>7.1881892825023108</v>
      </c>
      <c r="E50" s="46">
        <v>6.6217532125228296</v>
      </c>
      <c r="F50" s="46">
        <v>7.0048283530959932</v>
      </c>
      <c r="G50" s="46">
        <v>1.5147220785097337</v>
      </c>
      <c r="H50" s="46">
        <v>4.8169602513354004</v>
      </c>
      <c r="I50" s="46">
        <v>1.6204243413383113</v>
      </c>
      <c r="J50" s="46">
        <v>7.4108064701158716</v>
      </c>
      <c r="K50" s="46">
        <v>1.4845669123144223</v>
      </c>
      <c r="L50" s="46">
        <v>5.072616291307086</v>
      </c>
      <c r="M50" s="46">
        <v>2.4739583333333259</v>
      </c>
      <c r="N50" s="46">
        <v>-5.366044374938916</v>
      </c>
      <c r="O50" s="46">
        <v>19.531088618054127</v>
      </c>
      <c r="P50" s="46">
        <v>-1.7281603732821615E-2</v>
      </c>
      <c r="Q50" s="46">
        <v>-8.4089534180278314</v>
      </c>
    </row>
    <row r="51" spans="1:17">
      <c r="A51" s="704" t="s">
        <v>820</v>
      </c>
      <c r="B51" s="46">
        <v>10.792714797218661</v>
      </c>
      <c r="C51" s="46">
        <v>10.681618181551645</v>
      </c>
      <c r="D51" s="46">
        <v>12.014647810504474</v>
      </c>
      <c r="E51" s="46">
        <v>14.54037599430411</v>
      </c>
      <c r="F51" s="46">
        <v>-10.651859356034876</v>
      </c>
      <c r="G51" s="46">
        <v>27.273894174673764</v>
      </c>
      <c r="H51" s="46">
        <v>7.7973626335206436</v>
      </c>
      <c r="I51" s="46">
        <v>-0.18709073900842199</v>
      </c>
      <c r="J51" s="46">
        <v>10.71540143705092</v>
      </c>
      <c r="K51" s="46">
        <v>20.42889390519187</v>
      </c>
      <c r="L51" s="46">
        <v>-3.0693533270852891</v>
      </c>
      <c r="M51" s="46">
        <v>6.913222141648534</v>
      </c>
      <c r="N51" s="46">
        <v>2.3965634184942353</v>
      </c>
      <c r="O51" s="46">
        <v>26.407595495694423</v>
      </c>
      <c r="P51" s="46">
        <v>4.2270742358078595</v>
      </c>
      <c r="Q51" s="46">
        <v>-11.882017764370701</v>
      </c>
    </row>
    <row r="52" spans="1:17">
      <c r="A52" s="704" t="s">
        <v>844</v>
      </c>
      <c r="B52" s="46">
        <v>-1.3660495529190464</v>
      </c>
      <c r="C52" s="46">
        <v>14.87872515367139</v>
      </c>
      <c r="D52" s="46">
        <v>0.78174931145880144</v>
      </c>
      <c r="E52" s="46">
        <v>0.14246961245667489</v>
      </c>
      <c r="F52" s="46">
        <v>47.339919226055336</v>
      </c>
      <c r="G52" s="46">
        <v>-12.502749617189224</v>
      </c>
      <c r="H52" s="46">
        <v>15.882471032387468</v>
      </c>
      <c r="I52" s="46">
        <v>4.8446550816219069</v>
      </c>
      <c r="J52" s="46">
        <v>-2.3355097940733316</v>
      </c>
      <c r="K52" s="46">
        <v>2.0570840833119108</v>
      </c>
      <c r="L52" s="46">
        <v>6.8027210884353817</v>
      </c>
      <c r="M52" s="46">
        <v>23.047888652984195</v>
      </c>
      <c r="N52" s="46">
        <v>-50.479294478527613</v>
      </c>
      <c r="O52" s="46">
        <v>45.876887340301977</v>
      </c>
      <c r="P52" s="46">
        <v>65.20700636942675</v>
      </c>
      <c r="Q52" s="46">
        <v>-12.369477911646587</v>
      </c>
    </row>
    <row r="53" spans="1:17">
      <c r="A53" s="712" t="s">
        <v>845</v>
      </c>
      <c r="B53" s="715">
        <v>10.83042162145389</v>
      </c>
      <c r="C53" s="715">
        <v>2.0626410721122035</v>
      </c>
      <c r="D53" s="46">
        <v>1.9290443876941232</v>
      </c>
      <c r="E53" s="46">
        <v>5.5826599286221468</v>
      </c>
      <c r="F53" s="46">
        <v>3.2209544243882782</v>
      </c>
      <c r="G53" s="46">
        <v>2.0400646115882326</v>
      </c>
      <c r="H53" s="46">
        <v>0.93402870273777694</v>
      </c>
      <c r="I53" s="46">
        <v>1.9187568954287526</v>
      </c>
      <c r="J53" s="46">
        <v>6.1389379780761422</v>
      </c>
      <c r="K53" s="46">
        <v>4.9906919877367617</v>
      </c>
      <c r="L53" s="46">
        <v>4.3637278653605227</v>
      </c>
      <c r="M53" s="46">
        <v>8.8952187638427169</v>
      </c>
      <c r="N53" s="46">
        <v>-21.138269990268121</v>
      </c>
      <c r="O53" s="46">
        <v>8.6879305278965813</v>
      </c>
      <c r="P53" s="46">
        <v>20.373540949531723</v>
      </c>
      <c r="Q53" s="46">
        <v>7.8028696194635039</v>
      </c>
    </row>
    <row r="54" spans="1:17">
      <c r="A54" s="703" t="s">
        <v>846</v>
      </c>
      <c r="B54" s="46">
        <v>12.282945125762957</v>
      </c>
      <c r="C54" s="46">
        <v>-10.838591307698541</v>
      </c>
      <c r="D54" s="46">
        <v>7.0097494401235361</v>
      </c>
      <c r="E54" s="46">
        <v>15.734213609962966</v>
      </c>
      <c r="F54" s="46">
        <v>-8.144044072858259</v>
      </c>
      <c r="G54" s="46">
        <v>2.2640781757425454</v>
      </c>
      <c r="H54" s="46">
        <v>-1.9939377859663265</v>
      </c>
      <c r="I54" s="46">
        <v>7.7108433734939696</v>
      </c>
      <c r="J54" s="46">
        <v>5.2378173329442612</v>
      </c>
      <c r="K54" s="46">
        <v>12.800961227413477</v>
      </c>
      <c r="L54" s="46">
        <v>13.245114506944166</v>
      </c>
      <c r="M54" s="46">
        <v>-7.5971347948777801E-2</v>
      </c>
      <c r="N54" s="46">
        <v>-16.129032258064512</v>
      </c>
      <c r="O54" s="46">
        <v>7.08365708365708</v>
      </c>
      <c r="P54" s="46">
        <v>42.113113234167777</v>
      </c>
      <c r="Q54" s="46">
        <v>10.515118851761507</v>
      </c>
    </row>
    <row r="55" spans="1:17" ht="15.75" thickBot="1">
      <c r="A55" s="899" t="s">
        <v>105</v>
      </c>
      <c r="B55" s="914">
        <v>11.013095448010812</v>
      </c>
      <c r="C55" s="914">
        <v>0.42158304299537708</v>
      </c>
      <c r="D55" s="914">
        <v>2.5028523658293</v>
      </c>
      <c r="E55" s="914">
        <v>6.7795727260026695</v>
      </c>
      <c r="F55" s="914">
        <v>1.7685988233125505</v>
      </c>
      <c r="G55" s="914">
        <v>2.0659033570250562</v>
      </c>
      <c r="H55" s="914">
        <v>0.5956479646810342</v>
      </c>
      <c r="I55" s="914">
        <v>2.5708927054826747</v>
      </c>
      <c r="J55" s="914">
        <v>6.0323958806516087</v>
      </c>
      <c r="K55" s="914">
        <v>5.907202741835782</v>
      </c>
      <c r="L55" s="914">
        <v>5.4737704498323048</v>
      </c>
      <c r="M55" s="914">
        <v>7.6913367478214534</v>
      </c>
      <c r="N55" s="914">
        <v>-20.514542798925294</v>
      </c>
      <c r="O55" s="914">
        <v>8.4771524662405451</v>
      </c>
      <c r="P55" s="914">
        <v>23.193111236589491</v>
      </c>
      <c r="Q55" s="914">
        <v>8.2086670146713772</v>
      </c>
    </row>
    <row r="56" spans="1:17">
      <c r="A56" s="15" t="s">
        <v>936</v>
      </c>
      <c r="B56" s="24"/>
      <c r="D56" s="29"/>
    </row>
  </sheetData>
  <mergeCells count="33">
    <mergeCell ref="R5:R6"/>
    <mergeCell ref="Q33:Q34"/>
    <mergeCell ref="Q5:Q6"/>
    <mergeCell ref="P33:P34"/>
    <mergeCell ref="B5:B6"/>
    <mergeCell ref="H5:H6"/>
    <mergeCell ref="I5:I6"/>
    <mergeCell ref="J5:J6"/>
    <mergeCell ref="K5:K6"/>
    <mergeCell ref="C5:C6"/>
    <mergeCell ref="D5:D6"/>
    <mergeCell ref="E5:E6"/>
    <mergeCell ref="F5:F6"/>
    <mergeCell ref="G5:G6"/>
    <mergeCell ref="G33:G34"/>
    <mergeCell ref="H33:H34"/>
    <mergeCell ref="I33:I34"/>
    <mergeCell ref="J33:J34"/>
    <mergeCell ref="K33:K34"/>
    <mergeCell ref="B33:B34"/>
    <mergeCell ref="C33:C34"/>
    <mergeCell ref="D33:D34"/>
    <mergeCell ref="E33:E34"/>
    <mergeCell ref="F33:F34"/>
    <mergeCell ref="P5:P6"/>
    <mergeCell ref="O33:O34"/>
    <mergeCell ref="N33:N34"/>
    <mergeCell ref="O5:O6"/>
    <mergeCell ref="L5:L6"/>
    <mergeCell ref="M5:M6"/>
    <mergeCell ref="N5:N6"/>
    <mergeCell ref="L33:L34"/>
    <mergeCell ref="M33:M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tabColor theme="0"/>
  </sheetPr>
  <dimension ref="A1:R56"/>
  <sheetViews>
    <sheetView showGridLines="0" zoomScaleNormal="100" zoomScaleSheetLayoutView="100" zoomScalePageLayoutView="90" workbookViewId="0">
      <selection activeCell="Y36" sqref="Y36"/>
    </sheetView>
  </sheetViews>
  <sheetFormatPr defaultColWidth="9" defaultRowHeight="15"/>
  <cols>
    <col min="1" max="1" width="36.7109375" style="10" customWidth="1"/>
    <col min="2" max="2" width="11" style="10" customWidth="1"/>
    <col min="3" max="3" width="10.42578125" style="10" customWidth="1"/>
    <col min="4" max="4" width="10" style="10" customWidth="1"/>
    <col min="5" max="5" width="10.28515625" style="10" customWidth="1"/>
    <col min="6" max="6" width="8.140625" style="10" customWidth="1"/>
    <col min="7" max="10" width="10.28515625" style="10" customWidth="1"/>
    <col min="11" max="11" width="8.7109375" style="10" customWidth="1"/>
    <col min="12" max="13" width="10" style="10" customWidth="1"/>
    <col min="14" max="14" width="10.42578125" style="10" customWidth="1"/>
    <col min="15" max="16384" width="9" style="10"/>
  </cols>
  <sheetData>
    <row r="1" spans="1:18" ht="22.35" customHeight="1">
      <c r="A1" s="19" t="s">
        <v>8</v>
      </c>
      <c r="B1" s="9"/>
    </row>
    <row r="2" spans="1:18" ht="22.35" customHeight="1">
      <c r="A2" s="8" t="s">
        <v>11</v>
      </c>
      <c r="D2" s="30"/>
      <c r="E2" s="30"/>
      <c r="F2" s="30"/>
      <c r="G2" s="30"/>
    </row>
    <row r="3" spans="1:18" ht="15" customHeight="1">
      <c r="A3" s="3" t="s">
        <v>822</v>
      </c>
      <c r="B3" s="9"/>
      <c r="L3" s="27"/>
      <c r="M3" s="27"/>
    </row>
    <row r="4" spans="1:18" ht="15" customHeight="1">
      <c r="A4" s="17" t="s">
        <v>76</v>
      </c>
      <c r="J4" s="3"/>
      <c r="K4" s="3"/>
    </row>
    <row r="5" spans="1:18" ht="18" customHeight="1">
      <c r="A5" s="964"/>
      <c r="B5" s="1081">
        <v>2008</v>
      </c>
      <c r="C5" s="1081">
        <v>2009</v>
      </c>
      <c r="D5" s="1081">
        <v>2010</v>
      </c>
      <c r="E5" s="1081">
        <v>2011</v>
      </c>
      <c r="F5" s="1081">
        <v>2012</v>
      </c>
      <c r="G5" s="1081">
        <v>2013</v>
      </c>
      <c r="H5" s="1081">
        <v>2014</v>
      </c>
      <c r="I5" s="1081">
        <v>2015</v>
      </c>
      <c r="J5" s="1081">
        <v>2016</v>
      </c>
      <c r="K5" s="1081">
        <v>2017</v>
      </c>
      <c r="L5" s="1081">
        <v>2018</v>
      </c>
      <c r="M5" s="1081">
        <v>2019</v>
      </c>
      <c r="N5" s="1081">
        <v>2020</v>
      </c>
      <c r="O5" s="1081">
        <v>2021</v>
      </c>
      <c r="P5" s="1081">
        <v>2022</v>
      </c>
      <c r="Q5" s="1081">
        <v>2023</v>
      </c>
      <c r="R5"/>
    </row>
    <row r="6" spans="1:18" ht="18" customHeight="1">
      <c r="A6" s="964"/>
      <c r="B6" s="1081"/>
      <c r="C6" s="1081"/>
      <c r="D6" s="1081"/>
      <c r="E6" s="1081"/>
      <c r="F6" s="1081"/>
      <c r="G6" s="1081"/>
      <c r="H6" s="1081"/>
      <c r="I6" s="1081"/>
      <c r="J6" s="1081"/>
      <c r="K6" s="1081"/>
      <c r="L6" s="1081"/>
      <c r="M6" s="1081"/>
      <c r="N6" s="1081"/>
      <c r="O6" s="1081"/>
      <c r="P6" s="1081"/>
      <c r="Q6" s="1081"/>
      <c r="R6"/>
    </row>
    <row r="7" spans="1:18" ht="18" customHeight="1">
      <c r="A7" s="703" t="s">
        <v>830</v>
      </c>
      <c r="B7" s="37">
        <v>7005.0780000000041</v>
      </c>
      <c r="C7" s="37">
        <v>7528.6050000000014</v>
      </c>
      <c r="D7" s="14">
        <v>6870.9159999999938</v>
      </c>
      <c r="E7" s="14">
        <v>7544.4820000000072</v>
      </c>
      <c r="F7" s="14">
        <v>7991.8009999999977</v>
      </c>
      <c r="G7" s="14">
        <v>7929.4529999999986</v>
      </c>
      <c r="H7" s="14">
        <v>8134.7109999999966</v>
      </c>
      <c r="I7" s="706">
        <v>8610</v>
      </c>
      <c r="J7" s="706">
        <v>9387</v>
      </c>
      <c r="K7" s="706">
        <v>7761</v>
      </c>
      <c r="L7" s="706">
        <v>6614</v>
      </c>
      <c r="M7" s="706">
        <v>6479</v>
      </c>
      <c r="N7" s="706">
        <v>7760</v>
      </c>
      <c r="O7" s="706">
        <v>7144</v>
      </c>
      <c r="P7" s="706">
        <v>7305</v>
      </c>
      <c r="Q7" s="706">
        <v>7296</v>
      </c>
    </row>
    <row r="8" spans="1:18" ht="14.25" customHeight="1">
      <c r="A8" s="703" t="s">
        <v>831</v>
      </c>
      <c r="B8" s="12">
        <v>1071.4010000000001</v>
      </c>
      <c r="C8" s="12">
        <v>1492.8579999999986</v>
      </c>
      <c r="D8" s="711">
        <v>1817.3200000000002</v>
      </c>
      <c r="E8" s="711">
        <v>1252.6289999999992</v>
      </c>
      <c r="F8" s="698">
        <v>1792.3140000000012</v>
      </c>
      <c r="G8" s="698">
        <v>1661.8339999999973</v>
      </c>
      <c r="H8" s="698">
        <v>1788.5070000000014</v>
      </c>
      <c r="I8" s="711">
        <v>2535</v>
      </c>
      <c r="J8" s="711">
        <v>2511</v>
      </c>
      <c r="K8" s="711">
        <v>2425</v>
      </c>
      <c r="L8" s="711">
        <v>2482</v>
      </c>
      <c r="M8" s="711">
        <v>2801</v>
      </c>
      <c r="N8" s="711">
        <v>3310</v>
      </c>
      <c r="O8" s="711">
        <v>2999</v>
      </c>
      <c r="P8" s="711">
        <v>3389</v>
      </c>
      <c r="Q8" s="711">
        <v>4108</v>
      </c>
    </row>
    <row r="9" spans="1:18" ht="14.25" customHeight="1">
      <c r="A9" s="703" t="s">
        <v>832</v>
      </c>
      <c r="B9" s="12">
        <v>830.39700000000062</v>
      </c>
      <c r="C9" s="12">
        <v>580.19299999999964</v>
      </c>
      <c r="D9" s="711">
        <v>555.14200000000005</v>
      </c>
      <c r="E9" s="711">
        <v>469.69400000000024</v>
      </c>
      <c r="F9" s="698">
        <v>302.18499999999995</v>
      </c>
      <c r="G9" s="698">
        <v>537.048</v>
      </c>
      <c r="H9" s="698">
        <v>598.19100000000003</v>
      </c>
      <c r="I9" s="711">
        <v>517</v>
      </c>
      <c r="J9" s="711">
        <v>471</v>
      </c>
      <c r="K9" s="711">
        <v>497</v>
      </c>
      <c r="L9" s="711">
        <v>506</v>
      </c>
      <c r="M9" s="711">
        <v>558</v>
      </c>
      <c r="N9" s="711">
        <v>505</v>
      </c>
      <c r="O9" s="711">
        <v>613</v>
      </c>
      <c r="P9" s="711">
        <v>539</v>
      </c>
      <c r="Q9" s="711">
        <v>402</v>
      </c>
    </row>
    <row r="10" spans="1:18" ht="14.25" customHeight="1">
      <c r="A10" s="703" t="s">
        <v>833</v>
      </c>
      <c r="B10" s="13">
        <v>5602.7440000000024</v>
      </c>
      <c r="C10" s="13">
        <v>5827.3929999999982</v>
      </c>
      <c r="D10" s="711">
        <v>6644.2010000000018</v>
      </c>
      <c r="E10" s="711">
        <v>7072.3270000000102</v>
      </c>
      <c r="F10" s="698">
        <v>7018.2020000000002</v>
      </c>
      <c r="G10" s="698">
        <v>8001.6449999999995</v>
      </c>
      <c r="H10" s="698">
        <v>8309.3459999999923</v>
      </c>
      <c r="I10" s="711">
        <v>8595</v>
      </c>
      <c r="J10" s="711">
        <v>9245</v>
      </c>
      <c r="K10" s="711">
        <v>9563</v>
      </c>
      <c r="L10" s="711">
        <v>9790</v>
      </c>
      <c r="M10" s="711">
        <v>9685</v>
      </c>
      <c r="N10" s="711">
        <v>8586</v>
      </c>
      <c r="O10" s="711">
        <v>10448</v>
      </c>
      <c r="P10" s="711">
        <v>10542</v>
      </c>
      <c r="Q10" s="711">
        <v>12351</v>
      </c>
    </row>
    <row r="11" spans="1:18" ht="14.25" customHeight="1">
      <c r="A11" s="703" t="s">
        <v>834</v>
      </c>
      <c r="B11" s="43">
        <v>1232.0070000000007</v>
      </c>
      <c r="C11" s="43">
        <v>1440.5059999999987</v>
      </c>
      <c r="D11" s="711">
        <v>2248.8789999999999</v>
      </c>
      <c r="E11" s="711">
        <v>1740.8070000000014</v>
      </c>
      <c r="F11" s="698">
        <v>3172.5639999999967</v>
      </c>
      <c r="G11" s="698">
        <v>3398.2280000000046</v>
      </c>
      <c r="H11" s="698">
        <v>3774.7429999999981</v>
      </c>
      <c r="I11" s="711">
        <v>4919</v>
      </c>
      <c r="J11" s="711">
        <v>4268</v>
      </c>
      <c r="K11" s="711">
        <v>5124</v>
      </c>
      <c r="L11" s="711">
        <v>4515</v>
      </c>
      <c r="M11" s="711">
        <v>3744</v>
      </c>
      <c r="N11" s="711">
        <v>4042</v>
      </c>
      <c r="O11" s="711">
        <v>4441</v>
      </c>
      <c r="P11" s="711">
        <v>4441</v>
      </c>
      <c r="Q11" s="711">
        <v>4141</v>
      </c>
    </row>
    <row r="12" spans="1:18" ht="14.25" customHeight="1">
      <c r="A12" s="703" t="s">
        <v>835</v>
      </c>
      <c r="B12" s="13">
        <v>14436.004999999996</v>
      </c>
      <c r="C12" s="13">
        <v>13728.080000000009</v>
      </c>
      <c r="D12" s="711">
        <v>13379.188999999998</v>
      </c>
      <c r="E12" s="711">
        <v>13650.707999999997</v>
      </c>
      <c r="F12" s="698">
        <v>12176.948999999986</v>
      </c>
      <c r="G12" s="698">
        <v>12024.587999999983</v>
      </c>
      <c r="H12" s="698">
        <v>13048.103999999999</v>
      </c>
      <c r="I12" s="711">
        <v>11388</v>
      </c>
      <c r="J12" s="711">
        <v>8131</v>
      </c>
      <c r="K12" s="711">
        <v>9308</v>
      </c>
      <c r="L12" s="711">
        <v>10425</v>
      </c>
      <c r="M12" s="711">
        <v>18014</v>
      </c>
      <c r="N12" s="711">
        <v>11120</v>
      </c>
      <c r="O12" s="711">
        <v>9926</v>
      </c>
      <c r="P12" s="711">
        <v>9477</v>
      </c>
      <c r="Q12" s="711">
        <v>9820.1</v>
      </c>
    </row>
    <row r="13" spans="1:18" ht="14.25" customHeight="1">
      <c r="A13" s="712" t="s">
        <v>836</v>
      </c>
      <c r="B13" s="713">
        <f>SUM(B14:B24)</f>
        <v>94410.756999999983</v>
      </c>
      <c r="C13" s="713">
        <f t="shared" ref="C13:H13" si="0">SUM(C14:C24)</f>
        <v>97876.295000000013</v>
      </c>
      <c r="D13" s="713">
        <f t="shared" si="0"/>
        <v>102091.63100000002</v>
      </c>
      <c r="E13" s="713">
        <f t="shared" si="0"/>
        <v>106379.84299999998</v>
      </c>
      <c r="F13" s="713">
        <f t="shared" si="0"/>
        <v>113074.54299999999</v>
      </c>
      <c r="G13" s="713">
        <f t="shared" si="0"/>
        <v>113326.246</v>
      </c>
      <c r="H13" s="713">
        <f t="shared" si="0"/>
        <v>115093.251</v>
      </c>
      <c r="I13" s="753">
        <v>116785</v>
      </c>
      <c r="J13" s="753">
        <v>124436</v>
      </c>
      <c r="K13" s="753">
        <v>133297</v>
      </c>
      <c r="L13" s="753">
        <v>140456</v>
      </c>
      <c r="M13" s="753">
        <v>150468</v>
      </c>
      <c r="N13" s="753">
        <v>117480</v>
      </c>
      <c r="O13" s="753">
        <v>128286</v>
      </c>
      <c r="P13" s="753">
        <v>151364</v>
      </c>
      <c r="Q13" s="753">
        <v>170418</v>
      </c>
    </row>
    <row r="14" spans="1:18" ht="14.25" customHeight="1">
      <c r="A14" s="704" t="s">
        <v>809</v>
      </c>
      <c r="B14" s="43">
        <v>14042.994999999999</v>
      </c>
      <c r="C14" s="43">
        <v>15553.398999999994</v>
      </c>
      <c r="D14" s="711">
        <v>16304.015000000001</v>
      </c>
      <c r="E14" s="711">
        <v>17020.300999999999</v>
      </c>
      <c r="F14" s="698">
        <v>17587.220999999998</v>
      </c>
      <c r="G14" s="698">
        <v>16339.660000000009</v>
      </c>
      <c r="H14" s="698">
        <v>16730.978000000003</v>
      </c>
      <c r="I14" s="711">
        <v>15305</v>
      </c>
      <c r="J14" s="711">
        <v>17727</v>
      </c>
      <c r="K14" s="711">
        <v>19665</v>
      </c>
      <c r="L14" s="711">
        <v>21587</v>
      </c>
      <c r="M14" s="707">
        <v>23629</v>
      </c>
      <c r="N14" s="707">
        <v>17238</v>
      </c>
      <c r="O14" s="707">
        <v>19327</v>
      </c>
      <c r="P14" s="707">
        <v>26503</v>
      </c>
      <c r="Q14" s="707">
        <v>28060</v>
      </c>
    </row>
    <row r="15" spans="1:18" ht="14.25" customHeight="1">
      <c r="A15" s="704" t="s">
        <v>837</v>
      </c>
      <c r="B15" s="43">
        <v>14264.944999999992</v>
      </c>
      <c r="C15" s="43">
        <v>13843.684999999996</v>
      </c>
      <c r="D15" s="711">
        <v>15117.532000000001</v>
      </c>
      <c r="E15" s="711">
        <v>12787.368999999999</v>
      </c>
      <c r="F15" s="698">
        <v>12821.137000000008</v>
      </c>
      <c r="G15" s="698">
        <v>13999.615000000002</v>
      </c>
      <c r="H15" s="698">
        <v>12838.524999999996</v>
      </c>
      <c r="I15" s="711">
        <v>14639</v>
      </c>
      <c r="J15" s="711">
        <v>20330</v>
      </c>
      <c r="K15" s="711">
        <v>21529</v>
      </c>
      <c r="L15" s="711">
        <v>22639</v>
      </c>
      <c r="M15" s="711">
        <v>19674</v>
      </c>
      <c r="N15" s="711">
        <v>14220</v>
      </c>
      <c r="O15" s="711">
        <v>18853</v>
      </c>
      <c r="P15" s="711">
        <v>20498</v>
      </c>
      <c r="Q15" s="711">
        <v>22282</v>
      </c>
    </row>
    <row r="16" spans="1:18" ht="14.25" customHeight="1">
      <c r="A16" s="704" t="s">
        <v>838</v>
      </c>
      <c r="B16" s="43">
        <v>9232.4080000000104</v>
      </c>
      <c r="C16" s="43">
        <v>9482.1039999999994</v>
      </c>
      <c r="D16" s="711">
        <v>9471.0749999999971</v>
      </c>
      <c r="E16" s="711">
        <v>12314.171999999997</v>
      </c>
      <c r="F16" s="711">
        <v>14358.274999999998</v>
      </c>
      <c r="G16" s="698">
        <v>15182.513000000001</v>
      </c>
      <c r="H16" s="698">
        <v>13782.240000000011</v>
      </c>
      <c r="I16" s="711">
        <v>12620</v>
      </c>
      <c r="J16" s="711">
        <v>10294</v>
      </c>
      <c r="K16" s="711">
        <v>11999</v>
      </c>
      <c r="L16" s="711">
        <v>14287</v>
      </c>
      <c r="M16" s="711">
        <v>17110</v>
      </c>
      <c r="N16" s="711">
        <v>4987</v>
      </c>
      <c r="O16" s="711">
        <v>3727</v>
      </c>
      <c r="P16" s="711">
        <v>11714</v>
      </c>
      <c r="Q16" s="711">
        <v>17350</v>
      </c>
    </row>
    <row r="17" spans="1:17" ht="15" customHeight="1">
      <c r="A17" s="704" t="s">
        <v>839</v>
      </c>
      <c r="B17" s="43">
        <v>7180.9329999999945</v>
      </c>
      <c r="C17" s="43">
        <v>7648.4090000000051</v>
      </c>
      <c r="D17" s="711">
        <v>7397.530999999999</v>
      </c>
      <c r="E17" s="711">
        <v>6826.5949999999939</v>
      </c>
      <c r="F17" s="711">
        <v>8447.2259999999987</v>
      </c>
      <c r="G17" s="14">
        <v>6451.7290000000003</v>
      </c>
      <c r="H17" s="14">
        <v>6540.4530000000013</v>
      </c>
      <c r="I17" s="706">
        <v>6503</v>
      </c>
      <c r="J17" s="706">
        <v>4864</v>
      </c>
      <c r="K17" s="706">
        <v>5153</v>
      </c>
      <c r="L17" s="711">
        <v>4765</v>
      </c>
      <c r="M17" s="711">
        <v>5635</v>
      </c>
      <c r="N17" s="711">
        <v>5232</v>
      </c>
      <c r="O17" s="711">
        <v>5624</v>
      </c>
      <c r="P17" s="711">
        <v>6276</v>
      </c>
      <c r="Q17" s="711">
        <v>6331</v>
      </c>
    </row>
    <row r="18" spans="1:17" ht="9" customHeight="1">
      <c r="A18" s="704" t="s">
        <v>840</v>
      </c>
      <c r="B18" s="43">
        <v>11574.605000000001</v>
      </c>
      <c r="C18" s="43">
        <v>10100.645000000002</v>
      </c>
      <c r="D18" s="711">
        <v>10061.550999999998</v>
      </c>
      <c r="E18" s="711">
        <v>9769.6879999999965</v>
      </c>
      <c r="F18" s="711">
        <v>9948.7900000000027</v>
      </c>
      <c r="G18" s="698">
        <v>10055.222999999998</v>
      </c>
      <c r="H18" s="698">
        <v>11249.972999999996</v>
      </c>
      <c r="I18" s="711">
        <v>11517</v>
      </c>
      <c r="J18" s="711">
        <v>13253</v>
      </c>
      <c r="K18" s="711">
        <v>12927</v>
      </c>
      <c r="L18" s="706">
        <v>14240</v>
      </c>
      <c r="M18" s="711">
        <v>15490</v>
      </c>
      <c r="N18" s="711">
        <v>14516</v>
      </c>
      <c r="O18" s="711">
        <v>13334</v>
      </c>
      <c r="P18" s="711">
        <v>13263</v>
      </c>
      <c r="Q18" s="711">
        <v>15125</v>
      </c>
    </row>
    <row r="19" spans="1:17" ht="22.35" customHeight="1">
      <c r="A19" s="704" t="s">
        <v>841</v>
      </c>
      <c r="B19" s="43">
        <v>13560.429999999993</v>
      </c>
      <c r="C19" s="43">
        <v>13777.654000000004</v>
      </c>
      <c r="D19" s="711">
        <v>14570.491000000004</v>
      </c>
      <c r="E19" s="711">
        <v>15405.401999999993</v>
      </c>
      <c r="F19" s="711">
        <v>15466.559000000005</v>
      </c>
      <c r="G19" s="698">
        <v>16126.929999999993</v>
      </c>
      <c r="H19" s="698">
        <v>16166.811000000005</v>
      </c>
      <c r="I19" s="711">
        <v>16335</v>
      </c>
      <c r="J19" s="711">
        <v>16878</v>
      </c>
      <c r="K19" s="711">
        <v>19213</v>
      </c>
      <c r="L19" s="711">
        <v>17660</v>
      </c>
      <c r="M19" s="706">
        <v>18113</v>
      </c>
      <c r="N19" s="706">
        <v>16173</v>
      </c>
      <c r="O19" s="706">
        <v>17502</v>
      </c>
      <c r="P19" s="706">
        <v>19813</v>
      </c>
      <c r="Q19" s="706">
        <v>21442</v>
      </c>
    </row>
    <row r="20" spans="1:17" ht="15" customHeight="1">
      <c r="A20" s="704" t="s">
        <v>842</v>
      </c>
      <c r="B20" s="43">
        <v>2883.3739999999998</v>
      </c>
      <c r="C20" s="43">
        <v>3005.3039999999996</v>
      </c>
      <c r="D20" s="711">
        <v>3662.6380000000004</v>
      </c>
      <c r="E20" s="711">
        <v>3979.4330000000023</v>
      </c>
      <c r="F20" s="711">
        <v>4584.7769999999973</v>
      </c>
      <c r="G20" s="698">
        <v>4923.6450000000004</v>
      </c>
      <c r="H20" s="698">
        <v>4704.0749999999962</v>
      </c>
      <c r="I20" s="711">
        <v>5721</v>
      </c>
      <c r="J20" s="711">
        <v>5914</v>
      </c>
      <c r="K20" s="711">
        <v>6760</v>
      </c>
      <c r="L20" s="711">
        <v>6231</v>
      </c>
      <c r="M20" s="711">
        <v>6903</v>
      </c>
      <c r="N20" s="711">
        <v>3879</v>
      </c>
      <c r="O20" s="711">
        <v>5923</v>
      </c>
      <c r="P20" s="711">
        <v>7610</v>
      </c>
      <c r="Q20" s="711">
        <v>9994</v>
      </c>
    </row>
    <row r="21" spans="1:17" ht="15" customHeight="1">
      <c r="A21" s="704" t="s">
        <v>843</v>
      </c>
      <c r="B21" s="43">
        <v>11544.770000000004</v>
      </c>
      <c r="C21" s="43">
        <v>13523.472999999991</v>
      </c>
      <c r="D21" s="711">
        <v>13786.110000000008</v>
      </c>
      <c r="E21" s="711">
        <v>15633.566999999997</v>
      </c>
      <c r="F21" s="711">
        <v>15832.378000000002</v>
      </c>
      <c r="G21" s="698">
        <v>16023.678000000002</v>
      </c>
      <c r="H21" s="698">
        <v>17160.156999999999</v>
      </c>
      <c r="I21" s="711">
        <v>18245</v>
      </c>
      <c r="J21" s="711">
        <v>18828</v>
      </c>
      <c r="K21" s="711">
        <v>19319</v>
      </c>
      <c r="L21" s="711">
        <v>20870</v>
      </c>
      <c r="M21" s="711">
        <v>24032</v>
      </c>
      <c r="N21" s="711">
        <v>23888</v>
      </c>
      <c r="O21" s="711">
        <v>23277</v>
      </c>
      <c r="P21" s="711">
        <v>24078</v>
      </c>
      <c r="Q21" s="711">
        <v>29113</v>
      </c>
    </row>
    <row r="22" spans="1:17" ht="18" customHeight="1">
      <c r="A22" s="704" t="s">
        <v>178</v>
      </c>
      <c r="B22" s="43">
        <v>6210.9299999999967</v>
      </c>
      <c r="C22" s="43">
        <v>6495.0160000000005</v>
      </c>
      <c r="D22" s="711">
        <v>6942.3870000000015</v>
      </c>
      <c r="E22" s="711">
        <v>7500.9400000000014</v>
      </c>
      <c r="F22" s="711">
        <v>8026.6540000000023</v>
      </c>
      <c r="G22" s="698">
        <v>7965.1419999999944</v>
      </c>
      <c r="H22" s="698">
        <v>8472.6500000000033</v>
      </c>
      <c r="I22" s="711">
        <v>8717</v>
      </c>
      <c r="J22" s="711">
        <v>9337</v>
      </c>
      <c r="K22" s="711">
        <v>8744</v>
      </c>
      <c r="L22" s="711">
        <v>9728</v>
      </c>
      <c r="M22" s="711">
        <v>10126</v>
      </c>
      <c r="N22" s="711">
        <v>9747</v>
      </c>
      <c r="O22" s="711">
        <v>11391</v>
      </c>
      <c r="P22" s="711">
        <v>11182</v>
      </c>
      <c r="Q22" s="711">
        <v>10147</v>
      </c>
    </row>
    <row r="23" spans="1:17" ht="18" customHeight="1">
      <c r="A23" s="704" t="s">
        <v>820</v>
      </c>
      <c r="B23" s="43">
        <v>1780.465999999999</v>
      </c>
      <c r="C23" s="43">
        <v>1935.204999999999</v>
      </c>
      <c r="D23" s="711">
        <v>2230.5710000000017</v>
      </c>
      <c r="E23" s="711">
        <v>2644.2619999999988</v>
      </c>
      <c r="F23" s="711">
        <v>2329.6780000000012</v>
      </c>
      <c r="G23" s="698">
        <v>2980.5619999999994</v>
      </c>
      <c r="H23" s="698">
        <v>3174.4879999999989</v>
      </c>
      <c r="I23" s="711">
        <v>3201</v>
      </c>
      <c r="J23" s="711">
        <v>3258</v>
      </c>
      <c r="K23" s="711">
        <v>3924</v>
      </c>
      <c r="L23" s="711">
        <v>4240</v>
      </c>
      <c r="M23" s="711">
        <v>4653</v>
      </c>
      <c r="N23" s="711">
        <v>4997</v>
      </c>
      <c r="O23" s="711">
        <v>5697</v>
      </c>
      <c r="P23" s="711">
        <v>5141</v>
      </c>
      <c r="Q23" s="711">
        <v>5040</v>
      </c>
    </row>
    <row r="24" spans="1:17">
      <c r="A24" s="704" t="s">
        <v>844</v>
      </c>
      <c r="B24" s="43">
        <v>2134.9010000000003</v>
      </c>
      <c r="C24" s="43">
        <v>2511.4009999999989</v>
      </c>
      <c r="D24" s="711">
        <v>2547.7300000000009</v>
      </c>
      <c r="E24" s="711">
        <v>2498.1139999999996</v>
      </c>
      <c r="F24" s="711">
        <v>3671.848</v>
      </c>
      <c r="G24" s="698">
        <v>3277.5490000000013</v>
      </c>
      <c r="H24" s="698">
        <v>4272.9009999999989</v>
      </c>
      <c r="I24" s="711">
        <v>3982</v>
      </c>
      <c r="J24" s="711">
        <v>3753</v>
      </c>
      <c r="K24" s="711">
        <v>4064</v>
      </c>
      <c r="L24" s="711">
        <v>4209</v>
      </c>
      <c r="M24" s="711">
        <v>5103</v>
      </c>
      <c r="N24" s="711">
        <v>2603</v>
      </c>
      <c r="O24" s="711">
        <v>3631</v>
      </c>
      <c r="P24" s="711">
        <v>5286</v>
      </c>
      <c r="Q24" s="711">
        <v>5534</v>
      </c>
    </row>
    <row r="25" spans="1:17" ht="14.25" customHeight="1">
      <c r="A25" s="712" t="s">
        <v>845</v>
      </c>
      <c r="B25" s="714">
        <f>B7+B8+B9+B10+B11+B12+B13</f>
        <v>124588.389</v>
      </c>
      <c r="C25" s="714">
        <f t="shared" ref="C25:H25" si="1">C7+C8+C9+C10+C11+C12+C13</f>
        <v>128473.93000000002</v>
      </c>
      <c r="D25" s="714">
        <f t="shared" si="1"/>
        <v>133607.27800000002</v>
      </c>
      <c r="E25" s="714">
        <f t="shared" si="1"/>
        <v>138110.49</v>
      </c>
      <c r="F25" s="714">
        <f t="shared" si="1"/>
        <v>145528.55799999996</v>
      </c>
      <c r="G25" s="714">
        <f t="shared" si="1"/>
        <v>146879.04199999999</v>
      </c>
      <c r="H25" s="714">
        <f t="shared" si="1"/>
        <v>150746.853</v>
      </c>
      <c r="I25" s="754">
        <v>153349</v>
      </c>
      <c r="J25" s="754">
        <v>158449</v>
      </c>
      <c r="K25" s="754">
        <v>167975</v>
      </c>
      <c r="L25" s="754">
        <v>174788</v>
      </c>
      <c r="M25" s="754">
        <v>191749</v>
      </c>
      <c r="N25" s="754">
        <v>152803</v>
      </c>
      <c r="O25" s="754">
        <v>163857</v>
      </c>
      <c r="P25" s="754">
        <v>187057</v>
      </c>
      <c r="Q25" s="754">
        <v>208536.1</v>
      </c>
    </row>
    <row r="26" spans="1:17" ht="14.25" customHeight="1">
      <c r="A26" s="703" t="s">
        <v>846</v>
      </c>
      <c r="B26" s="43">
        <v>17756.692000000006</v>
      </c>
      <c r="C26" s="43">
        <v>16936.313999999998</v>
      </c>
      <c r="D26" s="43">
        <v>17367.62899999999</v>
      </c>
      <c r="E26" s="43">
        <v>19816.536000000011</v>
      </c>
      <c r="F26" s="43">
        <v>18495.173999999999</v>
      </c>
      <c r="G26" s="43">
        <v>19300.007000000005</v>
      </c>
      <c r="H26" s="43">
        <v>18974.058000000001</v>
      </c>
      <c r="I26" s="708">
        <v>20562</v>
      </c>
      <c r="J26" s="708">
        <v>22907</v>
      </c>
      <c r="K26" s="708">
        <v>24820</v>
      </c>
      <c r="L26" s="708">
        <v>27748</v>
      </c>
      <c r="M26" s="708">
        <v>28549</v>
      </c>
      <c r="N26" s="708">
        <v>22874</v>
      </c>
      <c r="O26" s="708">
        <v>24863</v>
      </c>
      <c r="P26" s="708">
        <v>34513</v>
      </c>
      <c r="Q26" s="708">
        <v>38389</v>
      </c>
    </row>
    <row r="27" spans="1:17" ht="14.25" customHeight="1" thickBot="1">
      <c r="A27" s="899" t="s">
        <v>105</v>
      </c>
      <c r="B27" s="915">
        <f>B25+B26</f>
        <v>142345.08100000001</v>
      </c>
      <c r="C27" s="915">
        <f t="shared" ref="C27:H27" si="2">C25+C26</f>
        <v>145410.24400000001</v>
      </c>
      <c r="D27" s="915">
        <f t="shared" si="2"/>
        <v>150974.90700000001</v>
      </c>
      <c r="E27" s="915">
        <f t="shared" si="2"/>
        <v>157927.02600000001</v>
      </c>
      <c r="F27" s="915">
        <f t="shared" si="2"/>
        <v>164023.73199999996</v>
      </c>
      <c r="G27" s="915">
        <f t="shared" si="2"/>
        <v>166179.049</v>
      </c>
      <c r="H27" s="915">
        <f t="shared" si="2"/>
        <v>169720.91099999999</v>
      </c>
      <c r="I27" s="916">
        <v>173911</v>
      </c>
      <c r="J27" s="916">
        <v>181356</v>
      </c>
      <c r="K27" s="916">
        <v>192795</v>
      </c>
      <c r="L27" s="916">
        <v>202536</v>
      </c>
      <c r="M27" s="916">
        <v>220298</v>
      </c>
      <c r="N27" s="916">
        <v>175677</v>
      </c>
      <c r="O27" s="916">
        <v>188720</v>
      </c>
      <c r="P27" s="916">
        <v>221570</v>
      </c>
      <c r="Q27" s="916">
        <v>246925.1</v>
      </c>
    </row>
    <row r="28" spans="1:17" ht="14.25" customHeight="1">
      <c r="A28" s="15" t="s">
        <v>937</v>
      </c>
      <c r="E28"/>
      <c r="F28"/>
      <c r="G28"/>
      <c r="H28"/>
      <c r="I28"/>
      <c r="J28"/>
      <c r="K28"/>
      <c r="L28"/>
      <c r="M28"/>
      <c r="N28"/>
      <c r="O28"/>
    </row>
    <row r="29" spans="1:17" ht="14.25" customHeight="1">
      <c r="A29"/>
      <c r="B29"/>
      <c r="C29"/>
      <c r="D29"/>
      <c r="E29"/>
      <c r="F29"/>
      <c r="G29"/>
      <c r="H29"/>
      <c r="I29"/>
      <c r="J29"/>
      <c r="K29"/>
      <c r="L29"/>
      <c r="M29"/>
      <c r="N29"/>
      <c r="O29"/>
    </row>
    <row r="30" spans="1:17" ht="14.25" customHeight="1">
      <c r="A30" s="8" t="s">
        <v>95</v>
      </c>
      <c r="D30" s="30"/>
      <c r="E30" s="30"/>
      <c r="F30" s="30"/>
      <c r="G30"/>
      <c r="H30"/>
      <c r="I30"/>
      <c r="J30"/>
      <c r="K30"/>
      <c r="L30"/>
      <c r="M30"/>
      <c r="N30"/>
      <c r="O30"/>
    </row>
    <row r="31" spans="1:17" ht="14.25" customHeight="1">
      <c r="A31" s="3" t="s">
        <v>822</v>
      </c>
      <c r="B31" s="9"/>
      <c r="G31"/>
      <c r="H31"/>
      <c r="I31"/>
      <c r="J31"/>
      <c r="K31"/>
      <c r="L31"/>
      <c r="M31"/>
      <c r="N31"/>
      <c r="O31"/>
    </row>
    <row r="32" spans="1:17" ht="14.25" customHeight="1">
      <c r="A32" s="17" t="s">
        <v>87</v>
      </c>
      <c r="G32"/>
      <c r="H32"/>
      <c r="I32"/>
      <c r="J32"/>
      <c r="K32"/>
      <c r="L32"/>
      <c r="M32"/>
      <c r="N32"/>
      <c r="O32"/>
    </row>
    <row r="33" spans="1:17" ht="14.25" customHeight="1">
      <c r="A33" s="964"/>
      <c r="B33" s="1081">
        <v>2008</v>
      </c>
      <c r="C33" s="1081">
        <v>2009</v>
      </c>
      <c r="D33" s="1081">
        <v>2010</v>
      </c>
      <c r="E33" s="1081">
        <v>2011</v>
      </c>
      <c r="F33" s="1081">
        <v>2012</v>
      </c>
      <c r="G33" s="1081">
        <v>2013</v>
      </c>
      <c r="H33" s="1081">
        <v>2014</v>
      </c>
      <c r="I33" s="1081">
        <v>2015</v>
      </c>
      <c r="J33" s="1081">
        <v>2016</v>
      </c>
      <c r="K33" s="1081">
        <v>2017</v>
      </c>
      <c r="L33" s="1081">
        <v>2018</v>
      </c>
      <c r="M33" s="1081">
        <v>2019</v>
      </c>
      <c r="N33" s="1081">
        <v>2020</v>
      </c>
      <c r="O33" s="1081">
        <v>2021</v>
      </c>
      <c r="P33" s="1081">
        <v>2022</v>
      </c>
      <c r="Q33" s="1081">
        <v>2023</v>
      </c>
    </row>
    <row r="34" spans="1:17" ht="15" customHeight="1">
      <c r="A34" s="964"/>
      <c r="B34" s="1081"/>
      <c r="C34" s="1081"/>
      <c r="D34" s="1081"/>
      <c r="E34" s="1081"/>
      <c r="F34" s="1081"/>
      <c r="G34" s="1081"/>
      <c r="H34" s="1081"/>
      <c r="I34" s="1081"/>
      <c r="J34" s="1081"/>
      <c r="K34" s="1081"/>
      <c r="L34" s="1081">
        <v>2018</v>
      </c>
      <c r="M34" s="1081">
        <v>2018</v>
      </c>
      <c r="N34" s="1081"/>
      <c r="O34" s="1081"/>
      <c r="P34" s="1081"/>
      <c r="Q34" s="1081"/>
    </row>
    <row r="35" spans="1:17">
      <c r="A35" s="703" t="s">
        <v>830</v>
      </c>
      <c r="B35" s="46">
        <v>3.9440735176895281</v>
      </c>
      <c r="C35" s="46">
        <v>11.017596231603545</v>
      </c>
      <c r="D35" s="46">
        <v>-4.3371938641396879</v>
      </c>
      <c r="E35" s="46">
        <v>7.8637886336501595</v>
      </c>
      <c r="F35" s="46">
        <v>7.8721354017979417</v>
      </c>
      <c r="G35" s="46">
        <v>-3.2425499555471138</v>
      </c>
      <c r="H35" s="46">
        <v>1.242785339623409</v>
      </c>
      <c r="I35" s="46">
        <v>10.483767483639173</v>
      </c>
      <c r="J35" s="46">
        <v>9.024390243902447</v>
      </c>
      <c r="K35" s="46">
        <v>-15.485135576608954</v>
      </c>
      <c r="L35" s="46">
        <v>-17.582554517133953</v>
      </c>
      <c r="M35" s="46">
        <v>-1.9670146769556696</v>
      </c>
      <c r="N35" s="46">
        <v>20.384734719205699</v>
      </c>
      <c r="O35" s="46">
        <v>-6.4063932922835072</v>
      </c>
      <c r="P35" s="46">
        <v>-7.660219946909363</v>
      </c>
      <c r="Q35" s="46">
        <v>-3.8228315317690442</v>
      </c>
    </row>
    <row r="36" spans="1:17">
      <c r="A36" s="703" t="s">
        <v>831</v>
      </c>
      <c r="B36" s="46">
        <v>-21.549372812936319</v>
      </c>
      <c r="C36" s="46">
        <v>40.011836017695757</v>
      </c>
      <c r="D36" s="46">
        <v>3.7440615983933778</v>
      </c>
      <c r="E36" s="46">
        <v>-32.784665857482807</v>
      </c>
      <c r="F36" s="46">
        <v>32.515655844972066</v>
      </c>
      <c r="G36" s="46">
        <v>21.514091046690218</v>
      </c>
      <c r="H36" s="46">
        <v>0.44316124307550719</v>
      </c>
      <c r="I36" s="46">
        <v>31.279129984464006</v>
      </c>
      <c r="J36" s="46">
        <v>-0.94674556213018013</v>
      </c>
      <c r="K36" s="46">
        <v>-1.3826758845059017</v>
      </c>
      <c r="L36" s="46">
        <v>0.36393044884754921</v>
      </c>
      <c r="M36" s="46">
        <v>3.4342688330871507</v>
      </c>
      <c r="N36" s="46">
        <v>-2.5610833088018814</v>
      </c>
      <c r="O36" s="46">
        <v>-8.6784409257003698</v>
      </c>
      <c r="P36" s="46">
        <v>-3.4472934472934424</v>
      </c>
      <c r="Q36" s="46">
        <v>0.5138243210178528</v>
      </c>
    </row>
    <row r="37" spans="1:17">
      <c r="A37" s="703" t="s">
        <v>832</v>
      </c>
      <c r="B37" s="46">
        <v>32.766016637381547</v>
      </c>
      <c r="C37" s="46">
        <v>-31.310224150158039</v>
      </c>
      <c r="D37" s="46">
        <v>-4.5480258531309321</v>
      </c>
      <c r="E37" s="46">
        <v>-14.274554895465419</v>
      </c>
      <c r="F37" s="46">
        <v>-34.791709374966317</v>
      </c>
      <c r="G37" s="46">
        <v>19.922559727038646</v>
      </c>
      <c r="H37" s="46">
        <v>6.6432886988859519</v>
      </c>
      <c r="I37" s="46">
        <v>-22.835820895522385</v>
      </c>
      <c r="J37" s="46">
        <v>-8.8974854932301728</v>
      </c>
      <c r="K37" s="46">
        <v>8.5152838427947621</v>
      </c>
      <c r="L37" s="46">
        <v>2.6369168356997985</v>
      </c>
      <c r="M37" s="46">
        <v>12.048192771084331</v>
      </c>
      <c r="N37" s="46">
        <v>-17.886178861788615</v>
      </c>
      <c r="O37" s="46">
        <v>8.3038869257950445</v>
      </c>
      <c r="P37" s="46">
        <v>-5.2724077328646697</v>
      </c>
      <c r="Q37" s="46">
        <v>-27.567567567567565</v>
      </c>
    </row>
    <row r="38" spans="1:17">
      <c r="A38" s="703" t="s">
        <v>833</v>
      </c>
      <c r="B38" s="46">
        <v>11.853097012988645</v>
      </c>
      <c r="C38" s="46">
        <v>-0.76624679219193803</v>
      </c>
      <c r="D38" s="46">
        <v>9.6906730748911976</v>
      </c>
      <c r="E38" s="46">
        <v>4.2557278296560641</v>
      </c>
      <c r="F38" s="46">
        <v>-2.3410614516977124</v>
      </c>
      <c r="G38" s="46">
        <v>4.3998899329485752</v>
      </c>
      <c r="H38" s="46">
        <v>1.9377674313499904</v>
      </c>
      <c r="I38" s="46">
        <v>-2.2962373536432823</v>
      </c>
      <c r="J38" s="46">
        <v>7.5625363583478711</v>
      </c>
      <c r="K38" s="46">
        <v>1.6151312294123921</v>
      </c>
      <c r="L38" s="46">
        <v>6.6332643502886368</v>
      </c>
      <c r="M38" s="46">
        <v>2.7041357370095387</v>
      </c>
      <c r="N38" s="46">
        <v>-19.666916167664674</v>
      </c>
      <c r="O38" s="46">
        <v>14.285714285714279</v>
      </c>
      <c r="P38" s="46">
        <v>2.3395786816813979</v>
      </c>
      <c r="Q38" s="46">
        <v>10.286632735065627</v>
      </c>
    </row>
    <row r="39" spans="1:17">
      <c r="A39" s="703" t="s">
        <v>834</v>
      </c>
      <c r="B39" s="46">
        <v>40.081023677196882</v>
      </c>
      <c r="C39" s="46">
        <v>13.17739195748533</v>
      </c>
      <c r="D39" s="46">
        <v>11.904013136615799</v>
      </c>
      <c r="E39" s="46">
        <v>-3.7326667791109158</v>
      </c>
      <c r="F39" s="46">
        <v>59.36478403179477</v>
      </c>
      <c r="G39" s="46">
        <v>11.172331396944713</v>
      </c>
      <c r="H39" s="46">
        <v>1.8705516308358927</v>
      </c>
      <c r="I39" s="46">
        <v>29.379274066280914</v>
      </c>
      <c r="J39" s="46">
        <v>-13.234397235210405</v>
      </c>
      <c r="K39" s="46">
        <v>2.2346368715083775</v>
      </c>
      <c r="L39" s="46">
        <v>4.0082930200414646</v>
      </c>
      <c r="M39" s="46">
        <v>-12.174524982406753</v>
      </c>
      <c r="N39" s="46">
        <v>-14.34625980080525</v>
      </c>
      <c r="O39" s="46">
        <v>12.8016256032512</v>
      </c>
      <c r="P39" s="46">
        <v>44.14151249594287</v>
      </c>
      <c r="Q39" s="46">
        <v>-4.3207024029574885</v>
      </c>
    </row>
    <row r="40" spans="1:17">
      <c r="A40" s="703" t="s">
        <v>835</v>
      </c>
      <c r="B40" s="46">
        <v>19.117021045732475</v>
      </c>
      <c r="C40" s="46">
        <v>-7.6515256547719401</v>
      </c>
      <c r="D40" s="46">
        <v>-10.963559128705015</v>
      </c>
      <c r="E40" s="46">
        <v>0.6271584880318759</v>
      </c>
      <c r="F40" s="46">
        <v>-13.030576768889224</v>
      </c>
      <c r="G40" s="46">
        <v>0.52997204209568327</v>
      </c>
      <c r="H40" s="46">
        <v>7.3612376525892698</v>
      </c>
      <c r="I40" s="46">
        <v>-11.966604823747684</v>
      </c>
      <c r="J40" s="46">
        <v>-28.600280997541272</v>
      </c>
      <c r="K40" s="46">
        <v>9.8029963430458888</v>
      </c>
      <c r="L40" s="46">
        <v>-8.6256469235190814E-2</v>
      </c>
      <c r="M40" s="46">
        <v>13.004202998557179</v>
      </c>
      <c r="N40" s="46">
        <v>-17.317272659677297</v>
      </c>
      <c r="O40" s="46">
        <v>-18.971428571428572</v>
      </c>
      <c r="P40" s="46">
        <v>-5.1636145301711238</v>
      </c>
      <c r="Q40" s="46">
        <v>-2.0341181165203448</v>
      </c>
    </row>
    <row r="41" spans="1:17">
      <c r="A41" s="712" t="s">
        <v>836</v>
      </c>
      <c r="B41" s="715">
        <v>5.4613623932667554</v>
      </c>
      <c r="C41" s="715">
        <v>-0.27700465530837715</v>
      </c>
      <c r="D41" s="715">
        <v>3.2274634255642365</v>
      </c>
      <c r="E41" s="715">
        <v>3.8031559445563357</v>
      </c>
      <c r="F41" s="715">
        <v>3.6183395497868309</v>
      </c>
      <c r="G41" s="715">
        <v>-6.0427832084830602E-2</v>
      </c>
      <c r="H41" s="715">
        <v>0.35918662297353965</v>
      </c>
      <c r="I41" s="715">
        <v>1.9662455362210007</v>
      </c>
      <c r="J41" s="715">
        <v>6.5513550541593579</v>
      </c>
      <c r="K41" s="715">
        <v>4.3314574642110859</v>
      </c>
      <c r="L41" s="715">
        <v>3.3228139091798559</v>
      </c>
      <c r="M41" s="715">
        <v>8.332973346580852</v>
      </c>
      <c r="N41" s="715">
        <v>-24.154093470976733</v>
      </c>
      <c r="O41" s="715">
        <v>10.265336118202217</v>
      </c>
      <c r="P41" s="715">
        <v>15.460425947397338</v>
      </c>
      <c r="Q41" s="715">
        <v>4.8106964500971738</v>
      </c>
    </row>
    <row r="42" spans="1:17">
      <c r="A42" s="704" t="s">
        <v>809</v>
      </c>
      <c r="B42" s="46">
        <v>-3.4258626635917278</v>
      </c>
      <c r="C42" s="46">
        <v>5.6161238607070452</v>
      </c>
      <c r="D42" s="46">
        <v>2.513412274372806</v>
      </c>
      <c r="E42" s="46">
        <v>2.1882917463760254</v>
      </c>
      <c r="F42" s="46">
        <v>-2.1715833352802028</v>
      </c>
      <c r="G42" s="46">
        <v>-8.016241719882089</v>
      </c>
      <c r="H42" s="46">
        <v>2.3921897134973502</v>
      </c>
      <c r="I42" s="46">
        <v>-8.6595846264024843</v>
      </c>
      <c r="J42" s="46">
        <v>15.824893825547214</v>
      </c>
      <c r="K42" s="46">
        <v>10.081728616211372</v>
      </c>
      <c r="L42" s="46">
        <v>9.9358321450397256</v>
      </c>
      <c r="M42" s="46">
        <v>9.7899823436483615</v>
      </c>
      <c r="N42" s="46">
        <v>-27.068877982738194</v>
      </c>
      <c r="O42" s="46">
        <v>8.9213255184851228</v>
      </c>
      <c r="P42" s="46">
        <v>28.849239146288099</v>
      </c>
      <c r="Q42" s="46">
        <v>-2.8157794479271248</v>
      </c>
    </row>
    <row r="43" spans="1:17">
      <c r="A43" s="704" t="s">
        <v>837</v>
      </c>
      <c r="B43" s="46">
        <v>7.6758332756518444</v>
      </c>
      <c r="C43" s="46">
        <v>-8.5999898852931587</v>
      </c>
      <c r="D43" s="46">
        <v>9.5762995899206125</v>
      </c>
      <c r="E43" s="46">
        <v>-12.113154742226872</v>
      </c>
      <c r="F43" s="46">
        <v>-6.2977390597146581</v>
      </c>
      <c r="G43" s="46">
        <v>8.5117399367126367</v>
      </c>
      <c r="H43" s="46">
        <v>-10.705219086684902</v>
      </c>
      <c r="I43" s="46">
        <v>15.422218717968939</v>
      </c>
      <c r="J43" s="46">
        <v>38.875606257258013</v>
      </c>
      <c r="K43" s="46">
        <v>16.115635618359313</v>
      </c>
      <c r="L43" s="46">
        <v>2.9185798063372292</v>
      </c>
      <c r="M43" s="46">
        <v>2.5969962453066264</v>
      </c>
      <c r="N43" s="46">
        <v>-36.903758264187779</v>
      </c>
      <c r="O43" s="46">
        <v>46.556281094527364</v>
      </c>
      <c r="P43" s="46">
        <v>9.4394020288307559</v>
      </c>
      <c r="Q43" s="46">
        <v>0.84634532699705556</v>
      </c>
    </row>
    <row r="44" spans="1:17">
      <c r="A44" s="704" t="s">
        <v>838</v>
      </c>
      <c r="B44" s="46">
        <v>7.8506096759637378</v>
      </c>
      <c r="C44" s="46">
        <v>-1.5016624658344968</v>
      </c>
      <c r="D44" s="46">
        <v>-2.6547467383534529</v>
      </c>
      <c r="E44" s="46">
        <v>22.650907862008562</v>
      </c>
      <c r="F44" s="46">
        <v>15.927736370617374</v>
      </c>
      <c r="G44" s="46">
        <v>2.5905918240587855</v>
      </c>
      <c r="H44" s="46">
        <v>-10.183877420006027</v>
      </c>
      <c r="I44" s="46">
        <v>-9.9150546077521611</v>
      </c>
      <c r="J44" s="46">
        <v>-18.431061806656103</v>
      </c>
      <c r="K44" s="46">
        <v>6.55359204333541</v>
      </c>
      <c r="L44" s="46">
        <v>-5.1453990173947695</v>
      </c>
      <c r="M44" s="46">
        <v>12.758666139449048</v>
      </c>
      <c r="N44" s="46">
        <v>-70.906014818271984</v>
      </c>
      <c r="O44" s="46">
        <v>-25.025145845906259</v>
      </c>
      <c r="P44" s="46">
        <v>224.57744527569963</v>
      </c>
      <c r="Q44" s="46">
        <v>28.243033483627755</v>
      </c>
    </row>
    <row r="45" spans="1:17">
      <c r="A45" s="704" t="s">
        <v>839</v>
      </c>
      <c r="B45" s="46">
        <v>4.5173729551168496</v>
      </c>
      <c r="C45" s="46">
        <v>7.4656835656129239</v>
      </c>
      <c r="D45" s="46">
        <v>-0.15886786636578609</v>
      </c>
      <c r="E45" s="46">
        <v>2.9984480666615188</v>
      </c>
      <c r="F45" s="46">
        <v>25.881643424562672</v>
      </c>
      <c r="G45" s="46">
        <v>-5.9055772684460939</v>
      </c>
      <c r="H45" s="46">
        <v>-1.8467883462089052</v>
      </c>
      <c r="I45" s="46">
        <v>-1.7228351216563409</v>
      </c>
      <c r="J45" s="46">
        <v>-25.20375211440874</v>
      </c>
      <c r="K45" s="46">
        <v>-2.7552368371390856</v>
      </c>
      <c r="L45" s="46">
        <v>-7.4757281553397998</v>
      </c>
      <c r="M45" s="46">
        <v>-1.7950505402579253</v>
      </c>
      <c r="N45" s="46">
        <v>-4.1582707455577905</v>
      </c>
      <c r="O45" s="46">
        <v>7.8014184397163122</v>
      </c>
      <c r="P45" s="46">
        <v>7.7055088381671633</v>
      </c>
      <c r="Q45" s="46">
        <v>-5.3803616798684839</v>
      </c>
    </row>
    <row r="46" spans="1:17">
      <c r="A46" s="704" t="s">
        <v>840</v>
      </c>
      <c r="B46" s="46">
        <v>20.332186387246676</v>
      </c>
      <c r="C46" s="46">
        <v>-16.268171444312461</v>
      </c>
      <c r="D46" s="46">
        <v>-0.4988038951779461</v>
      </c>
      <c r="E46" s="46">
        <v>-2.1161912905075075</v>
      </c>
      <c r="F46" s="46">
        <v>-0.12782182001686015</v>
      </c>
      <c r="G46" s="46">
        <v>-1.4263501570134229</v>
      </c>
      <c r="H46" s="46">
        <v>9.5583618794416569</v>
      </c>
      <c r="I46" s="46">
        <v>2.968261063924893</v>
      </c>
      <c r="J46" s="46">
        <v>15.073369801163494</v>
      </c>
      <c r="K46" s="46">
        <v>-1.9865039047691213</v>
      </c>
      <c r="L46" s="46">
        <v>7.4068486951274659</v>
      </c>
      <c r="M46" s="46">
        <v>7.0120898100172635</v>
      </c>
      <c r="N46" s="46">
        <v>-8.2369302737214767</v>
      </c>
      <c r="O46" s="46">
        <v>-8.8522797183676278</v>
      </c>
      <c r="P46" s="46">
        <v>-1.6827279466271272</v>
      </c>
      <c r="Q46" s="46">
        <v>6.7320584291863605</v>
      </c>
    </row>
    <row r="47" spans="1:17">
      <c r="A47" s="704" t="s">
        <v>841</v>
      </c>
      <c r="B47" s="46">
        <v>4.5515973528004627</v>
      </c>
      <c r="C47" s="46">
        <v>-2.80738377684836</v>
      </c>
      <c r="D47" s="46">
        <v>3.1925290276751506</v>
      </c>
      <c r="E47" s="46">
        <v>1.6224871601474122</v>
      </c>
      <c r="F47" s="46">
        <v>-8.3710622237087584E-2</v>
      </c>
      <c r="G47" s="46">
        <v>0.17221969483705024</v>
      </c>
      <c r="H47" s="46">
        <v>0.30835547284433495</v>
      </c>
      <c r="I47" s="46">
        <v>2.4780426599749106</v>
      </c>
      <c r="J47" s="46">
        <v>3.3241505968778728</v>
      </c>
      <c r="K47" s="46">
        <v>0.43912384337916333</v>
      </c>
      <c r="L47" s="46">
        <v>2.2641727951821178</v>
      </c>
      <c r="M47" s="46">
        <v>9.9556850604018763</v>
      </c>
      <c r="N47" s="46">
        <v>-10.626657824933684</v>
      </c>
      <c r="O47" s="46">
        <v>6.0213229949115599</v>
      </c>
      <c r="P47" s="46">
        <v>10.761404293381037</v>
      </c>
      <c r="Q47" s="46">
        <v>5.428262366014347</v>
      </c>
    </row>
    <row r="48" spans="1:17">
      <c r="A48" s="704" t="s">
        <v>842</v>
      </c>
      <c r="B48" s="46">
        <v>11.735035918755221</v>
      </c>
      <c r="C48" s="46">
        <v>-0.12963556819823863</v>
      </c>
      <c r="D48" s="46">
        <v>23.372321447819488</v>
      </c>
      <c r="E48" s="46">
        <v>10.344281618765061</v>
      </c>
      <c r="F48" s="46">
        <v>1.8878503551358117</v>
      </c>
      <c r="G48" s="46">
        <v>5.1937047582645723</v>
      </c>
      <c r="H48" s="46">
        <v>-5.134015225505884</v>
      </c>
      <c r="I48" s="46">
        <v>29.288135593220343</v>
      </c>
      <c r="J48" s="46">
        <v>3.3735360950882809</v>
      </c>
      <c r="K48" s="46">
        <v>9.740259740259738</v>
      </c>
      <c r="L48" s="46">
        <v>1.0541680181641366</v>
      </c>
      <c r="M48" s="46">
        <v>-4.151624548736466</v>
      </c>
      <c r="N48" s="46">
        <v>-49.313994511956096</v>
      </c>
      <c r="O48" s="46">
        <v>34.09553995924837</v>
      </c>
      <c r="P48" s="46">
        <v>23.880839980465574</v>
      </c>
      <c r="Q48" s="46">
        <v>14.702169172500867</v>
      </c>
    </row>
    <row r="49" spans="1:17">
      <c r="A49" s="704" t="s">
        <v>843</v>
      </c>
      <c r="B49" s="46">
        <v>0.54824927160948</v>
      </c>
      <c r="C49" s="46">
        <v>14.097303211393841</v>
      </c>
      <c r="D49" s="46">
        <v>0.55834748343188689</v>
      </c>
      <c r="E49" s="46">
        <v>11.88275101498084</v>
      </c>
      <c r="F49" s="46">
        <v>0.6112214547417727</v>
      </c>
      <c r="G49" s="46">
        <v>0.47311221154706651</v>
      </c>
      <c r="H49" s="46">
        <v>6.0941505253250705</v>
      </c>
      <c r="I49" s="46">
        <v>5.2494952408422169</v>
      </c>
      <c r="J49" s="46">
        <v>3.1953959989038161</v>
      </c>
      <c r="K49" s="46">
        <v>-1.0499897561975002</v>
      </c>
      <c r="L49" s="46">
        <v>6.1438307394975133</v>
      </c>
      <c r="M49" s="46">
        <v>15.683065370174255</v>
      </c>
      <c r="N49" s="46">
        <v>-3.2169192123814971</v>
      </c>
      <c r="O49" s="46">
        <v>0.33622138885296415</v>
      </c>
      <c r="P49" s="46">
        <v>1.2787078320854794</v>
      </c>
      <c r="Q49" s="46">
        <v>19.203210088850664</v>
      </c>
    </row>
    <row r="50" spans="1:17">
      <c r="A50" s="704" t="s">
        <v>178</v>
      </c>
      <c r="B50" s="46">
        <v>7.7464891353675958</v>
      </c>
      <c r="C50" s="46">
        <v>1.5407738748035804</v>
      </c>
      <c r="D50" s="46">
        <v>5.3081000349945784</v>
      </c>
      <c r="E50" s="46">
        <v>6.1504195034169706</v>
      </c>
      <c r="F50" s="46">
        <v>6.5355975899911378</v>
      </c>
      <c r="G50" s="46">
        <v>-1.2014998250436171</v>
      </c>
      <c r="H50" s="46">
        <v>3.5254353428663121</v>
      </c>
      <c r="I50" s="46">
        <v>1.6204243413383113</v>
      </c>
      <c r="J50" s="46">
        <v>7.1125387174486576</v>
      </c>
      <c r="K50" s="46">
        <v>-6.6111289116736138</v>
      </c>
      <c r="L50" s="46">
        <v>2.3784466428120377</v>
      </c>
      <c r="M50" s="46">
        <v>1.4222756410256387</v>
      </c>
      <c r="N50" s="46">
        <v>-4.7307203596911318</v>
      </c>
      <c r="O50" s="46">
        <v>17.651311712456106</v>
      </c>
      <c r="P50" s="46">
        <v>-3.3785535297675584</v>
      </c>
      <c r="Q50" s="46">
        <v>-12.306628640566931</v>
      </c>
    </row>
    <row r="51" spans="1:17">
      <c r="A51" s="704" t="s">
        <v>820</v>
      </c>
      <c r="B51" s="46">
        <v>7.0890645572033506</v>
      </c>
      <c r="C51" s="46">
        <v>5.0575366590247084</v>
      </c>
      <c r="D51" s="46">
        <v>9.4059112135896239</v>
      </c>
      <c r="E51" s="46">
        <v>15.785560466564274</v>
      </c>
      <c r="F51" s="46">
        <v>-10.939072759072122</v>
      </c>
      <c r="G51" s="46">
        <v>27.527531981767829</v>
      </c>
      <c r="H51" s="46">
        <v>6.7186080707743789</v>
      </c>
      <c r="I51" s="46">
        <v>-0.18709073900842199</v>
      </c>
      <c r="J51" s="46">
        <v>1.7806935332708607</v>
      </c>
      <c r="K51" s="46">
        <v>10.722347629796847</v>
      </c>
      <c r="L51" s="46">
        <v>-0.65604498594189486</v>
      </c>
      <c r="M51" s="46">
        <v>12.47280638143582</v>
      </c>
      <c r="N51" s="46">
        <v>12.977617002034814</v>
      </c>
      <c r="O51" s="46">
        <v>25.789357474056086</v>
      </c>
      <c r="P51" s="46">
        <v>-10.200873362445417</v>
      </c>
      <c r="Q51" s="46">
        <v>-15.535444947209653</v>
      </c>
    </row>
    <row r="52" spans="1:17">
      <c r="A52" s="704" t="s">
        <v>844</v>
      </c>
      <c r="B52" s="46">
        <v>-3.9716642549767145</v>
      </c>
      <c r="C52" s="46">
        <v>14.527899804316702</v>
      </c>
      <c r="D52" s="46">
        <v>1.1367578978791926</v>
      </c>
      <c r="E52" s="46">
        <v>-1.6020642929083895</v>
      </c>
      <c r="F52" s="46">
        <v>44.424253580469482</v>
      </c>
      <c r="G52" s="46">
        <v>-12.504805156252985</v>
      </c>
      <c r="H52" s="46">
        <v>30.365728121512305</v>
      </c>
      <c r="I52" s="46">
        <v>4.8446550816219069</v>
      </c>
      <c r="J52" s="46">
        <v>-5.7508789552988437</v>
      </c>
      <c r="K52" s="46">
        <v>4.4998714322447952</v>
      </c>
      <c r="L52" s="46">
        <v>6.0468631897203418</v>
      </c>
      <c r="M52" s="46">
        <v>20.382165605095537</v>
      </c>
      <c r="N52" s="46">
        <v>-50.095858895705511</v>
      </c>
      <c r="O52" s="46">
        <v>40.572977158343008</v>
      </c>
      <c r="P52" s="46">
        <v>40.286624203821653</v>
      </c>
      <c r="Q52" s="46">
        <v>-11.100401606425702</v>
      </c>
    </row>
    <row r="53" spans="1:17">
      <c r="A53" s="712" t="s">
        <v>845</v>
      </c>
      <c r="B53" s="46">
        <v>7.1637866252394433</v>
      </c>
      <c r="C53" s="46">
        <v>-0.29280361206693861</v>
      </c>
      <c r="D53" s="46">
        <v>1.5955788681727423</v>
      </c>
      <c r="E53" s="46">
        <v>3.0323027988602202</v>
      </c>
      <c r="F53" s="46">
        <v>2.8258640480510966</v>
      </c>
      <c r="G53" s="46">
        <v>0.54167178972992502</v>
      </c>
      <c r="H53" s="46">
        <v>1.1262262104391185</v>
      </c>
      <c r="I53" s="46">
        <v>1.9187568954287526</v>
      </c>
      <c r="J53" s="46">
        <v>3.3257471519214432</v>
      </c>
      <c r="K53" s="46">
        <v>3.202201974650265</v>
      </c>
      <c r="L53" s="46">
        <v>2.2833936074341921</v>
      </c>
      <c r="M53" s="46">
        <v>7.5169757153350503</v>
      </c>
      <c r="N53" s="46">
        <v>-21.319519893721651</v>
      </c>
      <c r="O53" s="46">
        <v>6.9876922072410252</v>
      </c>
      <c r="P53" s="46">
        <v>12.372868119259174</v>
      </c>
      <c r="Q53" s="46">
        <v>4.0729132875857887</v>
      </c>
    </row>
    <row r="54" spans="1:17">
      <c r="A54" s="703" t="s">
        <v>846</v>
      </c>
      <c r="B54" s="46">
        <v>6.1716408517676236</v>
      </c>
      <c r="C54" s="46">
        <v>-9.811415843991556</v>
      </c>
      <c r="D54" s="46">
        <v>3.7280668355568647</v>
      </c>
      <c r="E54" s="46">
        <v>10.60127771829087</v>
      </c>
      <c r="F54" s="46">
        <v>-10.807351526983544</v>
      </c>
      <c r="G54" s="46">
        <v>1.3259732553078329</v>
      </c>
      <c r="H54" s="46">
        <v>-2.5906975683993472</v>
      </c>
      <c r="I54" s="46">
        <v>7.7108433734939696</v>
      </c>
      <c r="J54" s="46">
        <v>11.404532633012355</v>
      </c>
      <c r="K54" s="46">
        <v>14.700309626137997</v>
      </c>
      <c r="L54" s="46">
        <v>13.679380556352161</v>
      </c>
      <c r="M54" s="46">
        <v>3.2812386947398853</v>
      </c>
      <c r="N54" s="46">
        <v>-17.186198906629013</v>
      </c>
      <c r="O54" s="46">
        <v>7.3253906587239959</v>
      </c>
      <c r="P54" s="46">
        <v>39.126053130164863</v>
      </c>
      <c r="Q54" s="46">
        <v>8.8926079310149184</v>
      </c>
    </row>
    <row r="55" spans="1:17" ht="15.75" thickBot="1">
      <c r="A55" s="899" t="s">
        <v>105</v>
      </c>
      <c r="B55" s="914">
        <v>7.0390113190879511</v>
      </c>
      <c r="C55" s="914">
        <v>-1.503586781409294</v>
      </c>
      <c r="D55" s="914">
        <v>1.8364191839035593</v>
      </c>
      <c r="E55" s="914">
        <v>3.9247182091998623</v>
      </c>
      <c r="F55" s="914">
        <v>1.0836485074268154</v>
      </c>
      <c r="G55" s="914">
        <v>0.6321366952426466</v>
      </c>
      <c r="H55" s="914">
        <v>0.69666685023594965</v>
      </c>
      <c r="I55" s="914">
        <v>2.5708927054826747</v>
      </c>
      <c r="J55" s="914">
        <v>4.2809253008722958</v>
      </c>
      <c r="K55" s="914">
        <v>4.5514690730035445</v>
      </c>
      <c r="L55" s="914">
        <v>3.7077242120894027</v>
      </c>
      <c r="M55" s="914">
        <v>6.9485642158409577</v>
      </c>
      <c r="N55" s="914">
        <v>-20.804857817768717</v>
      </c>
      <c r="O55" s="914">
        <v>7.0320608435750609</v>
      </c>
      <c r="P55" s="914">
        <v>15.842691929648446</v>
      </c>
      <c r="Q55" s="914">
        <v>4.7940194118720525</v>
      </c>
    </row>
    <row r="56" spans="1:17">
      <c r="A56" s="15" t="s">
        <v>937</v>
      </c>
      <c r="C56" s="31"/>
      <c r="D56" s="31"/>
    </row>
  </sheetData>
  <mergeCells count="32">
    <mergeCell ref="Q5:Q6"/>
    <mergeCell ref="Q33:Q34"/>
    <mergeCell ref="P5:P6"/>
    <mergeCell ref="P33:P34"/>
    <mergeCell ref="B5:B6"/>
    <mergeCell ref="C5:C6"/>
    <mergeCell ref="I5:I6"/>
    <mergeCell ref="J5:J6"/>
    <mergeCell ref="K5:K6"/>
    <mergeCell ref="D5:D6"/>
    <mergeCell ref="E5:E6"/>
    <mergeCell ref="F5:F6"/>
    <mergeCell ref="G5:G6"/>
    <mergeCell ref="H5:H6"/>
    <mergeCell ref="G33:G34"/>
    <mergeCell ref="H33:H34"/>
    <mergeCell ref="I33:I34"/>
    <mergeCell ref="J33:J34"/>
    <mergeCell ref="K33:K34"/>
    <mergeCell ref="B33:B34"/>
    <mergeCell ref="C33:C34"/>
    <mergeCell ref="D33:D34"/>
    <mergeCell ref="E33:E34"/>
    <mergeCell ref="F33:F34"/>
    <mergeCell ref="O5:O6"/>
    <mergeCell ref="O33:O34"/>
    <mergeCell ref="N5:N6"/>
    <mergeCell ref="N33:N34"/>
    <mergeCell ref="L5:L6"/>
    <mergeCell ref="M5:M6"/>
    <mergeCell ref="L33:L34"/>
    <mergeCell ref="M33:M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9">
    <tabColor theme="0"/>
  </sheetPr>
  <dimension ref="A1:Q28"/>
  <sheetViews>
    <sheetView showGridLines="0" zoomScaleNormal="100" zoomScaleSheetLayoutView="100" zoomScalePageLayoutView="90" workbookViewId="0">
      <selection activeCell="C32" sqref="C32"/>
    </sheetView>
  </sheetViews>
  <sheetFormatPr defaultColWidth="9" defaultRowHeight="15"/>
  <cols>
    <col min="1" max="1" width="35.85546875" style="10" customWidth="1"/>
    <col min="2" max="18" width="9.28515625" style="10" customWidth="1"/>
    <col min="19" max="16384" width="9" style="10"/>
  </cols>
  <sheetData>
    <row r="1" spans="1:17" ht="22.35" customHeight="1">
      <c r="A1" s="19" t="s">
        <v>8</v>
      </c>
      <c r="B1" s="9"/>
    </row>
    <row r="2" spans="1:17" ht="22.35" customHeight="1">
      <c r="A2" s="8" t="s">
        <v>13</v>
      </c>
    </row>
    <row r="3" spans="1:17" ht="15" customHeight="1">
      <c r="A3" s="3" t="s">
        <v>822</v>
      </c>
      <c r="B3" s="9"/>
      <c r="L3" s="27"/>
      <c r="M3" s="27"/>
    </row>
    <row r="4" spans="1:17" ht="15" customHeight="1">
      <c r="A4" s="17" t="s">
        <v>84</v>
      </c>
    </row>
    <row r="5" spans="1:17" ht="18" customHeight="1">
      <c r="A5" s="964"/>
      <c r="B5" s="1081">
        <v>2008</v>
      </c>
      <c r="C5" s="1081">
        <v>2009</v>
      </c>
      <c r="D5" s="1081">
        <v>2010</v>
      </c>
      <c r="E5" s="1081">
        <v>2011</v>
      </c>
      <c r="F5" s="1081">
        <v>2012</v>
      </c>
      <c r="G5" s="1081">
        <v>2013</v>
      </c>
      <c r="H5" s="1081">
        <v>2014</v>
      </c>
      <c r="I5" s="1081">
        <v>2015</v>
      </c>
      <c r="J5" s="1081">
        <v>2016</v>
      </c>
      <c r="K5" s="1081">
        <v>2017</v>
      </c>
      <c r="L5" s="1081">
        <v>2018</v>
      </c>
      <c r="M5" s="1081">
        <v>2019</v>
      </c>
      <c r="N5" s="1081">
        <v>2020</v>
      </c>
      <c r="O5" s="1081">
        <v>2021</v>
      </c>
      <c r="P5" s="1081">
        <v>2022</v>
      </c>
      <c r="Q5" s="1081">
        <v>2023</v>
      </c>
    </row>
    <row r="6" spans="1:17" ht="18" customHeight="1">
      <c r="A6" s="964"/>
      <c r="B6" s="1081"/>
      <c r="C6" s="1081"/>
      <c r="D6" s="1081"/>
      <c r="E6" s="1081"/>
      <c r="F6" s="1081"/>
      <c r="G6" s="1081"/>
      <c r="H6" s="1081"/>
      <c r="I6" s="1081"/>
      <c r="J6" s="1081"/>
      <c r="K6" s="1081"/>
      <c r="L6" s="1081">
        <v>2018</v>
      </c>
      <c r="M6" s="1081">
        <v>2018</v>
      </c>
      <c r="N6" s="1081"/>
      <c r="O6" s="1081"/>
      <c r="P6" s="1081"/>
      <c r="Q6" s="1081"/>
    </row>
    <row r="7" spans="1:17" ht="18" customHeight="1">
      <c r="A7" s="703" t="s">
        <v>830</v>
      </c>
      <c r="B7" s="46">
        <v>-3.1923413272486822</v>
      </c>
      <c r="C7" s="46">
        <v>-4.5981028357843456</v>
      </c>
      <c r="D7" s="46">
        <v>1.7979698776700248</v>
      </c>
      <c r="E7" s="46">
        <v>-1.8012502382537265</v>
      </c>
      <c r="F7" s="46">
        <v>2.5449207256287298</v>
      </c>
      <c r="G7" s="46">
        <v>1.3292467967210175</v>
      </c>
      <c r="H7" s="46">
        <v>-4.1996206134427556</v>
      </c>
      <c r="I7" s="46">
        <v>0</v>
      </c>
      <c r="J7" s="46">
        <v>-2.1732182806008304</v>
      </c>
      <c r="K7" s="46">
        <v>3.4016235021260055</v>
      </c>
      <c r="L7" s="46">
        <v>-7.5597218022371848E-2</v>
      </c>
      <c r="M7" s="46">
        <v>-0.50933786078098953</v>
      </c>
      <c r="N7" s="46">
        <v>-1.6365979381443352</v>
      </c>
      <c r="O7" s="46">
        <v>10.736282194848833</v>
      </c>
      <c r="P7" s="46">
        <v>3.8466803559205953</v>
      </c>
      <c r="Q7" s="46">
        <v>14.487390350877183</v>
      </c>
    </row>
    <row r="8" spans="1:17" ht="15" customHeight="1">
      <c r="A8" s="703" t="s">
        <v>831</v>
      </c>
      <c r="B8" s="46">
        <v>-0.48198573643296605</v>
      </c>
      <c r="C8" s="46">
        <v>17.340966120019562</v>
      </c>
      <c r="D8" s="46">
        <v>2.5469372482556984</v>
      </c>
      <c r="E8" s="46">
        <v>7.9753063357148157</v>
      </c>
      <c r="F8" s="46">
        <v>-23.696071112539517</v>
      </c>
      <c r="G8" s="46">
        <v>7.1476453123478612</v>
      </c>
      <c r="H8" s="46">
        <v>7.9538967418074202</v>
      </c>
      <c r="I8" s="46">
        <v>0</v>
      </c>
      <c r="J8" s="46">
        <v>-2.0708880923934636</v>
      </c>
      <c r="K8" s="46">
        <v>1.9793814432989665</v>
      </c>
      <c r="L8" s="46">
        <v>9.1055600322320629</v>
      </c>
      <c r="M8" s="46">
        <v>21.278114958943227</v>
      </c>
      <c r="N8" s="46">
        <v>-0.78549848942598421</v>
      </c>
      <c r="O8" s="46">
        <v>17.03901300433477</v>
      </c>
      <c r="P8" s="46">
        <v>20.59604603127767</v>
      </c>
      <c r="Q8" s="46">
        <v>-1.9961051606621205</v>
      </c>
    </row>
    <row r="9" spans="1:17" ht="15" customHeight="1">
      <c r="A9" s="703" t="s">
        <v>832</v>
      </c>
      <c r="B9" s="46">
        <v>1.7172509052898022</v>
      </c>
      <c r="C9" s="46">
        <v>0.24129901601712689</v>
      </c>
      <c r="D9" s="46">
        <v>-1.3036304224864903</v>
      </c>
      <c r="E9" s="46">
        <v>-1.3368278070403528</v>
      </c>
      <c r="F9" s="46">
        <v>48.196965435081232</v>
      </c>
      <c r="G9" s="46">
        <v>4.4463437160179309</v>
      </c>
      <c r="H9" s="46">
        <v>11.987308401497154</v>
      </c>
      <c r="I9" s="46">
        <v>0</v>
      </c>
      <c r="J9" s="46">
        <v>-2.7600849256900206</v>
      </c>
      <c r="K9" s="46">
        <v>-0.80482897384306362</v>
      </c>
      <c r="L9" s="46">
        <v>-1.5810276679841917</v>
      </c>
      <c r="M9" s="46">
        <v>10.215053763440851</v>
      </c>
      <c r="N9" s="46">
        <v>12.07920792079209</v>
      </c>
      <c r="O9" s="46">
        <v>-7.1778140293637822</v>
      </c>
      <c r="P9" s="46">
        <v>2.9684601113172615</v>
      </c>
      <c r="Q9" s="46">
        <v>-1.2437810945273631</v>
      </c>
    </row>
    <row r="10" spans="1:17" ht="15" customHeight="1">
      <c r="A10" s="703" t="s">
        <v>833</v>
      </c>
      <c r="B10" s="46">
        <v>4.8127488958980891</v>
      </c>
      <c r="C10" s="46">
        <v>3.9438390374564092</v>
      </c>
      <c r="D10" s="46">
        <v>2.0985668555180359</v>
      </c>
      <c r="E10" s="46">
        <v>1.6135283337434636</v>
      </c>
      <c r="F10" s="46">
        <v>9.2077287031635979</v>
      </c>
      <c r="G10" s="46">
        <v>1.8714401851119167</v>
      </c>
      <c r="H10" s="46">
        <v>5.8686688458996716</v>
      </c>
      <c r="I10" s="46">
        <v>0</v>
      </c>
      <c r="J10" s="46">
        <v>1.7955651703623676</v>
      </c>
      <c r="K10" s="46">
        <v>-3.9945623758234849</v>
      </c>
      <c r="L10" s="46">
        <v>-3.6772216547497405</v>
      </c>
      <c r="M10" s="46">
        <v>10.356220960247796</v>
      </c>
      <c r="N10" s="46">
        <v>6.4756580479850889</v>
      </c>
      <c r="O10" s="46">
        <v>-1.4069678407350739</v>
      </c>
      <c r="P10" s="46">
        <v>6.2322140011383143</v>
      </c>
      <c r="Q10" s="46">
        <v>2.1536717674682126</v>
      </c>
    </row>
    <row r="11" spans="1:17" ht="15" customHeight="1">
      <c r="A11" s="703" t="s">
        <v>834</v>
      </c>
      <c r="B11" s="46">
        <v>3.3099649596145753</v>
      </c>
      <c r="C11" s="46">
        <v>39.510005511952208</v>
      </c>
      <c r="D11" s="46">
        <v>-19.590827252155265</v>
      </c>
      <c r="E11" s="46">
        <v>14.358225811362125</v>
      </c>
      <c r="F11" s="46">
        <v>-3.6513999402374542</v>
      </c>
      <c r="G11" s="46">
        <v>9.040093837140839</v>
      </c>
      <c r="H11" s="46">
        <v>0.72253925631500238</v>
      </c>
      <c r="I11" s="46">
        <v>0</v>
      </c>
      <c r="J11" s="46">
        <v>17.43205248359887</v>
      </c>
      <c r="K11" s="46">
        <v>-15.281030444964872</v>
      </c>
      <c r="L11" s="46">
        <v>-5.5813953488372148</v>
      </c>
      <c r="M11" s="46">
        <v>26.041666666666675</v>
      </c>
      <c r="N11" s="46">
        <v>-2.5977238990598672</v>
      </c>
      <c r="O11" s="46">
        <v>-30.623733393379872</v>
      </c>
      <c r="P11" s="46">
        <v>-2.544471965773476</v>
      </c>
      <c r="Q11" s="46">
        <v>19.60879014730741</v>
      </c>
    </row>
    <row r="12" spans="1:17" ht="15" customHeight="1">
      <c r="A12" s="703" t="s">
        <v>835</v>
      </c>
      <c r="B12" s="46">
        <v>2.9752968359321841</v>
      </c>
      <c r="C12" s="46">
        <v>9.4591814733014026</v>
      </c>
      <c r="D12" s="46">
        <v>1.3935149581936646</v>
      </c>
      <c r="E12" s="46">
        <v>2.5691414687061709</v>
      </c>
      <c r="F12" s="46">
        <v>-1.7718067144733007</v>
      </c>
      <c r="G12" s="46">
        <v>1.071729027223367</v>
      </c>
      <c r="H12" s="46">
        <v>-0.85668385230530664</v>
      </c>
      <c r="I12" s="46">
        <v>0</v>
      </c>
      <c r="J12" s="46">
        <v>4.2553191489361764</v>
      </c>
      <c r="K12" s="46">
        <v>12.097120756338642</v>
      </c>
      <c r="L12" s="46">
        <v>52.91127098321342</v>
      </c>
      <c r="M12" s="46">
        <v>-25.341401132452535</v>
      </c>
      <c r="N12" s="46">
        <v>10.161870503597115</v>
      </c>
      <c r="O12" s="46">
        <v>0.67499496272416248</v>
      </c>
      <c r="P12" s="46">
        <v>5.7718687348317088</v>
      </c>
      <c r="Q12" s="46">
        <v>2.0559872099062071</v>
      </c>
    </row>
    <row r="13" spans="1:17" ht="15" customHeight="1">
      <c r="A13" s="712" t="s">
        <v>836</v>
      </c>
      <c r="B13" s="715">
        <v>3.9586728448750996</v>
      </c>
      <c r="C13" s="715">
        <v>1.0455902524711957</v>
      </c>
      <c r="D13" s="715">
        <v>0.3826474277798253</v>
      </c>
      <c r="E13" s="715">
        <v>2.5814580305406398</v>
      </c>
      <c r="F13" s="715">
        <v>0.28319813770993907</v>
      </c>
      <c r="G13" s="715">
        <v>1.1957380111223381</v>
      </c>
      <c r="H13" s="715">
        <v>-0.48828406106973254</v>
      </c>
      <c r="I13" s="715">
        <v>0</v>
      </c>
      <c r="J13" s="715">
        <v>2.6736635700279621</v>
      </c>
      <c r="K13" s="715">
        <v>1.9820401059288617</v>
      </c>
      <c r="L13" s="715">
        <v>-1.1120920430597536</v>
      </c>
      <c r="M13" s="715">
        <v>2.9408246271632521</v>
      </c>
      <c r="N13" s="715">
        <v>-0.9678243105209372</v>
      </c>
      <c r="O13" s="715">
        <v>2.1904182841463671</v>
      </c>
      <c r="P13" s="715">
        <v>7.4205227134589435</v>
      </c>
      <c r="Q13" s="715">
        <v>3.0654038892605318</v>
      </c>
    </row>
    <row r="14" spans="1:17" ht="15" customHeight="1">
      <c r="A14" s="704" t="s">
        <v>809</v>
      </c>
      <c r="B14" s="46">
        <v>4.8661556882986901</v>
      </c>
      <c r="C14" s="46">
        <v>2.2559441830046323</v>
      </c>
      <c r="D14" s="46">
        <v>2.1577997812195271</v>
      </c>
      <c r="E14" s="46">
        <v>5.6245715043464761</v>
      </c>
      <c r="F14" s="46">
        <v>1.0030862749720537</v>
      </c>
      <c r="G14" s="46">
        <v>2.6438738626843872E-3</v>
      </c>
      <c r="H14" s="46">
        <v>0.1473852873394188</v>
      </c>
      <c r="I14" s="46">
        <v>0</v>
      </c>
      <c r="J14" s="46">
        <v>0.77283240254977237</v>
      </c>
      <c r="K14" s="46">
        <v>-0.14747012458683484</v>
      </c>
      <c r="L14" s="46">
        <v>-0.30110714782044523</v>
      </c>
      <c r="M14" s="46">
        <v>2.9624613821988E-2</v>
      </c>
      <c r="N14" s="46">
        <v>2.935375333565382</v>
      </c>
      <c r="O14" s="46">
        <v>6.4262430796295344</v>
      </c>
      <c r="P14" s="46">
        <v>8.9423838810700715</v>
      </c>
      <c r="Q14" s="46">
        <v>3.0078403421240241</v>
      </c>
    </row>
    <row r="15" spans="1:17" ht="15" customHeight="1">
      <c r="A15" s="704" t="s">
        <v>837</v>
      </c>
      <c r="B15" s="46">
        <v>6.1782011777823609</v>
      </c>
      <c r="C15" s="46">
        <v>-0.3419104089698588</v>
      </c>
      <c r="D15" s="46">
        <v>-3.7553881149383628</v>
      </c>
      <c r="E15" s="46">
        <v>7.0028322479784855</v>
      </c>
      <c r="F15" s="46">
        <v>0.62660589306546832</v>
      </c>
      <c r="G15" s="46">
        <v>2.700595694953023</v>
      </c>
      <c r="H15" s="46">
        <v>-1.2118915529626073</v>
      </c>
      <c r="I15" s="46">
        <v>0</v>
      </c>
      <c r="J15" s="46">
        <v>-8.7998032464338465</v>
      </c>
      <c r="K15" s="46">
        <v>2.1738120674439143</v>
      </c>
      <c r="L15" s="46">
        <v>-15.296612041167901</v>
      </c>
      <c r="M15" s="46">
        <v>14.552200874250287</v>
      </c>
      <c r="N15" s="46">
        <v>-9.5358649789029535</v>
      </c>
      <c r="O15" s="46">
        <v>-0.65241606110433281</v>
      </c>
      <c r="P15" s="46">
        <v>7.7910040003902781</v>
      </c>
      <c r="Q15" s="46">
        <v>10.443407234539093</v>
      </c>
    </row>
    <row r="16" spans="1:17" ht="15" customHeight="1">
      <c r="A16" s="704" t="s">
        <v>838</v>
      </c>
      <c r="B16" s="46">
        <v>4.2703485374562034</v>
      </c>
      <c r="C16" s="46">
        <v>2.6076596502210947</v>
      </c>
      <c r="D16" s="46">
        <v>6.0071533590432269</v>
      </c>
      <c r="E16" s="46">
        <v>0.57955175548953797</v>
      </c>
      <c r="F16" s="46">
        <v>3.0703757937496468</v>
      </c>
      <c r="G16" s="46">
        <v>1.0699019325720149</v>
      </c>
      <c r="H16" s="46">
        <v>1.6444641799881143</v>
      </c>
      <c r="I16" s="46">
        <v>0</v>
      </c>
      <c r="J16" s="46">
        <v>9.3938216436759259</v>
      </c>
      <c r="K16" s="46">
        <v>25.527127260605042</v>
      </c>
      <c r="L16" s="46">
        <v>6.2084412402883649</v>
      </c>
      <c r="M16" s="46">
        <v>0.18118059614260495</v>
      </c>
      <c r="N16" s="46">
        <v>-0.32083416883897931</v>
      </c>
      <c r="O16" s="46">
        <v>-3.1660853233163366</v>
      </c>
      <c r="P16" s="46">
        <v>15.494280348301182</v>
      </c>
      <c r="Q16" s="46">
        <v>5.6023054755043322</v>
      </c>
    </row>
    <row r="17" spans="1:17" ht="15" customHeight="1">
      <c r="A17" s="704" t="s">
        <v>839</v>
      </c>
      <c r="B17" s="46">
        <v>-0.88932733392712571</v>
      </c>
      <c r="C17" s="46">
        <v>-3.1262318738447203</v>
      </c>
      <c r="D17" s="46">
        <v>-10.404403847716203</v>
      </c>
      <c r="E17" s="46">
        <v>-1.7013459858098323</v>
      </c>
      <c r="F17" s="46">
        <v>-18.829518708271785</v>
      </c>
      <c r="G17" s="46">
        <v>3.2826084294613089</v>
      </c>
      <c r="H17" s="46">
        <v>1.1644453373489405</v>
      </c>
      <c r="I17" s="46">
        <v>0</v>
      </c>
      <c r="J17" s="46">
        <v>8.9432565789473664</v>
      </c>
      <c r="K17" s="46">
        <v>-5.8218513487284795E-2</v>
      </c>
      <c r="L17" s="46">
        <v>20.419727177334735</v>
      </c>
      <c r="M17" s="46">
        <v>-3.123336291038159</v>
      </c>
      <c r="N17" s="46">
        <v>-0.28669724770642446</v>
      </c>
      <c r="O17" s="46">
        <v>3.6095305832148039</v>
      </c>
      <c r="P17" s="46">
        <v>6.6124920331421366</v>
      </c>
      <c r="Q17" s="46">
        <v>11.246248617911858</v>
      </c>
    </row>
    <row r="18" spans="1:17">
      <c r="A18" s="704" t="s">
        <v>840</v>
      </c>
      <c r="B18" s="46">
        <v>4.2203081660237896</v>
      </c>
      <c r="C18" s="46">
        <v>0.1123195597904747</v>
      </c>
      <c r="D18" s="46">
        <v>-0.80154640174262548</v>
      </c>
      <c r="E18" s="46">
        <v>1.9635734529086735</v>
      </c>
      <c r="F18" s="46">
        <v>2.5322777945860464</v>
      </c>
      <c r="G18" s="46">
        <v>2.1208082605428169</v>
      </c>
      <c r="H18" s="46">
        <v>-0.57674805086197489</v>
      </c>
      <c r="I18" s="46">
        <v>0</v>
      </c>
      <c r="J18" s="46">
        <v>-0.48290952991775216</v>
      </c>
      <c r="K18" s="46">
        <v>2.5605322193857916</v>
      </c>
      <c r="L18" s="46">
        <v>1.6502808988763995</v>
      </c>
      <c r="M18" s="46">
        <v>2.1239509360877928</v>
      </c>
      <c r="N18" s="46">
        <v>0.77845136401213377</v>
      </c>
      <c r="O18" s="46">
        <v>1.1699415029248428</v>
      </c>
      <c r="P18" s="46">
        <v>6.8461132473799369</v>
      </c>
      <c r="Q18" s="46">
        <v>5.6066115702479324</v>
      </c>
    </row>
    <row r="19" spans="1:17">
      <c r="A19" s="704" t="s">
        <v>841</v>
      </c>
      <c r="B19" s="46">
        <v>4.5366407997387004</v>
      </c>
      <c r="C19" s="46">
        <v>2.4827231109156633</v>
      </c>
      <c r="D19" s="46">
        <v>4.042080668386494</v>
      </c>
      <c r="E19" s="46">
        <v>0.48109747476896558</v>
      </c>
      <c r="F19" s="46">
        <v>4.0904056293322499</v>
      </c>
      <c r="G19" s="46">
        <v>-6.087333423034913E-2</v>
      </c>
      <c r="H19" s="46">
        <v>-1.4036720043303919</v>
      </c>
      <c r="I19" s="46">
        <v>0</v>
      </c>
      <c r="J19" s="46">
        <v>13.336888256902469</v>
      </c>
      <c r="K19" s="46">
        <v>-10.118149169832924</v>
      </c>
      <c r="L19" s="46">
        <v>-6.7214043035107585</v>
      </c>
      <c r="M19" s="46">
        <v>-9.3855242091311908E-2</v>
      </c>
      <c r="N19" s="46">
        <v>2.0713534903852082</v>
      </c>
      <c r="O19" s="46">
        <v>2.2054622328876672</v>
      </c>
      <c r="P19" s="46">
        <v>2.6497753999898954</v>
      </c>
      <c r="Q19" s="46">
        <v>2.481111836582417</v>
      </c>
    </row>
    <row r="20" spans="1:17">
      <c r="A20" s="704" t="s">
        <v>842</v>
      </c>
      <c r="B20" s="46">
        <v>4.3640193745244193</v>
      </c>
      <c r="C20" s="46">
        <v>-1.2157172785182691</v>
      </c>
      <c r="D20" s="46">
        <v>-1.5360240351353638</v>
      </c>
      <c r="E20" s="46">
        <v>13.077089122998121</v>
      </c>
      <c r="F20" s="46">
        <v>2.0889565621185824</v>
      </c>
      <c r="G20" s="46">
        <v>0.711017955193749</v>
      </c>
      <c r="H20" s="46">
        <v>-5.942528552372095</v>
      </c>
      <c r="I20" s="46">
        <v>0</v>
      </c>
      <c r="J20" s="46">
        <v>4.1596212377409625</v>
      </c>
      <c r="K20" s="46">
        <v>-8.7869822485207134</v>
      </c>
      <c r="L20" s="46">
        <v>15.583373455304116</v>
      </c>
      <c r="M20" s="46">
        <v>10.864841373315958</v>
      </c>
      <c r="N20" s="46">
        <v>13.869554008765149</v>
      </c>
      <c r="O20" s="46">
        <v>3.7143339523889818</v>
      </c>
      <c r="P20" s="46">
        <v>14.494086727989487</v>
      </c>
      <c r="Q20" s="46">
        <v>4.7928757254352528</v>
      </c>
    </row>
    <row r="21" spans="1:17">
      <c r="A21" s="704" t="s">
        <v>843</v>
      </c>
      <c r="B21" s="46">
        <v>2.6662202884942365</v>
      </c>
      <c r="C21" s="46">
        <v>1.3760518470366856</v>
      </c>
      <c r="D21" s="46">
        <v>1.3568729685167868</v>
      </c>
      <c r="E21" s="46">
        <v>0.6564592712591022</v>
      </c>
      <c r="F21" s="46">
        <v>0.73170941219315999</v>
      </c>
      <c r="G21" s="46">
        <v>0.94100118587003845</v>
      </c>
      <c r="H21" s="46">
        <v>1.0164009571707266</v>
      </c>
      <c r="I21" s="46">
        <v>0</v>
      </c>
      <c r="J21" s="46">
        <v>3.696622052262577</v>
      </c>
      <c r="K21" s="46">
        <v>1.7754542160567377</v>
      </c>
      <c r="L21" s="46">
        <v>-0.45999041686631825</v>
      </c>
      <c r="M21" s="46">
        <v>2.7047270306258309</v>
      </c>
      <c r="N21" s="46">
        <v>-2.8842933690555905</v>
      </c>
      <c r="O21" s="46">
        <v>2.1351548739098725</v>
      </c>
      <c r="P21" s="46">
        <v>1.4328432594069351</v>
      </c>
      <c r="Q21" s="46">
        <v>-7.144574588671726</v>
      </c>
    </row>
    <row r="22" spans="1:17">
      <c r="A22" s="704" t="s">
        <v>178</v>
      </c>
      <c r="B22" s="46">
        <v>2.9871693933115173</v>
      </c>
      <c r="C22" s="46">
        <v>1.5001810619096334</v>
      </c>
      <c r="D22" s="46">
        <v>1.7853225410799034</v>
      </c>
      <c r="E22" s="46">
        <v>0.44402434894821319</v>
      </c>
      <c r="F22" s="46">
        <v>0.44044504721389988</v>
      </c>
      <c r="G22" s="46">
        <v>2.749254187809913</v>
      </c>
      <c r="H22" s="46">
        <v>1.2475435666526646</v>
      </c>
      <c r="I22" s="46">
        <v>0</v>
      </c>
      <c r="J22" s="46">
        <v>0.27846203277284154</v>
      </c>
      <c r="K22" s="46">
        <v>8.6688014638609303</v>
      </c>
      <c r="L22" s="46">
        <v>2.6315789473684292</v>
      </c>
      <c r="M22" s="46">
        <v>1.0369346237408594</v>
      </c>
      <c r="N22" s="46">
        <v>-0.66687185800758941</v>
      </c>
      <c r="O22" s="46">
        <v>1.5977526117110008</v>
      </c>
      <c r="P22" s="46">
        <v>3.4788052226793154</v>
      </c>
      <c r="Q22" s="46">
        <v>4.4446634473243263</v>
      </c>
    </row>
    <row r="23" spans="1:17">
      <c r="A23" s="704" t="s">
        <v>820</v>
      </c>
      <c r="B23" s="46">
        <v>3.4584766010697043</v>
      </c>
      <c r="C23" s="46">
        <v>5.3533346596356113</v>
      </c>
      <c r="D23" s="46">
        <v>2.3844567153431973</v>
      </c>
      <c r="E23" s="46">
        <v>-1.0754229346411015</v>
      </c>
      <c r="F23" s="46">
        <v>0.32249091934588581</v>
      </c>
      <c r="G23" s="46">
        <v>-0.19888866596298183</v>
      </c>
      <c r="H23" s="46">
        <v>1.0108401732815242</v>
      </c>
      <c r="I23" s="46">
        <v>0</v>
      </c>
      <c r="J23" s="46">
        <v>8.7783916513198399</v>
      </c>
      <c r="K23" s="46">
        <v>8.7665647298674756</v>
      </c>
      <c r="L23" s="46">
        <v>-2.429245283018866</v>
      </c>
      <c r="M23" s="46">
        <v>-4.9430474962389841</v>
      </c>
      <c r="N23" s="46">
        <v>-9.3656193716229694</v>
      </c>
      <c r="O23" s="46">
        <v>0.49148674741090748</v>
      </c>
      <c r="P23" s="46">
        <v>16.066913051935416</v>
      </c>
      <c r="Q23" s="46">
        <v>4.3253968253968322</v>
      </c>
    </row>
    <row r="24" spans="1:17">
      <c r="A24" s="704" t="s">
        <v>844</v>
      </c>
      <c r="B24" s="46">
        <v>2.7133810888654297</v>
      </c>
      <c r="C24" s="46">
        <v>0.3063230443884235</v>
      </c>
      <c r="D24" s="46">
        <v>-0.35101835751830679</v>
      </c>
      <c r="E24" s="46">
        <v>1.7729375040530959</v>
      </c>
      <c r="F24" s="46">
        <v>2.0188199511526728</v>
      </c>
      <c r="G24" s="46">
        <v>2.349316516658817E-3</v>
      </c>
      <c r="H24" s="46">
        <v>-11.109712113620196</v>
      </c>
      <c r="I24" s="46">
        <v>0</v>
      </c>
      <c r="J24" s="46">
        <v>3.6237676525446405</v>
      </c>
      <c r="K24" s="46">
        <v>-2.3375984251968518</v>
      </c>
      <c r="L24" s="46">
        <v>0.71275837491091565</v>
      </c>
      <c r="M24" s="46">
        <v>2.2143836958651741</v>
      </c>
      <c r="N24" s="46">
        <v>-0.76834421820975995</v>
      </c>
      <c r="O24" s="46">
        <v>3.7730652712751223</v>
      </c>
      <c r="P24" s="46">
        <v>17.763904653802488</v>
      </c>
      <c r="Q24" s="46">
        <v>-1.4275388507408726</v>
      </c>
    </row>
    <row r="25" spans="1:17">
      <c r="A25" s="712" t="s">
        <v>845</v>
      </c>
      <c r="B25" s="46">
        <v>3.4215242962970072</v>
      </c>
      <c r="C25" s="46">
        <v>2.3623617647564377</v>
      </c>
      <c r="D25" s="46">
        <v>0.32822837690023032</v>
      </c>
      <c r="E25" s="46">
        <v>2.4752985815921669</v>
      </c>
      <c r="F25" s="46">
        <v>0.38423248858141523</v>
      </c>
      <c r="G25" s="46">
        <v>1.4903201778780906</v>
      </c>
      <c r="H25" s="46">
        <v>-0.19005703555216025</v>
      </c>
      <c r="I25" s="46">
        <v>0</v>
      </c>
      <c r="J25" s="46">
        <v>2.7226426168672546</v>
      </c>
      <c r="K25" s="46">
        <v>1.7329959815448825</v>
      </c>
      <c r="L25" s="46">
        <v>2.0338924868984032</v>
      </c>
      <c r="M25" s="46">
        <v>1.2818841297738137</v>
      </c>
      <c r="N25" s="46">
        <v>0.23036196933305941</v>
      </c>
      <c r="O25" s="46">
        <v>1.5891905747084323</v>
      </c>
      <c r="P25" s="46">
        <v>7.1197549410072947</v>
      </c>
      <c r="Q25" s="46">
        <v>3.5839837802663421</v>
      </c>
    </row>
    <row r="26" spans="1:17">
      <c r="A26" s="703" t="s">
        <v>846</v>
      </c>
      <c r="B26" s="46">
        <v>5.7560608698962179</v>
      </c>
      <c r="C26" s="46">
        <v>-1.1389196019866321</v>
      </c>
      <c r="D26" s="46">
        <v>3.1637363971789956</v>
      </c>
      <c r="E26" s="46">
        <v>4.6409372455407327</v>
      </c>
      <c r="F26" s="46">
        <v>2.9860167847028718</v>
      </c>
      <c r="G26" s="46">
        <v>0.92582867975121719</v>
      </c>
      <c r="H26" s="46">
        <v>0.61263120414198902</v>
      </c>
      <c r="I26" s="46">
        <v>0</v>
      </c>
      <c r="J26" s="46">
        <v>-5.535425852359543</v>
      </c>
      <c r="K26" s="46">
        <v>-1.6559226430298168</v>
      </c>
      <c r="L26" s="46">
        <v>-0.38200951419922191</v>
      </c>
      <c r="M26" s="46">
        <v>-3.2505516830712122</v>
      </c>
      <c r="N26" s="46">
        <v>1.2765585380781763</v>
      </c>
      <c r="O26" s="46">
        <v>-0.22523428387564159</v>
      </c>
      <c r="P26" s="46">
        <v>2.1470170660330856</v>
      </c>
      <c r="Q26" s="46">
        <v>1.4900101591601711</v>
      </c>
    </row>
    <row r="27" spans="1:17" ht="15.75" thickBot="1">
      <c r="A27" s="899" t="s">
        <v>105</v>
      </c>
      <c r="B27" s="914">
        <v>3.7127436809706094</v>
      </c>
      <c r="C27" s="914">
        <v>1.9545583047092085</v>
      </c>
      <c r="D27" s="914">
        <v>0.65441537248305259</v>
      </c>
      <c r="E27" s="914">
        <v>2.747040902296205</v>
      </c>
      <c r="F27" s="914">
        <v>0.67760743305125271</v>
      </c>
      <c r="G27" s="914">
        <v>1.42476022955218</v>
      </c>
      <c r="H27" s="914">
        <v>-0.10031998944429743</v>
      </c>
      <c r="I27" s="914">
        <v>0</v>
      </c>
      <c r="J27" s="914">
        <v>1.6795694655814986</v>
      </c>
      <c r="K27" s="914">
        <v>1.2967141264036863</v>
      </c>
      <c r="L27" s="914">
        <v>1.7029071374965454</v>
      </c>
      <c r="M27" s="914">
        <v>0.69451379495046872</v>
      </c>
      <c r="N27" s="914">
        <v>0.36658185192142145</v>
      </c>
      <c r="O27" s="914">
        <v>1.3501483679525306</v>
      </c>
      <c r="P27" s="914">
        <v>6.3451730829986008</v>
      </c>
      <c r="Q27" s="914">
        <v>3.2584374775994851</v>
      </c>
    </row>
    <row r="28" spans="1:17">
      <c r="A28" s="15" t="s">
        <v>936</v>
      </c>
    </row>
  </sheetData>
  <mergeCells count="16">
    <mergeCell ref="Q5:Q6"/>
    <mergeCell ref="P5:P6"/>
    <mergeCell ref="O5:O6"/>
    <mergeCell ref="N5:N6"/>
    <mergeCell ref="L5:L6"/>
    <mergeCell ref="M5:M6"/>
    <mergeCell ref="B5:B6"/>
    <mergeCell ref="C5:C6"/>
    <mergeCell ref="D5:D6"/>
    <mergeCell ref="E5:E6"/>
    <mergeCell ref="F5:F6"/>
    <mergeCell ref="G5:G6"/>
    <mergeCell ref="H5:H6"/>
    <mergeCell ref="I5:I6"/>
    <mergeCell ref="J5:J6"/>
    <mergeCell ref="K5:K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37">
    <tabColor theme="0"/>
  </sheetPr>
  <dimension ref="A1:BE59"/>
  <sheetViews>
    <sheetView showGridLines="0" zoomScaleNormal="100" zoomScaleSheetLayoutView="100" zoomScalePageLayoutView="90" workbookViewId="0">
      <selection activeCell="BE5" sqref="BE5:BE6"/>
    </sheetView>
  </sheetViews>
  <sheetFormatPr defaultColWidth="9.140625" defaultRowHeight="15"/>
  <cols>
    <col min="1" max="1" width="42" style="34" customWidth="1"/>
    <col min="2" max="57" width="7.85546875" style="34" customWidth="1"/>
    <col min="58" max="16384" width="9.140625" style="34"/>
  </cols>
  <sheetData>
    <row r="1" spans="1:57" ht="21.75" customHeight="1">
      <c r="A1" s="32" t="s">
        <v>14</v>
      </c>
      <c r="B1" s="33"/>
      <c r="C1" s="33"/>
      <c r="D1" s="33"/>
      <c r="E1" s="33"/>
      <c r="F1" s="33"/>
      <c r="G1" s="33"/>
      <c r="H1" s="33"/>
      <c r="I1" s="33"/>
      <c r="J1" s="33"/>
      <c r="K1" s="33"/>
      <c r="L1" s="33"/>
    </row>
    <row r="2" spans="1:57" ht="21.75" customHeight="1">
      <c r="A2" s="32" t="s">
        <v>96</v>
      </c>
      <c r="B2" s="32"/>
      <c r="C2" s="32"/>
      <c r="D2" s="32"/>
      <c r="E2" s="32"/>
      <c r="F2" s="32"/>
      <c r="G2" s="32"/>
      <c r="H2" s="32"/>
      <c r="I2" s="32"/>
      <c r="J2" s="32"/>
      <c r="K2" s="32"/>
      <c r="L2" s="32"/>
    </row>
    <row r="3" spans="1:57" s="10" customFormat="1" ht="15" customHeight="1">
      <c r="A3" s="3" t="s">
        <v>822</v>
      </c>
      <c r="N3" s="27"/>
      <c r="O3" s="27"/>
    </row>
    <row r="4" spans="1:57">
      <c r="A4" s="17" t="s">
        <v>76</v>
      </c>
      <c r="AP4" s="38"/>
      <c r="AQ4" s="38"/>
      <c r="AR4" s="38"/>
      <c r="AS4" s="38"/>
    </row>
    <row r="5" spans="1:57" ht="16.5" customHeight="1">
      <c r="A5" s="964"/>
      <c r="B5" s="1081">
        <v>2015</v>
      </c>
      <c r="C5" s="1081">
        <v>2016</v>
      </c>
      <c r="D5" s="1081">
        <v>2017</v>
      </c>
      <c r="E5" s="1081">
        <v>2018</v>
      </c>
      <c r="F5" s="1081">
        <v>2019</v>
      </c>
      <c r="G5" s="1081">
        <v>2020</v>
      </c>
      <c r="H5" s="1081">
        <v>2021</v>
      </c>
      <c r="I5" s="1081">
        <v>2022</v>
      </c>
      <c r="J5" s="1081">
        <v>2023</v>
      </c>
      <c r="K5" s="1081" t="s">
        <v>875</v>
      </c>
      <c r="L5" s="1092" t="s">
        <v>901</v>
      </c>
      <c r="M5" s="1087">
        <v>2015</v>
      </c>
      <c r="N5" s="1088"/>
      <c r="O5" s="1088"/>
      <c r="P5" s="1089"/>
      <c r="Q5" s="1085">
        <v>2016</v>
      </c>
      <c r="R5" s="1086"/>
      <c r="S5" s="1086"/>
      <c r="T5" s="1086"/>
      <c r="U5" s="1087">
        <v>2017</v>
      </c>
      <c r="V5" s="1088"/>
      <c r="W5" s="1088"/>
      <c r="X5" s="1089"/>
      <c r="Y5" s="1085">
        <v>2018</v>
      </c>
      <c r="Z5" s="1086"/>
      <c r="AA5" s="1086"/>
      <c r="AB5" s="1086"/>
      <c r="AC5" s="1085">
        <v>2019</v>
      </c>
      <c r="AD5" s="1086"/>
      <c r="AE5" s="1086"/>
      <c r="AF5" s="1086"/>
      <c r="AG5" s="1087">
        <v>2020</v>
      </c>
      <c r="AH5" s="1088"/>
      <c r="AI5" s="1088"/>
      <c r="AJ5" s="1089"/>
      <c r="AK5" s="1087">
        <v>2021</v>
      </c>
      <c r="AL5" s="1088"/>
      <c r="AM5" s="1088"/>
      <c r="AN5" s="1088"/>
      <c r="AO5" s="1085">
        <v>2022</v>
      </c>
      <c r="AP5" s="1086"/>
      <c r="AQ5" s="1086"/>
      <c r="AR5" s="1086"/>
      <c r="AS5" s="1087">
        <v>2023</v>
      </c>
      <c r="AT5" s="1088"/>
      <c r="AU5" s="1088"/>
      <c r="AV5" s="1088"/>
      <c r="AW5" s="1090" t="s">
        <v>875</v>
      </c>
      <c r="AX5" s="1084"/>
      <c r="AY5" s="1084"/>
      <c r="AZ5" s="1091"/>
      <c r="BA5" s="1083" t="s">
        <v>901</v>
      </c>
      <c r="BB5" s="1084"/>
      <c r="BC5" s="1084"/>
      <c r="BD5" s="1084"/>
      <c r="BE5" s="1055" t="s">
        <v>929</v>
      </c>
    </row>
    <row r="6" spans="1:57" ht="16.5" customHeight="1">
      <c r="A6" s="964"/>
      <c r="B6" s="1081"/>
      <c r="C6" s="1081"/>
      <c r="D6" s="1081"/>
      <c r="E6" s="1081"/>
      <c r="F6" s="1081"/>
      <c r="G6" s="1081"/>
      <c r="H6" s="1081"/>
      <c r="I6" s="1081"/>
      <c r="J6" s="1081"/>
      <c r="K6" s="1081"/>
      <c r="L6" s="1092"/>
      <c r="M6" s="968"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s="38" customFormat="1" ht="15.75" customHeight="1">
      <c r="A7" s="35" t="s">
        <v>894</v>
      </c>
      <c r="B7" s="36">
        <v>143704</v>
      </c>
      <c r="C7" s="36">
        <v>154671</v>
      </c>
      <c r="D7" s="36">
        <v>169187</v>
      </c>
      <c r="E7" s="36">
        <v>178486</v>
      </c>
      <c r="F7" s="36">
        <v>192460</v>
      </c>
      <c r="G7" s="36">
        <v>174282</v>
      </c>
      <c r="H7" s="36">
        <v>195105</v>
      </c>
      <c r="I7" s="36">
        <v>230316</v>
      </c>
      <c r="J7" s="36">
        <v>241577.448</v>
      </c>
      <c r="K7" s="36">
        <v>263394.64821617649</v>
      </c>
      <c r="L7" s="36">
        <v>281092.70692787028</v>
      </c>
      <c r="M7" s="37">
        <v>33836</v>
      </c>
      <c r="N7" s="37">
        <v>33855</v>
      </c>
      <c r="O7" s="37">
        <v>35651</v>
      </c>
      <c r="P7" s="37">
        <v>40362</v>
      </c>
      <c r="Q7" s="37">
        <v>37876</v>
      </c>
      <c r="R7" s="37">
        <v>37022</v>
      </c>
      <c r="S7" s="37">
        <v>38268</v>
      </c>
      <c r="T7" s="37">
        <v>41505</v>
      </c>
      <c r="U7" s="37">
        <v>42355</v>
      </c>
      <c r="V7" s="37">
        <v>42317</v>
      </c>
      <c r="W7" s="37">
        <v>40804</v>
      </c>
      <c r="X7" s="37">
        <v>43711</v>
      </c>
      <c r="Y7" s="37">
        <v>42036</v>
      </c>
      <c r="Z7" s="37">
        <v>43549</v>
      </c>
      <c r="AA7" s="37">
        <v>44898</v>
      </c>
      <c r="AB7" s="37">
        <v>48003</v>
      </c>
      <c r="AC7" s="37">
        <v>44181</v>
      </c>
      <c r="AD7" s="37">
        <v>45551</v>
      </c>
      <c r="AE7" s="37">
        <v>48214</v>
      </c>
      <c r="AF7" s="37">
        <v>54514</v>
      </c>
      <c r="AG7" s="37">
        <v>50149</v>
      </c>
      <c r="AH7" s="37">
        <v>36186</v>
      </c>
      <c r="AI7" s="37">
        <v>41090</v>
      </c>
      <c r="AJ7" s="37">
        <v>46857</v>
      </c>
      <c r="AK7" s="37">
        <v>41774</v>
      </c>
      <c r="AL7" s="37">
        <v>46436</v>
      </c>
      <c r="AM7" s="37">
        <v>49865</v>
      </c>
      <c r="AN7" s="37">
        <v>57030</v>
      </c>
      <c r="AO7" s="37">
        <v>53944</v>
      </c>
      <c r="AP7" s="37">
        <v>56498</v>
      </c>
      <c r="AQ7" s="37">
        <v>57206</v>
      </c>
      <c r="AR7" s="37">
        <v>62668</v>
      </c>
      <c r="AS7" s="81">
        <v>58295</v>
      </c>
      <c r="AT7" s="81">
        <v>57642</v>
      </c>
      <c r="AU7" s="81">
        <v>60919</v>
      </c>
      <c r="AV7" s="81">
        <v>64722</v>
      </c>
      <c r="AW7" s="81">
        <v>64172.895111785067</v>
      </c>
      <c r="AX7" s="81">
        <v>63137.154630479439</v>
      </c>
      <c r="AY7" s="81">
        <v>63101.923322848372</v>
      </c>
      <c r="AZ7" s="81">
        <v>72982.675151063639</v>
      </c>
      <c r="BA7" s="81">
        <v>66800.870849122337</v>
      </c>
      <c r="BB7" s="81">
        <v>66870.875664719497</v>
      </c>
      <c r="BC7" s="81">
        <v>68459.819821142126</v>
      </c>
      <c r="BD7" s="81">
        <v>78961.140592886295</v>
      </c>
      <c r="BE7" s="81">
        <v>70750.932426203697</v>
      </c>
    </row>
    <row r="8" spans="1:57" s="38" customFormat="1" ht="15" customHeight="1">
      <c r="A8" s="39" t="s">
        <v>102</v>
      </c>
      <c r="B8" s="36">
        <v>108471</v>
      </c>
      <c r="C8" s="36">
        <v>118101</v>
      </c>
      <c r="D8" s="36">
        <v>134487</v>
      </c>
      <c r="E8" s="36">
        <v>141142</v>
      </c>
      <c r="F8" s="36">
        <v>148506</v>
      </c>
      <c r="G8" s="36">
        <v>128917</v>
      </c>
      <c r="H8" s="36">
        <v>144252</v>
      </c>
      <c r="I8" s="36">
        <v>177620</v>
      </c>
      <c r="J8" s="36">
        <v>184074.054</v>
      </c>
      <c r="K8" s="36">
        <v>202029.86686835304</v>
      </c>
      <c r="L8" s="36">
        <v>212723.10261610305</v>
      </c>
      <c r="M8" s="37">
        <v>25713</v>
      </c>
      <c r="N8" s="37">
        <v>25196</v>
      </c>
      <c r="O8" s="37">
        <v>27694</v>
      </c>
      <c r="P8" s="37">
        <v>29868</v>
      </c>
      <c r="Q8" s="37">
        <v>29172</v>
      </c>
      <c r="R8" s="37">
        <v>28280</v>
      </c>
      <c r="S8" s="37">
        <v>29589</v>
      </c>
      <c r="T8" s="37">
        <v>31060</v>
      </c>
      <c r="U8" s="37">
        <v>34432</v>
      </c>
      <c r="V8" s="37">
        <v>34023</v>
      </c>
      <c r="W8" s="37">
        <v>31966</v>
      </c>
      <c r="X8" s="37">
        <v>34066</v>
      </c>
      <c r="Y8" s="37">
        <v>33735</v>
      </c>
      <c r="Z8" s="37">
        <v>34435</v>
      </c>
      <c r="AA8" s="37">
        <v>35583</v>
      </c>
      <c r="AB8" s="37">
        <v>37389</v>
      </c>
      <c r="AC8" s="37">
        <v>34346</v>
      </c>
      <c r="AD8" s="37">
        <v>35092</v>
      </c>
      <c r="AE8" s="37">
        <v>37520</v>
      </c>
      <c r="AF8" s="37">
        <v>41548</v>
      </c>
      <c r="AG8" s="37">
        <v>40275</v>
      </c>
      <c r="AH8" s="37">
        <v>25477</v>
      </c>
      <c r="AI8" s="37">
        <v>29711</v>
      </c>
      <c r="AJ8" s="37">
        <v>33454</v>
      </c>
      <c r="AK8" s="37">
        <v>29822</v>
      </c>
      <c r="AL8" s="37">
        <v>33867</v>
      </c>
      <c r="AM8" s="37">
        <v>37425</v>
      </c>
      <c r="AN8" s="37">
        <v>43138</v>
      </c>
      <c r="AO8" s="37">
        <v>42181</v>
      </c>
      <c r="AP8" s="37">
        <v>43855</v>
      </c>
      <c r="AQ8" s="37">
        <v>44074</v>
      </c>
      <c r="AR8" s="37">
        <v>47510</v>
      </c>
      <c r="AS8" s="708">
        <v>45059</v>
      </c>
      <c r="AT8" s="708">
        <v>43869</v>
      </c>
      <c r="AU8" s="708">
        <v>46585</v>
      </c>
      <c r="AV8" s="708">
        <v>48561</v>
      </c>
      <c r="AW8" s="708">
        <v>50039.363303401486</v>
      </c>
      <c r="AX8" s="708">
        <v>47376.402995443146</v>
      </c>
      <c r="AY8" s="81">
        <v>49056.994250638112</v>
      </c>
      <c r="AZ8" s="81">
        <v>55557.106318870283</v>
      </c>
      <c r="BA8" s="81">
        <v>52393.121078991535</v>
      </c>
      <c r="BB8" s="81">
        <v>49759.622368988654</v>
      </c>
      <c r="BC8" s="81">
        <v>52697.155095908471</v>
      </c>
      <c r="BD8" s="81">
        <v>57873.204072214387</v>
      </c>
      <c r="BE8" s="81">
        <v>54821.842778724007</v>
      </c>
    </row>
    <row r="9" spans="1:57" s="38" customFormat="1" ht="15" customHeight="1">
      <c r="A9" s="39" t="s">
        <v>103</v>
      </c>
      <c r="B9" s="36">
        <v>35234</v>
      </c>
      <c r="C9" s="36">
        <v>36570</v>
      </c>
      <c r="D9" s="36">
        <v>34699</v>
      </c>
      <c r="E9" s="36">
        <v>37343</v>
      </c>
      <c r="F9" s="36">
        <v>43954</v>
      </c>
      <c r="G9" s="36">
        <v>45366</v>
      </c>
      <c r="H9" s="36">
        <v>50855</v>
      </c>
      <c r="I9" s="36">
        <v>52698</v>
      </c>
      <c r="J9" s="36">
        <v>57503.394</v>
      </c>
      <c r="K9" s="36">
        <v>61364.781347823489</v>
      </c>
      <c r="L9" s="36">
        <v>68369.604311767223</v>
      </c>
      <c r="M9" s="37">
        <v>8123</v>
      </c>
      <c r="N9" s="37">
        <v>8659</v>
      </c>
      <c r="O9" s="37">
        <v>7957</v>
      </c>
      <c r="P9" s="37">
        <v>10495</v>
      </c>
      <c r="Q9" s="37">
        <v>8704</v>
      </c>
      <c r="R9" s="37">
        <v>8742</v>
      </c>
      <c r="S9" s="37">
        <v>8679</v>
      </c>
      <c r="T9" s="37">
        <v>10445</v>
      </c>
      <c r="U9" s="37">
        <v>7923</v>
      </c>
      <c r="V9" s="37">
        <v>8294</v>
      </c>
      <c r="W9" s="37">
        <v>8838</v>
      </c>
      <c r="X9" s="37">
        <v>9644</v>
      </c>
      <c r="Y9" s="37">
        <v>8301</v>
      </c>
      <c r="Z9" s="37">
        <v>9114</v>
      </c>
      <c r="AA9" s="37">
        <v>9314</v>
      </c>
      <c r="AB9" s="37">
        <v>10614</v>
      </c>
      <c r="AC9" s="37">
        <v>9835</v>
      </c>
      <c r="AD9" s="37">
        <v>10459</v>
      </c>
      <c r="AE9" s="37">
        <v>10694</v>
      </c>
      <c r="AF9" s="37">
        <v>12966</v>
      </c>
      <c r="AG9" s="37">
        <v>9874</v>
      </c>
      <c r="AH9" s="37">
        <v>10709</v>
      </c>
      <c r="AI9" s="37">
        <v>11380</v>
      </c>
      <c r="AJ9" s="37">
        <v>13403</v>
      </c>
      <c r="AK9" s="37">
        <v>11952</v>
      </c>
      <c r="AL9" s="37">
        <v>12569</v>
      </c>
      <c r="AM9" s="37">
        <v>12441</v>
      </c>
      <c r="AN9" s="37">
        <v>13893</v>
      </c>
      <c r="AO9" s="37">
        <v>11763</v>
      </c>
      <c r="AP9" s="37">
        <v>12644</v>
      </c>
      <c r="AQ9" s="37">
        <v>13132</v>
      </c>
      <c r="AR9" s="37">
        <v>15159</v>
      </c>
      <c r="AS9" s="708">
        <v>13236</v>
      </c>
      <c r="AT9" s="708">
        <v>13773</v>
      </c>
      <c r="AU9" s="708">
        <v>14334</v>
      </c>
      <c r="AV9" s="708">
        <v>16161</v>
      </c>
      <c r="AW9" s="708">
        <v>14133.531808383586</v>
      </c>
      <c r="AX9" s="708">
        <v>15760.751635036293</v>
      </c>
      <c r="AY9" s="81">
        <v>14044.929072210258</v>
      </c>
      <c r="AZ9" s="81">
        <v>17425.568832193348</v>
      </c>
      <c r="BA9" s="81">
        <v>14407.749770130797</v>
      </c>
      <c r="BB9" s="81">
        <v>17111.253295730843</v>
      </c>
      <c r="BC9" s="81">
        <v>15762.664725233652</v>
      </c>
      <c r="BD9" s="81">
        <v>21087.936520671919</v>
      </c>
      <c r="BE9" s="81">
        <v>15929.089647479685</v>
      </c>
    </row>
    <row r="10" spans="1:57" s="38" customFormat="1" ht="15" customHeight="1">
      <c r="A10" s="35" t="s">
        <v>104</v>
      </c>
      <c r="B10" s="36">
        <v>50621</v>
      </c>
      <c r="C10" s="36">
        <v>52657</v>
      </c>
      <c r="D10" s="36">
        <v>57189</v>
      </c>
      <c r="E10" s="36">
        <v>56618</v>
      </c>
      <c r="F10" s="36">
        <v>51979</v>
      </c>
      <c r="G10" s="36">
        <v>51066</v>
      </c>
      <c r="H10" s="36">
        <v>53077</v>
      </c>
      <c r="I10" s="36">
        <v>51555</v>
      </c>
      <c r="J10" s="36">
        <v>55393.104000000014</v>
      </c>
      <c r="K10" s="36">
        <v>45121.867906834566</v>
      </c>
      <c r="L10" s="36">
        <v>52068.982151463759</v>
      </c>
      <c r="M10" s="37">
        <v>13370</v>
      </c>
      <c r="N10" s="37">
        <v>15753</v>
      </c>
      <c r="O10" s="37">
        <v>9650</v>
      </c>
      <c r="P10" s="37">
        <v>11848</v>
      </c>
      <c r="Q10" s="37">
        <v>9391</v>
      </c>
      <c r="R10" s="37">
        <v>14045</v>
      </c>
      <c r="S10" s="37">
        <v>16031</v>
      </c>
      <c r="T10" s="37">
        <v>13190</v>
      </c>
      <c r="U10" s="37">
        <v>10934</v>
      </c>
      <c r="V10" s="37">
        <v>14397</v>
      </c>
      <c r="W10" s="37">
        <v>15949</v>
      </c>
      <c r="X10" s="37">
        <v>15909</v>
      </c>
      <c r="Y10" s="37">
        <v>9121</v>
      </c>
      <c r="Z10" s="37">
        <v>15569</v>
      </c>
      <c r="AA10" s="37">
        <v>18036</v>
      </c>
      <c r="AB10" s="37">
        <v>13892</v>
      </c>
      <c r="AC10" s="37">
        <v>10946</v>
      </c>
      <c r="AD10" s="37">
        <v>14584</v>
      </c>
      <c r="AE10" s="37">
        <v>15925</v>
      </c>
      <c r="AF10" s="37">
        <v>10524</v>
      </c>
      <c r="AG10" s="37">
        <v>7528</v>
      </c>
      <c r="AH10" s="37">
        <v>12973</v>
      </c>
      <c r="AI10" s="37">
        <v>16243</v>
      </c>
      <c r="AJ10" s="37">
        <v>14322</v>
      </c>
      <c r="AK10" s="37">
        <v>13838</v>
      </c>
      <c r="AL10" s="37">
        <v>14403</v>
      </c>
      <c r="AM10" s="37">
        <v>13421</v>
      </c>
      <c r="AN10" s="37">
        <v>11415</v>
      </c>
      <c r="AO10" s="37">
        <v>8079</v>
      </c>
      <c r="AP10" s="37">
        <v>12735</v>
      </c>
      <c r="AQ10" s="37">
        <v>17263</v>
      </c>
      <c r="AR10" s="37">
        <v>13478</v>
      </c>
      <c r="AS10" s="708">
        <v>12732</v>
      </c>
      <c r="AT10" s="708">
        <v>12945</v>
      </c>
      <c r="AU10" s="708">
        <v>18224</v>
      </c>
      <c r="AV10" s="708">
        <v>11492</v>
      </c>
      <c r="AW10" s="708">
        <v>10124.63652918652</v>
      </c>
      <c r="AX10" s="708">
        <v>13685.72983916074</v>
      </c>
      <c r="AY10" s="81">
        <v>13616.154384629181</v>
      </c>
      <c r="AZ10" s="81">
        <v>7695.3471538581225</v>
      </c>
      <c r="BA10" s="81">
        <v>9877.0684831009512</v>
      </c>
      <c r="BB10" s="81">
        <v>13162.611870922934</v>
      </c>
      <c r="BC10" s="81">
        <v>18638.243388090053</v>
      </c>
      <c r="BD10" s="81">
        <v>10391.058409349833</v>
      </c>
      <c r="BE10" s="81">
        <v>11818.14389668775</v>
      </c>
    </row>
    <row r="11" spans="1:57" s="38" customFormat="1" ht="15" customHeight="1">
      <c r="A11" s="35" t="s">
        <v>78</v>
      </c>
      <c r="B11" s="36">
        <v>71538</v>
      </c>
      <c r="C11" s="36">
        <v>76476</v>
      </c>
      <c r="D11" s="36">
        <v>82158</v>
      </c>
      <c r="E11" s="36">
        <v>94478</v>
      </c>
      <c r="F11" s="36">
        <v>103605</v>
      </c>
      <c r="G11" s="36">
        <v>44597</v>
      </c>
      <c r="H11" s="36">
        <v>45618</v>
      </c>
      <c r="I11" s="36">
        <v>91150</v>
      </c>
      <c r="J11" s="36">
        <v>100154.58500000001</v>
      </c>
      <c r="K11" s="36">
        <v>118045.73724219775</v>
      </c>
      <c r="L11" s="36">
        <v>125563.62099295853</v>
      </c>
      <c r="M11" s="37">
        <v>18360</v>
      </c>
      <c r="N11" s="37">
        <v>16623</v>
      </c>
      <c r="O11" s="37">
        <v>17953</v>
      </c>
      <c r="P11" s="37">
        <v>18602</v>
      </c>
      <c r="Q11" s="37">
        <v>20262</v>
      </c>
      <c r="R11" s="37">
        <v>17036</v>
      </c>
      <c r="S11" s="37">
        <v>17979</v>
      </c>
      <c r="T11" s="37">
        <v>21199</v>
      </c>
      <c r="U11" s="37">
        <v>22327</v>
      </c>
      <c r="V11" s="37">
        <v>17221</v>
      </c>
      <c r="W11" s="37">
        <v>19470</v>
      </c>
      <c r="X11" s="37">
        <v>23140</v>
      </c>
      <c r="Y11" s="37">
        <v>24625</v>
      </c>
      <c r="Z11" s="37">
        <v>22324</v>
      </c>
      <c r="AA11" s="37">
        <v>21510</v>
      </c>
      <c r="AB11" s="37">
        <v>26019</v>
      </c>
      <c r="AC11" s="37">
        <v>26281</v>
      </c>
      <c r="AD11" s="37">
        <v>24063</v>
      </c>
      <c r="AE11" s="37">
        <v>24124</v>
      </c>
      <c r="AF11" s="37">
        <v>29137</v>
      </c>
      <c r="AG11" s="37">
        <v>25789</v>
      </c>
      <c r="AH11" s="37">
        <v>5778</v>
      </c>
      <c r="AI11" s="37">
        <v>5409</v>
      </c>
      <c r="AJ11" s="37">
        <v>7621</v>
      </c>
      <c r="AK11" s="37">
        <v>8265</v>
      </c>
      <c r="AL11" s="37">
        <v>9589</v>
      </c>
      <c r="AM11" s="37">
        <v>11471</v>
      </c>
      <c r="AN11" s="37">
        <v>16293</v>
      </c>
      <c r="AO11" s="37">
        <v>20509</v>
      </c>
      <c r="AP11" s="37">
        <v>21042</v>
      </c>
      <c r="AQ11" s="37">
        <v>24333</v>
      </c>
      <c r="AR11" s="37">
        <v>25266</v>
      </c>
      <c r="AS11" s="708">
        <v>27512</v>
      </c>
      <c r="AT11" s="708">
        <v>21991</v>
      </c>
      <c r="AU11" s="708">
        <v>23481</v>
      </c>
      <c r="AV11" s="708">
        <v>27172</v>
      </c>
      <c r="AW11" s="708">
        <v>31989.800532481011</v>
      </c>
      <c r="AX11" s="708">
        <v>26727.637516545808</v>
      </c>
      <c r="AY11" s="81">
        <v>27659.715618569629</v>
      </c>
      <c r="AZ11" s="81">
        <v>31668.583574601311</v>
      </c>
      <c r="BA11" s="81">
        <v>33146.107379152796</v>
      </c>
      <c r="BB11" s="81">
        <v>30105.111306961931</v>
      </c>
      <c r="BC11" s="81">
        <v>29285.643083590214</v>
      </c>
      <c r="BD11" s="81">
        <v>33026.75922325359</v>
      </c>
      <c r="BE11" s="81">
        <v>35152.598167223478</v>
      </c>
    </row>
    <row r="12" spans="1:57" s="38" customFormat="1" ht="15" customHeight="1">
      <c r="A12" s="39" t="s">
        <v>801</v>
      </c>
      <c r="B12" s="36">
        <v>15185</v>
      </c>
      <c r="C12" s="36">
        <v>15506</v>
      </c>
      <c r="D12" s="36">
        <v>18156</v>
      </c>
      <c r="E12" s="36">
        <v>25314</v>
      </c>
      <c r="F12" s="36">
        <v>25774</v>
      </c>
      <c r="G12" s="36">
        <v>12051</v>
      </c>
      <c r="H12" s="36">
        <v>16235</v>
      </c>
      <c r="I12" s="36">
        <v>25698</v>
      </c>
      <c r="J12" s="36">
        <v>22781.846000000001</v>
      </c>
      <c r="K12" s="36">
        <v>33416.695655390002</v>
      </c>
      <c r="L12" s="36">
        <v>33731.433688873345</v>
      </c>
      <c r="M12" s="37">
        <v>3477</v>
      </c>
      <c r="N12" s="37">
        <v>3920</v>
      </c>
      <c r="O12" s="37">
        <v>3551</v>
      </c>
      <c r="P12" s="37">
        <v>4237</v>
      </c>
      <c r="Q12" s="37">
        <v>4197</v>
      </c>
      <c r="R12" s="37">
        <v>3645</v>
      </c>
      <c r="S12" s="37">
        <v>3535</v>
      </c>
      <c r="T12" s="37">
        <v>4129</v>
      </c>
      <c r="U12" s="37">
        <v>4382</v>
      </c>
      <c r="V12" s="37">
        <v>3999</v>
      </c>
      <c r="W12" s="37">
        <v>3992</v>
      </c>
      <c r="X12" s="37">
        <v>5783</v>
      </c>
      <c r="Y12" s="37">
        <v>6056</v>
      </c>
      <c r="Z12" s="37">
        <v>6085</v>
      </c>
      <c r="AA12" s="37">
        <v>6214</v>
      </c>
      <c r="AB12" s="37">
        <v>6959</v>
      </c>
      <c r="AC12" s="37">
        <v>6317</v>
      </c>
      <c r="AD12" s="37">
        <v>6464</v>
      </c>
      <c r="AE12" s="37">
        <v>5811</v>
      </c>
      <c r="AF12" s="37">
        <v>7182</v>
      </c>
      <c r="AG12" s="37">
        <v>5164</v>
      </c>
      <c r="AH12" s="37">
        <v>1800</v>
      </c>
      <c r="AI12" s="37">
        <v>2073</v>
      </c>
      <c r="AJ12" s="37">
        <v>3014</v>
      </c>
      <c r="AK12" s="37">
        <v>3281</v>
      </c>
      <c r="AL12" s="37">
        <v>4413</v>
      </c>
      <c r="AM12" s="37">
        <v>4039</v>
      </c>
      <c r="AN12" s="37">
        <v>4502</v>
      </c>
      <c r="AO12" s="37">
        <v>6034</v>
      </c>
      <c r="AP12" s="37">
        <v>6950</v>
      </c>
      <c r="AQ12" s="37">
        <v>7156</v>
      </c>
      <c r="AR12" s="37">
        <v>5558</v>
      </c>
      <c r="AS12" s="708">
        <v>7231</v>
      </c>
      <c r="AT12" s="708">
        <v>5249</v>
      </c>
      <c r="AU12" s="708">
        <v>4076</v>
      </c>
      <c r="AV12" s="708">
        <v>6225</v>
      </c>
      <c r="AW12" s="708">
        <v>9841.5802565499998</v>
      </c>
      <c r="AX12" s="708">
        <v>7983.5885421500006</v>
      </c>
      <c r="AY12" s="81">
        <v>7331.0550326899993</v>
      </c>
      <c r="AZ12" s="81">
        <v>8260.4718240000002</v>
      </c>
      <c r="BA12" s="81">
        <v>9481.6235531333386</v>
      </c>
      <c r="BB12" s="81">
        <v>8319.7705254800021</v>
      </c>
      <c r="BC12" s="81">
        <v>7560.5339946900003</v>
      </c>
      <c r="BD12" s="81">
        <v>8369.5056155700004</v>
      </c>
      <c r="BE12" s="81">
        <v>8722.0030364000013</v>
      </c>
    </row>
    <row r="13" spans="1:57" s="38" customFormat="1" ht="15" customHeight="1">
      <c r="A13" s="39" t="s">
        <v>802</v>
      </c>
      <c r="B13" s="36">
        <v>56353</v>
      </c>
      <c r="C13" s="36">
        <v>60971</v>
      </c>
      <c r="D13" s="36">
        <v>64003</v>
      </c>
      <c r="E13" s="36">
        <v>69163</v>
      </c>
      <c r="F13" s="36">
        <v>77833</v>
      </c>
      <c r="G13" s="36">
        <v>32545</v>
      </c>
      <c r="H13" s="36">
        <v>29382</v>
      </c>
      <c r="I13" s="36">
        <v>65453</v>
      </c>
      <c r="J13" s="36">
        <v>77372.739000000001</v>
      </c>
      <c r="K13" s="36">
        <v>84629.041586807754</v>
      </c>
      <c r="L13" s="36">
        <v>91832.187304085179</v>
      </c>
      <c r="M13" s="37">
        <v>14883</v>
      </c>
      <c r="N13" s="37">
        <v>12703</v>
      </c>
      <c r="O13" s="37">
        <v>14402</v>
      </c>
      <c r="P13" s="37">
        <v>14365</v>
      </c>
      <c r="Q13" s="37">
        <v>16066</v>
      </c>
      <c r="R13" s="37">
        <v>13391</v>
      </c>
      <c r="S13" s="37">
        <v>14444</v>
      </c>
      <c r="T13" s="37">
        <v>17070</v>
      </c>
      <c r="U13" s="37">
        <v>17946</v>
      </c>
      <c r="V13" s="37">
        <v>13222</v>
      </c>
      <c r="W13" s="37">
        <v>15478</v>
      </c>
      <c r="X13" s="37">
        <v>17357</v>
      </c>
      <c r="Y13" s="37">
        <v>18569</v>
      </c>
      <c r="Z13" s="37">
        <v>16239</v>
      </c>
      <c r="AA13" s="37">
        <v>15295</v>
      </c>
      <c r="AB13" s="37">
        <v>19060</v>
      </c>
      <c r="AC13" s="37">
        <v>19964</v>
      </c>
      <c r="AD13" s="37">
        <v>17600</v>
      </c>
      <c r="AE13" s="37">
        <v>18314</v>
      </c>
      <c r="AF13" s="37">
        <v>21955</v>
      </c>
      <c r="AG13" s="37">
        <v>20625</v>
      </c>
      <c r="AH13" s="37">
        <v>3978</v>
      </c>
      <c r="AI13" s="37">
        <v>3335</v>
      </c>
      <c r="AJ13" s="37">
        <v>4607</v>
      </c>
      <c r="AK13" s="37">
        <v>4984</v>
      </c>
      <c r="AL13" s="37">
        <v>5175</v>
      </c>
      <c r="AM13" s="37">
        <v>7432</v>
      </c>
      <c r="AN13" s="37">
        <v>11791</v>
      </c>
      <c r="AO13" s="37">
        <v>14475</v>
      </c>
      <c r="AP13" s="37">
        <v>14093</v>
      </c>
      <c r="AQ13" s="37">
        <v>17177</v>
      </c>
      <c r="AR13" s="37">
        <v>19708</v>
      </c>
      <c r="AS13" s="708">
        <v>20280</v>
      </c>
      <c r="AT13" s="708">
        <v>16741</v>
      </c>
      <c r="AU13" s="708">
        <v>19405</v>
      </c>
      <c r="AV13" s="708">
        <v>20947</v>
      </c>
      <c r="AW13" s="708">
        <v>22148.220275931013</v>
      </c>
      <c r="AX13" s="708">
        <v>18744.04897439581</v>
      </c>
      <c r="AY13" s="81">
        <v>20328.660585879632</v>
      </c>
      <c r="AZ13" s="81">
        <v>23408.111750601311</v>
      </c>
      <c r="BA13" s="81">
        <v>23664.483826019459</v>
      </c>
      <c r="BB13" s="81">
        <v>21785.340781481929</v>
      </c>
      <c r="BC13" s="81">
        <v>21725.109088900212</v>
      </c>
      <c r="BD13" s="81">
        <v>24657.25360768359</v>
      </c>
      <c r="BE13" s="81">
        <v>26430.595130823473</v>
      </c>
    </row>
    <row r="14" spans="1:57" s="38" customFormat="1" ht="15" customHeight="1">
      <c r="A14" s="35" t="s">
        <v>79</v>
      </c>
      <c r="B14" s="36">
        <v>91951</v>
      </c>
      <c r="C14" s="36">
        <v>99403</v>
      </c>
      <c r="D14" s="36">
        <v>113239</v>
      </c>
      <c r="E14" s="36">
        <v>123595</v>
      </c>
      <c r="F14" s="36">
        <v>126215</v>
      </c>
      <c r="G14" s="36">
        <v>93626</v>
      </c>
      <c r="H14" s="36">
        <v>102530</v>
      </c>
      <c r="I14" s="36">
        <v>137394</v>
      </c>
      <c r="J14" s="36">
        <v>142152.383</v>
      </c>
      <c r="K14" s="36">
        <v>149974.26437132177</v>
      </c>
      <c r="L14" s="36">
        <v>159593.82114280289</v>
      </c>
      <c r="M14" s="37">
        <v>22751</v>
      </c>
      <c r="N14" s="37">
        <v>23540</v>
      </c>
      <c r="O14" s="37">
        <v>21497</v>
      </c>
      <c r="P14" s="37">
        <v>24163</v>
      </c>
      <c r="Q14" s="37">
        <v>22455</v>
      </c>
      <c r="R14" s="37">
        <v>23515</v>
      </c>
      <c r="S14" s="37">
        <v>26436</v>
      </c>
      <c r="T14" s="37">
        <v>26997</v>
      </c>
      <c r="U14" s="37">
        <v>26620</v>
      </c>
      <c r="V14" s="37">
        <v>26601</v>
      </c>
      <c r="W14" s="37">
        <v>28227</v>
      </c>
      <c r="X14" s="37">
        <v>31791</v>
      </c>
      <c r="Y14" s="37">
        <v>27148</v>
      </c>
      <c r="Z14" s="37">
        <v>31609</v>
      </c>
      <c r="AA14" s="37">
        <v>31673</v>
      </c>
      <c r="AB14" s="37">
        <v>33165</v>
      </c>
      <c r="AC14" s="37">
        <v>28457</v>
      </c>
      <c r="AD14" s="37">
        <v>30817</v>
      </c>
      <c r="AE14" s="37">
        <v>32334</v>
      </c>
      <c r="AF14" s="37">
        <v>34607</v>
      </c>
      <c r="AG14" s="37">
        <v>30403</v>
      </c>
      <c r="AH14" s="37">
        <v>18721</v>
      </c>
      <c r="AI14" s="37">
        <v>21205</v>
      </c>
      <c r="AJ14" s="37">
        <v>23297</v>
      </c>
      <c r="AK14" s="37">
        <v>21859</v>
      </c>
      <c r="AL14" s="37">
        <v>24543</v>
      </c>
      <c r="AM14" s="37">
        <v>26328</v>
      </c>
      <c r="AN14" s="37">
        <v>29800</v>
      </c>
      <c r="AO14" s="37">
        <v>28501</v>
      </c>
      <c r="AP14" s="37">
        <v>33926</v>
      </c>
      <c r="AQ14" s="37">
        <v>37830</v>
      </c>
      <c r="AR14" s="37">
        <v>37137</v>
      </c>
      <c r="AS14" s="708">
        <v>36559</v>
      </c>
      <c r="AT14" s="708">
        <v>31607</v>
      </c>
      <c r="AU14" s="708">
        <v>39376</v>
      </c>
      <c r="AV14" s="708">
        <v>34610</v>
      </c>
      <c r="AW14" s="708">
        <v>37252.397017662603</v>
      </c>
      <c r="AX14" s="708">
        <v>37609.968431444802</v>
      </c>
      <c r="AY14" s="81">
        <v>36467.999980103552</v>
      </c>
      <c r="AZ14" s="81">
        <v>38643.898942110798</v>
      </c>
      <c r="BA14" s="81">
        <v>36392.025505741054</v>
      </c>
      <c r="BB14" s="81">
        <v>39584.907335115575</v>
      </c>
      <c r="BC14" s="81">
        <v>42211.949846212279</v>
      </c>
      <c r="BD14" s="81">
        <v>41404.93845573398</v>
      </c>
      <c r="BE14" s="81">
        <v>39053.322794378902</v>
      </c>
    </row>
    <row r="15" spans="1:57" s="38" customFormat="1" ht="15" customHeight="1">
      <c r="A15" s="39" t="s">
        <v>803</v>
      </c>
      <c r="B15" s="36">
        <v>69290</v>
      </c>
      <c r="C15" s="36">
        <v>72896</v>
      </c>
      <c r="D15" s="36">
        <v>86510</v>
      </c>
      <c r="E15" s="36">
        <v>93372</v>
      </c>
      <c r="F15" s="36">
        <v>95605</v>
      </c>
      <c r="G15" s="36">
        <v>75425</v>
      </c>
      <c r="H15" s="36">
        <v>85507</v>
      </c>
      <c r="I15" s="36">
        <v>117873</v>
      </c>
      <c r="J15" s="36">
        <v>119059.577</v>
      </c>
      <c r="K15" s="36">
        <v>119602.29315687</v>
      </c>
      <c r="L15" s="36">
        <v>125540.98734639639</v>
      </c>
      <c r="M15" s="37">
        <v>17557</v>
      </c>
      <c r="N15" s="37">
        <v>17969</v>
      </c>
      <c r="O15" s="37">
        <v>15819</v>
      </c>
      <c r="P15" s="37">
        <v>17945</v>
      </c>
      <c r="Q15" s="37">
        <v>15956</v>
      </c>
      <c r="R15" s="37">
        <v>16729</v>
      </c>
      <c r="S15" s="37">
        <v>19947</v>
      </c>
      <c r="T15" s="37">
        <v>20264</v>
      </c>
      <c r="U15" s="37">
        <v>20190</v>
      </c>
      <c r="V15" s="37">
        <v>20154</v>
      </c>
      <c r="W15" s="37">
        <v>21629</v>
      </c>
      <c r="X15" s="37">
        <v>24537</v>
      </c>
      <c r="Y15" s="37">
        <v>20444</v>
      </c>
      <c r="Z15" s="37">
        <v>24033</v>
      </c>
      <c r="AA15" s="37">
        <v>24127</v>
      </c>
      <c r="AB15" s="37">
        <v>24768</v>
      </c>
      <c r="AC15" s="37">
        <v>20892</v>
      </c>
      <c r="AD15" s="37">
        <v>23681</v>
      </c>
      <c r="AE15" s="37">
        <v>24370</v>
      </c>
      <c r="AF15" s="37">
        <v>26662</v>
      </c>
      <c r="AG15" s="37">
        <v>23397</v>
      </c>
      <c r="AH15" s="37">
        <v>15337</v>
      </c>
      <c r="AI15" s="37">
        <v>17657</v>
      </c>
      <c r="AJ15" s="37">
        <v>19034</v>
      </c>
      <c r="AK15" s="37">
        <v>18208</v>
      </c>
      <c r="AL15" s="37">
        <v>20391</v>
      </c>
      <c r="AM15" s="37">
        <v>21834</v>
      </c>
      <c r="AN15" s="37">
        <v>25074</v>
      </c>
      <c r="AO15" s="37">
        <v>24061</v>
      </c>
      <c r="AP15" s="37">
        <v>29074</v>
      </c>
      <c r="AQ15" s="37">
        <v>32952</v>
      </c>
      <c r="AR15" s="37">
        <v>31786</v>
      </c>
      <c r="AS15" s="708">
        <v>30910</v>
      </c>
      <c r="AT15" s="708">
        <v>25869</v>
      </c>
      <c r="AU15" s="708">
        <v>33283</v>
      </c>
      <c r="AV15" s="708">
        <v>28997</v>
      </c>
      <c r="AW15" s="708">
        <v>30079.782860400002</v>
      </c>
      <c r="AX15" s="708">
        <v>29701.727647</v>
      </c>
      <c r="AY15" s="81">
        <v>29200.704130470003</v>
      </c>
      <c r="AZ15" s="81">
        <v>30620.078519000002</v>
      </c>
      <c r="BA15" s="81">
        <v>28882.576925000001</v>
      </c>
      <c r="BB15" s="81">
        <v>31271.297229976379</v>
      </c>
      <c r="BC15" s="81">
        <v>33646.59022767</v>
      </c>
      <c r="BD15" s="81">
        <v>31740.522963750002</v>
      </c>
      <c r="BE15" s="81">
        <v>30518.144367469999</v>
      </c>
    </row>
    <row r="16" spans="1:57" s="38" customFormat="1" ht="15" customHeight="1">
      <c r="A16" s="39" t="s">
        <v>804</v>
      </c>
      <c r="B16" s="36">
        <v>22662</v>
      </c>
      <c r="C16" s="36">
        <v>26506</v>
      </c>
      <c r="D16" s="36">
        <v>26731</v>
      </c>
      <c r="E16" s="36">
        <v>30222</v>
      </c>
      <c r="F16" s="36">
        <v>30609</v>
      </c>
      <c r="G16" s="36">
        <v>18202</v>
      </c>
      <c r="H16" s="36">
        <v>17024</v>
      </c>
      <c r="I16" s="36">
        <v>19521</v>
      </c>
      <c r="J16" s="36">
        <v>23092.806</v>
      </c>
      <c r="K16" s="36">
        <v>30371.971214451743</v>
      </c>
      <c r="L16" s="36">
        <v>34052.833796406507</v>
      </c>
      <c r="M16" s="37">
        <v>5194</v>
      </c>
      <c r="N16" s="37">
        <v>5572</v>
      </c>
      <c r="O16" s="37">
        <v>5678</v>
      </c>
      <c r="P16" s="37">
        <v>6218</v>
      </c>
      <c r="Q16" s="37">
        <v>6498</v>
      </c>
      <c r="R16" s="37">
        <v>6786</v>
      </c>
      <c r="S16" s="37">
        <v>6489</v>
      </c>
      <c r="T16" s="37">
        <v>6733</v>
      </c>
      <c r="U16" s="37">
        <v>6430</v>
      </c>
      <c r="V16" s="37">
        <v>6447</v>
      </c>
      <c r="W16" s="37">
        <v>6599</v>
      </c>
      <c r="X16" s="37">
        <v>7255</v>
      </c>
      <c r="Y16" s="37">
        <v>6705</v>
      </c>
      <c r="Z16" s="37">
        <v>7575</v>
      </c>
      <c r="AA16" s="37">
        <v>7546</v>
      </c>
      <c r="AB16" s="37">
        <v>8396</v>
      </c>
      <c r="AC16" s="37">
        <v>7565</v>
      </c>
      <c r="AD16" s="37">
        <v>7136</v>
      </c>
      <c r="AE16" s="37">
        <v>7963</v>
      </c>
      <c r="AF16" s="37">
        <v>7945</v>
      </c>
      <c r="AG16" s="37">
        <v>7006</v>
      </c>
      <c r="AH16" s="37">
        <v>3384</v>
      </c>
      <c r="AI16" s="37">
        <v>3548</v>
      </c>
      <c r="AJ16" s="37">
        <v>4264</v>
      </c>
      <c r="AK16" s="37">
        <v>3652</v>
      </c>
      <c r="AL16" s="37">
        <v>4152</v>
      </c>
      <c r="AM16" s="37">
        <v>4494</v>
      </c>
      <c r="AN16" s="37">
        <v>4726</v>
      </c>
      <c r="AO16" s="37">
        <v>4440</v>
      </c>
      <c r="AP16" s="37">
        <v>4852</v>
      </c>
      <c r="AQ16" s="37">
        <v>4878</v>
      </c>
      <c r="AR16" s="37">
        <v>5351</v>
      </c>
      <c r="AS16" s="708">
        <v>5649</v>
      </c>
      <c r="AT16" s="708">
        <v>5739</v>
      </c>
      <c r="AU16" s="708">
        <v>6093</v>
      </c>
      <c r="AV16" s="708">
        <v>5612</v>
      </c>
      <c r="AW16" s="708">
        <v>7172.6141572625993</v>
      </c>
      <c r="AX16" s="708">
        <v>7908.2407844447989</v>
      </c>
      <c r="AY16" s="81">
        <v>7267.2958496335486</v>
      </c>
      <c r="AZ16" s="81">
        <v>8023.8204231107993</v>
      </c>
      <c r="BA16" s="81">
        <v>7509.4485807410492</v>
      </c>
      <c r="BB16" s="81">
        <v>8313.6101051391979</v>
      </c>
      <c r="BC16" s="81">
        <v>8565.3596185422793</v>
      </c>
      <c r="BD16" s="81">
        <v>9664.4154919839784</v>
      </c>
      <c r="BE16" s="81">
        <v>8535.1784269088985</v>
      </c>
    </row>
    <row r="17" spans="1:57" ht="16.5" customHeight="1" thickBot="1">
      <c r="A17" s="760" t="s">
        <v>105</v>
      </c>
      <c r="B17" s="763">
        <v>173910</v>
      </c>
      <c r="C17" s="763">
        <v>184402</v>
      </c>
      <c r="D17" s="763">
        <v>195295</v>
      </c>
      <c r="E17" s="763">
        <v>205987</v>
      </c>
      <c r="F17" s="763">
        <v>221829</v>
      </c>
      <c r="G17" s="763">
        <v>176320</v>
      </c>
      <c r="H17" s="763">
        <v>191268</v>
      </c>
      <c r="I17" s="763">
        <v>235627</v>
      </c>
      <c r="J17" s="763">
        <v>254972.75399999999</v>
      </c>
      <c r="K17" s="763">
        <v>276587.98899388709</v>
      </c>
      <c r="L17" s="763">
        <v>299131.48892948963</v>
      </c>
      <c r="M17" s="762">
        <v>42814</v>
      </c>
      <c r="N17" s="762">
        <v>42691</v>
      </c>
      <c r="O17" s="762">
        <v>41756</v>
      </c>
      <c r="P17" s="762">
        <v>46649</v>
      </c>
      <c r="Q17" s="762">
        <v>45074</v>
      </c>
      <c r="R17" s="762">
        <v>44588</v>
      </c>
      <c r="S17" s="762">
        <v>45843</v>
      </c>
      <c r="T17" s="762">
        <v>48897</v>
      </c>
      <c r="U17" s="762">
        <v>48997</v>
      </c>
      <c r="V17" s="762">
        <v>47334</v>
      </c>
      <c r="W17" s="762">
        <v>47996</v>
      </c>
      <c r="X17" s="762">
        <v>50968</v>
      </c>
      <c r="Y17" s="762">
        <v>48634</v>
      </c>
      <c r="Z17" s="762">
        <v>49833</v>
      </c>
      <c r="AA17" s="762">
        <v>52770</v>
      </c>
      <c r="AB17" s="762">
        <v>54750</v>
      </c>
      <c r="AC17" s="762">
        <v>52950</v>
      </c>
      <c r="AD17" s="762">
        <v>53381</v>
      </c>
      <c r="AE17" s="762">
        <v>55930</v>
      </c>
      <c r="AF17" s="762">
        <v>59568</v>
      </c>
      <c r="AG17" s="762">
        <v>53062</v>
      </c>
      <c r="AH17" s="762">
        <v>36217</v>
      </c>
      <c r="AI17" s="762">
        <v>41537</v>
      </c>
      <c r="AJ17" s="762">
        <v>45504</v>
      </c>
      <c r="AK17" s="762">
        <v>42017</v>
      </c>
      <c r="AL17" s="762">
        <v>45884</v>
      </c>
      <c r="AM17" s="762">
        <v>48430</v>
      </c>
      <c r="AN17" s="762">
        <v>54937</v>
      </c>
      <c r="AO17" s="762">
        <v>54032</v>
      </c>
      <c r="AP17" s="762">
        <v>56349</v>
      </c>
      <c r="AQ17" s="762">
        <v>60971</v>
      </c>
      <c r="AR17" s="762">
        <v>64275</v>
      </c>
      <c r="AS17" s="761">
        <v>61980</v>
      </c>
      <c r="AT17" s="761">
        <v>60970</v>
      </c>
      <c r="AU17" s="761">
        <v>63247</v>
      </c>
      <c r="AV17" s="761">
        <v>68776</v>
      </c>
      <c r="AW17" s="761">
        <v>69034.935155790008</v>
      </c>
      <c r="AX17" s="761">
        <v>65940.553554741186</v>
      </c>
      <c r="AY17" s="761">
        <v>67909.793345943632</v>
      </c>
      <c r="AZ17" s="761">
        <v>73702.706937412266</v>
      </c>
      <c r="BA17" s="761">
        <v>73432.021205635028</v>
      </c>
      <c r="BB17" s="761">
        <v>70553.69150748878</v>
      </c>
      <c r="BC17" s="761">
        <v>74171.756446610103</v>
      </c>
      <c r="BD17" s="761">
        <v>80974.019769755745</v>
      </c>
      <c r="BE17" s="761">
        <v>78668.351695736026</v>
      </c>
    </row>
    <row r="18" spans="1:57">
      <c r="A18" s="38" t="s">
        <v>937</v>
      </c>
      <c r="B18" s="38"/>
      <c r="C18" s="38"/>
      <c r="D18" s="38"/>
      <c r="E18" s="38"/>
      <c r="F18" s="38"/>
      <c r="G18" s="38"/>
      <c r="H18" s="38"/>
      <c r="I18" s="38"/>
      <c r="J18" s="38"/>
      <c r="K18" s="38"/>
      <c r="L18" s="38"/>
    </row>
    <row r="19" spans="1:57">
      <c r="AR19" s="103"/>
      <c r="AS19" s="103"/>
    </row>
    <row r="20" spans="1:57" ht="21.75" customHeight="1">
      <c r="A20" s="32" t="s">
        <v>106</v>
      </c>
      <c r="B20" s="32"/>
      <c r="C20" s="32"/>
      <c r="D20" s="32"/>
      <c r="E20" s="32"/>
      <c r="F20" s="32"/>
      <c r="G20" s="32"/>
      <c r="H20" s="32"/>
      <c r="I20" s="32"/>
      <c r="J20" s="32"/>
      <c r="K20" s="32"/>
      <c r="L20" s="32"/>
      <c r="V20" s="44"/>
      <c r="W20" s="44"/>
      <c r="AJ20" s="44"/>
    </row>
    <row r="21" spans="1:57" s="10" customFormat="1" ht="15" customHeight="1">
      <c r="A21" s="3" t="s">
        <v>822</v>
      </c>
      <c r="N21" s="27"/>
      <c r="O21" s="27"/>
      <c r="AQ21" s="34"/>
      <c r="AR21" s="34"/>
      <c r="AS21" s="34"/>
    </row>
    <row r="22" spans="1:57">
      <c r="A22" s="17" t="s">
        <v>107</v>
      </c>
    </row>
    <row r="23" spans="1:57" ht="16.5" customHeight="1">
      <c r="A23" s="964"/>
      <c r="B23" s="1081">
        <v>2015</v>
      </c>
      <c r="C23" s="1081">
        <v>2016</v>
      </c>
      <c r="D23" s="1081">
        <v>2017</v>
      </c>
      <c r="E23" s="1081">
        <v>2018</v>
      </c>
      <c r="F23" s="1081">
        <v>2019</v>
      </c>
      <c r="G23" s="1081">
        <v>2020</v>
      </c>
      <c r="H23" s="1081">
        <v>2021</v>
      </c>
      <c r="I23" s="1081">
        <v>2022</v>
      </c>
      <c r="J23" s="1081">
        <v>2023</v>
      </c>
      <c r="K23" s="1081" t="s">
        <v>875</v>
      </c>
      <c r="L23" s="1092" t="s">
        <v>901</v>
      </c>
      <c r="M23" s="1087">
        <v>2015</v>
      </c>
      <c r="N23" s="1088"/>
      <c r="O23" s="1088"/>
      <c r="P23" s="1089"/>
      <c r="Q23" s="1087">
        <v>2016</v>
      </c>
      <c r="R23" s="1088"/>
      <c r="S23" s="1088"/>
      <c r="T23" s="1089"/>
      <c r="U23" s="1087">
        <v>2017</v>
      </c>
      <c r="V23" s="1088"/>
      <c r="W23" s="1088"/>
      <c r="X23" s="1089"/>
      <c r="Y23" s="1085">
        <v>2018</v>
      </c>
      <c r="Z23" s="1086"/>
      <c r="AA23" s="1086"/>
      <c r="AB23" s="1086"/>
      <c r="AC23" s="1085">
        <v>2019</v>
      </c>
      <c r="AD23" s="1086"/>
      <c r="AE23" s="1086"/>
      <c r="AF23" s="1086"/>
      <c r="AG23" s="1087">
        <v>2020</v>
      </c>
      <c r="AH23" s="1088"/>
      <c r="AI23" s="1088"/>
      <c r="AJ23" s="1089"/>
      <c r="AK23" s="1087">
        <v>2021</v>
      </c>
      <c r="AL23" s="1088"/>
      <c r="AM23" s="1088"/>
      <c r="AN23" s="1088"/>
      <c r="AO23" s="1085">
        <v>2022</v>
      </c>
      <c r="AP23" s="1086"/>
      <c r="AQ23" s="1086"/>
      <c r="AR23" s="1086"/>
      <c r="AS23" s="1087">
        <v>2023</v>
      </c>
      <c r="AT23" s="1088"/>
      <c r="AU23" s="1088"/>
      <c r="AV23" s="1088"/>
      <c r="AW23" s="1090" t="s">
        <v>875</v>
      </c>
      <c r="AX23" s="1084"/>
      <c r="AY23" s="1084"/>
      <c r="AZ23" s="1091"/>
      <c r="BA23" s="1083" t="s">
        <v>901</v>
      </c>
      <c r="BB23" s="1084"/>
      <c r="BC23" s="1084"/>
      <c r="BD23" s="1084"/>
      <c r="BE23" s="1055" t="s">
        <v>929</v>
      </c>
    </row>
    <row r="24" spans="1:57" ht="16.5" customHeight="1">
      <c r="A24" s="964"/>
      <c r="B24" s="1081"/>
      <c r="C24" s="1081"/>
      <c r="D24" s="1081"/>
      <c r="E24" s="1081"/>
      <c r="F24" s="1081"/>
      <c r="G24" s="1081"/>
      <c r="H24" s="1081"/>
      <c r="I24" s="1081"/>
      <c r="J24" s="1081"/>
      <c r="K24" s="1081"/>
      <c r="L24" s="1092"/>
      <c r="M24" s="968" t="s">
        <v>97</v>
      </c>
      <c r="N24" s="968" t="s">
        <v>98</v>
      </c>
      <c r="O24" s="968" t="s">
        <v>99</v>
      </c>
      <c r="P24" s="968" t="s">
        <v>100</v>
      </c>
      <c r="Q24" s="968" t="s">
        <v>97</v>
      </c>
      <c r="R24" s="968" t="s">
        <v>98</v>
      </c>
      <c r="S24" s="968" t="s">
        <v>99</v>
      </c>
      <c r="T24" s="968" t="s">
        <v>100</v>
      </c>
      <c r="U24" s="968" t="s">
        <v>97</v>
      </c>
      <c r="V24" s="968" t="s">
        <v>98</v>
      </c>
      <c r="W24" s="968" t="s">
        <v>99</v>
      </c>
      <c r="X24" s="968" t="s">
        <v>100</v>
      </c>
      <c r="Y24" s="968" t="s">
        <v>97</v>
      </c>
      <c r="Z24" s="968" t="s">
        <v>98</v>
      </c>
      <c r="AA24" s="968" t="s">
        <v>99</v>
      </c>
      <c r="AB24" s="968" t="s">
        <v>100</v>
      </c>
      <c r="AC24" s="968" t="s">
        <v>97</v>
      </c>
      <c r="AD24" s="968" t="s">
        <v>98</v>
      </c>
      <c r="AE24" s="968" t="s">
        <v>99</v>
      </c>
      <c r="AF24" s="968" t="s">
        <v>100</v>
      </c>
      <c r="AG24" s="968" t="s">
        <v>97</v>
      </c>
      <c r="AH24" s="968" t="s">
        <v>98</v>
      </c>
      <c r="AI24" s="968" t="s">
        <v>99</v>
      </c>
      <c r="AJ24" s="968" t="s">
        <v>100</v>
      </c>
      <c r="AK24" s="968" t="s">
        <v>97</v>
      </c>
      <c r="AL24" s="968" t="s">
        <v>98</v>
      </c>
      <c r="AM24" s="968" t="s">
        <v>99</v>
      </c>
      <c r="AN24" s="968" t="s">
        <v>100</v>
      </c>
      <c r="AO24" s="968" t="s">
        <v>97</v>
      </c>
      <c r="AP24" s="968" t="s">
        <v>98</v>
      </c>
      <c r="AQ24" s="968" t="s">
        <v>99</v>
      </c>
      <c r="AR24" s="968" t="s">
        <v>100</v>
      </c>
      <c r="AS24" s="968" t="s">
        <v>97</v>
      </c>
      <c r="AT24" s="968" t="s">
        <v>98</v>
      </c>
      <c r="AU24" s="968" t="s">
        <v>99</v>
      </c>
      <c r="AV24" s="968" t="s">
        <v>100</v>
      </c>
      <c r="AW24" s="968" t="s">
        <v>97</v>
      </c>
      <c r="AX24" s="968" t="s">
        <v>98</v>
      </c>
      <c r="AY24" s="968" t="s">
        <v>99</v>
      </c>
      <c r="AZ24" s="968" t="s">
        <v>100</v>
      </c>
      <c r="BA24" s="968" t="s">
        <v>97</v>
      </c>
      <c r="BB24" s="968" t="s">
        <v>98</v>
      </c>
      <c r="BC24" s="968" t="s">
        <v>99</v>
      </c>
      <c r="BD24" s="968" t="s">
        <v>100</v>
      </c>
      <c r="BE24" s="968" t="s">
        <v>97</v>
      </c>
    </row>
    <row r="25" spans="1:57">
      <c r="A25" s="35" t="s">
        <v>895</v>
      </c>
      <c r="B25" s="45">
        <v>3.599570329678258</v>
      </c>
      <c r="C25" s="45">
        <v>7.631659522351498</v>
      </c>
      <c r="D25" s="46">
        <v>9.3850818834817034</v>
      </c>
      <c r="E25" s="46">
        <v>5.4962851755749682</v>
      </c>
      <c r="F25" s="46">
        <v>7.8291854823347506</v>
      </c>
      <c r="G25" s="46">
        <v>-9.4450794970383498</v>
      </c>
      <c r="H25" s="46">
        <v>11.94787757771887</v>
      </c>
      <c r="I25" s="46">
        <v>18.047205350964873</v>
      </c>
      <c r="J25" s="46">
        <v>4.8890734228968995</v>
      </c>
      <c r="K25" s="46">
        <v>9.0311411089070077</v>
      </c>
      <c r="L25" s="46">
        <v>6.7192172777817518</v>
      </c>
      <c r="M25" s="46">
        <v>0.92465549126050917</v>
      </c>
      <c r="N25" s="46">
        <v>4.7493811881188037</v>
      </c>
      <c r="O25" s="46">
        <v>0.84292705003818469</v>
      </c>
      <c r="P25" s="46">
        <v>7.597568777991043</v>
      </c>
      <c r="Q25" s="46">
        <v>11.939945620049656</v>
      </c>
      <c r="R25" s="46">
        <v>9.35460050214148</v>
      </c>
      <c r="S25" s="46">
        <v>7.3406075565902711</v>
      </c>
      <c r="T25" s="46">
        <v>2.8318715623606465</v>
      </c>
      <c r="U25" s="46">
        <v>11.825430351673887</v>
      </c>
      <c r="V25" s="46">
        <v>14.30230673653503</v>
      </c>
      <c r="W25" s="46">
        <v>6.6269467962788724</v>
      </c>
      <c r="X25" s="46">
        <v>5.3150222864715175</v>
      </c>
      <c r="Y25" s="46">
        <v>-0.75315783260535341</v>
      </c>
      <c r="Z25" s="46">
        <v>2.9113595009097963</v>
      </c>
      <c r="AA25" s="46">
        <v>10.033330065679834</v>
      </c>
      <c r="AB25" s="46">
        <v>9.8190386859142933</v>
      </c>
      <c r="AC25" s="46">
        <v>5.1027690550956351</v>
      </c>
      <c r="AD25" s="46">
        <v>4.5971204849709579</v>
      </c>
      <c r="AE25" s="46">
        <v>7.3856296494275995</v>
      </c>
      <c r="AF25" s="46">
        <v>13.563735599858347</v>
      </c>
      <c r="AG25" s="46">
        <v>13.508069079468555</v>
      </c>
      <c r="AH25" s="46">
        <v>-20.559373010471788</v>
      </c>
      <c r="AI25" s="46">
        <v>-14.775791263948236</v>
      </c>
      <c r="AJ25" s="46">
        <v>-14.045933154785928</v>
      </c>
      <c r="AK25" s="46">
        <v>-16.700233304751848</v>
      </c>
      <c r="AL25" s="46">
        <v>28.325871884154083</v>
      </c>
      <c r="AM25" s="46">
        <v>21.355560963738142</v>
      </c>
      <c r="AN25" s="46">
        <v>21.710736922978427</v>
      </c>
      <c r="AO25" s="736">
        <v>29.132953511753726</v>
      </c>
      <c r="AP25" s="736">
        <v>21.668533034714457</v>
      </c>
      <c r="AQ25" s="736">
        <v>14.721748721548195</v>
      </c>
      <c r="AR25" s="736">
        <v>9.8860248991758652</v>
      </c>
      <c r="AS25" s="736">
        <v>8.0657719116120461</v>
      </c>
      <c r="AT25" s="736">
        <v>2.0248504371836162</v>
      </c>
      <c r="AU25" s="736">
        <v>6.4905779114078967</v>
      </c>
      <c r="AV25" s="736">
        <v>3.2775898385140749</v>
      </c>
      <c r="AW25" s="736">
        <v>10.083127633484381</v>
      </c>
      <c r="AX25" s="736">
        <v>9.5334877181962412</v>
      </c>
      <c r="AY25" s="736">
        <v>3.5839750937879558</v>
      </c>
      <c r="AZ25" s="736">
        <v>12.763288658334275</v>
      </c>
      <c r="BA25" s="736">
        <v>4.0951491011267365</v>
      </c>
      <c r="BB25" s="736">
        <v>5.9136669304980245</v>
      </c>
      <c r="BC25" s="736">
        <v>8.4908608425152892</v>
      </c>
      <c r="BD25" s="736">
        <v>8.1916227782115243</v>
      </c>
      <c r="BE25" s="736">
        <v>5.9131887457021861</v>
      </c>
    </row>
    <row r="26" spans="1:57">
      <c r="A26" s="39" t="s">
        <v>102</v>
      </c>
      <c r="B26" s="45">
        <v>3.1544211347167135</v>
      </c>
      <c r="C26" s="45">
        <v>8.8779489448792788</v>
      </c>
      <c r="D26" s="46">
        <v>13.874564990982293</v>
      </c>
      <c r="E26" s="46">
        <v>4.948433677604541</v>
      </c>
      <c r="F26" s="46">
        <v>5.2174405917444915</v>
      </c>
      <c r="G26" s="46">
        <v>-13.190712833151522</v>
      </c>
      <c r="H26" s="46">
        <v>11.89525043244879</v>
      </c>
      <c r="I26" s="46">
        <v>23.131741674292215</v>
      </c>
      <c r="J26" s="46">
        <v>3.6342726119476652</v>
      </c>
      <c r="K26" s="46">
        <v>9.7546680144030802</v>
      </c>
      <c r="L26" s="46">
        <v>5.2928984775889347</v>
      </c>
      <c r="M26" s="46">
        <v>0.14020329477742166</v>
      </c>
      <c r="N26" s="46">
        <v>4.3485463430795903</v>
      </c>
      <c r="O26" s="46">
        <v>1.9849014914380376</v>
      </c>
      <c r="P26" s="46">
        <v>6.0051107325383271</v>
      </c>
      <c r="Q26" s="46">
        <v>13.452339283630849</v>
      </c>
      <c r="R26" s="46">
        <v>12.240038101285904</v>
      </c>
      <c r="S26" s="46">
        <v>6.8426373943814411</v>
      </c>
      <c r="T26" s="46">
        <v>3.990893263693593</v>
      </c>
      <c r="U26" s="46">
        <v>18.030988619223919</v>
      </c>
      <c r="V26" s="46">
        <v>20.307637906647798</v>
      </c>
      <c r="W26" s="46">
        <v>8.0333907871168293</v>
      </c>
      <c r="X26" s="46">
        <v>9.6780424983902122</v>
      </c>
      <c r="Y26" s="46">
        <v>-2.0242797397769436</v>
      </c>
      <c r="Z26" s="46">
        <v>1.2109455368427291</v>
      </c>
      <c r="AA26" s="46">
        <v>11.315147344053059</v>
      </c>
      <c r="AB26" s="46">
        <v>9.7545940233664084</v>
      </c>
      <c r="AC26" s="46">
        <v>1.8111753371868815</v>
      </c>
      <c r="AD26" s="46">
        <v>1.9079425003630206</v>
      </c>
      <c r="AE26" s="46">
        <v>5.443610712980913</v>
      </c>
      <c r="AF26" s="46">
        <v>11.123592500468064</v>
      </c>
      <c r="AG26" s="46">
        <v>17.262563326151522</v>
      </c>
      <c r="AH26" s="46">
        <v>-27.399407272312786</v>
      </c>
      <c r="AI26" s="46">
        <v>-20.812899786780378</v>
      </c>
      <c r="AJ26" s="46">
        <v>-19.481082121883119</v>
      </c>
      <c r="AK26" s="46">
        <v>-25.954065797641206</v>
      </c>
      <c r="AL26" s="46">
        <v>32.931663853671949</v>
      </c>
      <c r="AM26" s="46">
        <v>25.963447881256101</v>
      </c>
      <c r="AN26" s="46">
        <v>28.947211095833097</v>
      </c>
      <c r="AO26" s="736">
        <v>41.442559184494655</v>
      </c>
      <c r="AP26" s="736">
        <v>29.491835710278451</v>
      </c>
      <c r="AQ26" s="736">
        <v>17.766199064796268</v>
      </c>
      <c r="AR26" s="736">
        <v>10.134915851453471</v>
      </c>
      <c r="AS26" s="736">
        <v>6.8229771698157862</v>
      </c>
      <c r="AT26" s="736">
        <v>3.1923383878691425E-2</v>
      </c>
      <c r="AU26" s="736">
        <v>5.6972364659436465</v>
      </c>
      <c r="AV26" s="736">
        <v>2.2121658598189811</v>
      </c>
      <c r="AW26" s="736">
        <v>11.05231963959028</v>
      </c>
      <c r="AX26" s="736">
        <v>7.9946246870322852</v>
      </c>
      <c r="AY26" s="736">
        <v>5.3069842696476002</v>
      </c>
      <c r="AZ26" s="736">
        <v>14.407282277108436</v>
      </c>
      <c r="BA26" s="736">
        <v>4.7038123992877701</v>
      </c>
      <c r="BB26" s="736">
        <v>5.0303932398049227</v>
      </c>
      <c r="BC26" s="736">
        <v>7.420268813601453</v>
      </c>
      <c r="BD26" s="736">
        <v>4.1688595875581456</v>
      </c>
      <c r="BE26" s="736">
        <v>4.6355736205727425</v>
      </c>
    </row>
    <row r="27" spans="1:57">
      <c r="A27" s="39" t="s">
        <v>103</v>
      </c>
      <c r="B27" s="45">
        <v>4.9974669964538094</v>
      </c>
      <c r="C27" s="45">
        <v>3.7917920190724885</v>
      </c>
      <c r="D27" s="46">
        <v>-5.1162154771670743</v>
      </c>
      <c r="E27" s="46">
        <v>7.6198161330297722</v>
      </c>
      <c r="F27" s="46">
        <v>17.703451784805722</v>
      </c>
      <c r="G27" s="46">
        <v>3.2124493788961104</v>
      </c>
      <c r="H27" s="46">
        <v>12.099369571926118</v>
      </c>
      <c r="I27" s="46">
        <v>3.624029102349823</v>
      </c>
      <c r="J27" s="46">
        <v>9.1183721759792178</v>
      </c>
      <c r="K27" s="46">
        <v>6.7150598933751553</v>
      </c>
      <c r="L27" s="46">
        <v>11.415054058841179</v>
      </c>
      <c r="M27" s="46">
        <v>3.4908905593069193</v>
      </c>
      <c r="N27" s="46">
        <v>5.9334475165157841</v>
      </c>
      <c r="O27" s="46">
        <v>-2.9397414003415463</v>
      </c>
      <c r="P27" s="46">
        <v>12.414310197086536</v>
      </c>
      <c r="Q27" s="46">
        <v>7.1525298535024149</v>
      </c>
      <c r="R27" s="46">
        <v>0.95854024714169839</v>
      </c>
      <c r="S27" s="46">
        <v>9.0737715219303823</v>
      </c>
      <c r="T27" s="46">
        <v>-0.47641734159122962</v>
      </c>
      <c r="U27" s="46">
        <v>-8.972886029411768</v>
      </c>
      <c r="V27" s="46">
        <v>-5.1246854266758106</v>
      </c>
      <c r="W27" s="46">
        <v>1.8320082958866379</v>
      </c>
      <c r="X27" s="46">
        <v>-7.6687410244135918</v>
      </c>
      <c r="Y27" s="46">
        <v>4.7709201060204549</v>
      </c>
      <c r="Z27" s="46">
        <v>9.886665059078851</v>
      </c>
      <c r="AA27" s="46">
        <v>5.3858338990721961</v>
      </c>
      <c r="AB27" s="46">
        <v>10.058067192036503</v>
      </c>
      <c r="AC27" s="46">
        <v>18.47970124081435</v>
      </c>
      <c r="AD27" s="46">
        <v>14.757515909589642</v>
      </c>
      <c r="AE27" s="46">
        <v>14.816405411208947</v>
      </c>
      <c r="AF27" s="46">
        <v>22.159412097230074</v>
      </c>
      <c r="AG27" s="46">
        <v>0.39654295882054669</v>
      </c>
      <c r="AH27" s="46">
        <v>2.3902858781910368</v>
      </c>
      <c r="AI27" s="46">
        <v>6.4148120441368945</v>
      </c>
      <c r="AJ27" s="46">
        <v>3.3703532315286111</v>
      </c>
      <c r="AK27" s="46">
        <v>21.045169131051253</v>
      </c>
      <c r="AL27" s="46">
        <v>17.368568493790264</v>
      </c>
      <c r="AM27" s="46">
        <v>9.3233743409490302</v>
      </c>
      <c r="AN27" s="46">
        <v>3.6558979332985189</v>
      </c>
      <c r="AO27" s="736">
        <v>-1.5813253012048136</v>
      </c>
      <c r="AP27" s="736">
        <v>0.59670618187604418</v>
      </c>
      <c r="AQ27" s="736">
        <v>5.5542158990434842</v>
      </c>
      <c r="AR27" s="736">
        <v>9.1125026992010305</v>
      </c>
      <c r="AS27" s="736">
        <v>12.522315735781689</v>
      </c>
      <c r="AT27" s="736">
        <v>8.9291363492565665</v>
      </c>
      <c r="AU27" s="736">
        <v>9.1532135242156585</v>
      </c>
      <c r="AV27" s="736">
        <v>6.6099346922620299</v>
      </c>
      <c r="AW27" s="736">
        <v>6.7836290977684115</v>
      </c>
      <c r="AX27" s="736">
        <v>14.435138722677451</v>
      </c>
      <c r="AY27" s="736">
        <v>-2.0157666523814015</v>
      </c>
      <c r="AZ27" s="736">
        <v>7.8234546643480201</v>
      </c>
      <c r="BA27" s="736">
        <v>1.9401941812205337</v>
      </c>
      <c r="BB27" s="736">
        <v>8.5687643074862763</v>
      </c>
      <c r="BC27" s="736">
        <v>12.23029069204884</v>
      </c>
      <c r="BD27" s="736">
        <v>21.017205944591197</v>
      </c>
      <c r="BE27" s="736">
        <v>10.559177537236451</v>
      </c>
    </row>
    <row r="28" spans="1:57">
      <c r="A28" s="35" t="s">
        <v>104</v>
      </c>
      <c r="B28" s="45">
        <v>-14.68754213293785</v>
      </c>
      <c r="C28" s="45">
        <v>4.0220461863653441</v>
      </c>
      <c r="D28" s="46">
        <v>8.6066429914351374</v>
      </c>
      <c r="E28" s="46">
        <v>-0.99844375666648943</v>
      </c>
      <c r="F28" s="46">
        <v>-8.1935073651488892</v>
      </c>
      <c r="G28" s="46">
        <v>-1.7564785778872221</v>
      </c>
      <c r="H28" s="46">
        <v>3.9380409665922542</v>
      </c>
      <c r="I28" s="46">
        <v>-2.8675320760404759</v>
      </c>
      <c r="J28" s="46">
        <v>7.4467792911168402</v>
      </c>
      <c r="K28" s="46">
        <v>-18.54244545163138</v>
      </c>
      <c r="L28" s="46">
        <v>15.396335672479822</v>
      </c>
      <c r="M28" s="46">
        <v>2.2014982418590421</v>
      </c>
      <c r="N28" s="46">
        <v>0.24818633066054474</v>
      </c>
      <c r="O28" s="46">
        <v>-44.517909503823375</v>
      </c>
      <c r="P28" s="46">
        <v>-9.8805811211683334</v>
      </c>
      <c r="Q28" s="46">
        <v>-29.760658189977562</v>
      </c>
      <c r="R28" s="46">
        <v>-10.842379229353142</v>
      </c>
      <c r="S28" s="46">
        <v>66.124352331606218</v>
      </c>
      <c r="T28" s="46">
        <v>11.326806212018909</v>
      </c>
      <c r="U28" s="46">
        <v>16.430625066553091</v>
      </c>
      <c r="V28" s="46">
        <v>2.5062299750801031</v>
      </c>
      <c r="W28" s="46">
        <v>-0.51150895140665398</v>
      </c>
      <c r="X28" s="46">
        <v>20.614101592115233</v>
      </c>
      <c r="Y28" s="46">
        <v>-16.581306017925741</v>
      </c>
      <c r="Z28" s="46">
        <v>8.1405848440647475</v>
      </c>
      <c r="AA28" s="46">
        <v>13.085459903442228</v>
      </c>
      <c r="AB28" s="46">
        <v>-12.678358162046649</v>
      </c>
      <c r="AC28" s="46">
        <v>20.008770968095618</v>
      </c>
      <c r="AD28" s="46">
        <v>-6.3266748024921213</v>
      </c>
      <c r="AE28" s="46">
        <v>-11.704369039698378</v>
      </c>
      <c r="AF28" s="46">
        <v>-24.244169306075435</v>
      </c>
      <c r="AG28" s="46">
        <v>-31.226018636945014</v>
      </c>
      <c r="AH28" s="46">
        <v>-11.046352166758084</v>
      </c>
      <c r="AI28" s="46">
        <v>1.9968602825745734</v>
      </c>
      <c r="AJ28" s="46">
        <v>36.088939566704681</v>
      </c>
      <c r="AK28" s="46">
        <v>83.820403825717307</v>
      </c>
      <c r="AL28" s="46">
        <v>11.022893702304785</v>
      </c>
      <c r="AM28" s="46">
        <v>-17.373637874776833</v>
      </c>
      <c r="AN28" s="46">
        <v>-20.297444490992874</v>
      </c>
      <c r="AO28" s="736">
        <v>-41.617285734932793</v>
      </c>
      <c r="AP28" s="736">
        <v>-11.580920641533012</v>
      </c>
      <c r="AQ28" s="736">
        <v>28.626778928544809</v>
      </c>
      <c r="AR28" s="736">
        <v>18.072711344721853</v>
      </c>
      <c r="AS28" s="736">
        <v>57.593761604158914</v>
      </c>
      <c r="AT28" s="736">
        <v>1.6489988221436818</v>
      </c>
      <c r="AU28" s="736">
        <v>5.5668192087122748</v>
      </c>
      <c r="AV28" s="736">
        <v>-14.735123905623979</v>
      </c>
      <c r="AW28" s="736">
        <v>-20.478789422967452</v>
      </c>
      <c r="AX28" s="736">
        <v>5.7231766259391321</v>
      </c>
      <c r="AY28" s="736">
        <v>-25.283876308061082</v>
      </c>
      <c r="AZ28" s="736">
        <v>-33.039609870891411</v>
      </c>
      <c r="BA28" s="736">
        <v>-2.4452042833527798</v>
      </c>
      <c r="BB28" s="736">
        <v>-3.8223607683745229</v>
      </c>
      <c r="BC28" s="736">
        <v>36.883314198685497</v>
      </c>
      <c r="BD28" s="736">
        <v>35.030404757505892</v>
      </c>
      <c r="BE28" s="736">
        <v>19.652343374026998</v>
      </c>
    </row>
    <row r="29" spans="1:57">
      <c r="A29" s="35" t="s">
        <v>78</v>
      </c>
      <c r="B29" s="45">
        <v>13.273691710870068</v>
      </c>
      <c r="C29" s="45">
        <v>6.9026251782269554</v>
      </c>
      <c r="D29" s="46">
        <v>7.4297818923583918</v>
      </c>
      <c r="E29" s="46">
        <v>14.995496482387608</v>
      </c>
      <c r="F29" s="46">
        <v>9.6604500518639327</v>
      </c>
      <c r="G29" s="46">
        <v>-56.954780174701995</v>
      </c>
      <c r="H29" s="46">
        <v>2.2893916631163478</v>
      </c>
      <c r="I29" s="46">
        <v>99.811477925380331</v>
      </c>
      <c r="J29" s="46">
        <v>9.8778965227547246</v>
      </c>
      <c r="K29" s="46">
        <v>17.863537892147164</v>
      </c>
      <c r="L29" s="46">
        <v>6.3686194236189522</v>
      </c>
      <c r="M29" s="46">
        <v>18.827260371497005</v>
      </c>
      <c r="N29" s="46">
        <v>15.325378104620512</v>
      </c>
      <c r="O29" s="46">
        <v>29.297803384947798</v>
      </c>
      <c r="P29" s="46">
        <v>-4.1381087348621435</v>
      </c>
      <c r="Q29" s="46">
        <v>10.359477124183016</v>
      </c>
      <c r="R29" s="46">
        <v>2.4845094146664195</v>
      </c>
      <c r="S29" s="46">
        <v>0.14482259232440242</v>
      </c>
      <c r="T29" s="46">
        <v>13.960864423180297</v>
      </c>
      <c r="U29" s="46">
        <v>10.191491461849765</v>
      </c>
      <c r="V29" s="46">
        <v>1.0859356656492025</v>
      </c>
      <c r="W29" s="46">
        <v>8.2930085099282422</v>
      </c>
      <c r="X29" s="46">
        <v>9.1560922685032295</v>
      </c>
      <c r="Y29" s="46">
        <v>10.292470999238603</v>
      </c>
      <c r="Z29" s="46">
        <v>29.632425526972867</v>
      </c>
      <c r="AA29" s="46">
        <v>10.477657935285052</v>
      </c>
      <c r="AB29" s="46">
        <v>12.441659464131376</v>
      </c>
      <c r="AC29" s="46">
        <v>6.7248730964466858</v>
      </c>
      <c r="AD29" s="46">
        <v>7.7898226124350316</v>
      </c>
      <c r="AE29" s="46">
        <v>12.152487215248726</v>
      </c>
      <c r="AF29" s="46">
        <v>11.983550482339837</v>
      </c>
      <c r="AG29" s="46">
        <v>-1.8720748829953209</v>
      </c>
      <c r="AH29" s="46">
        <v>-75.988031417528987</v>
      </c>
      <c r="AI29" s="46">
        <v>-77.578345216382019</v>
      </c>
      <c r="AJ29" s="46">
        <v>-73.844253011634692</v>
      </c>
      <c r="AK29" s="46">
        <v>-67.951452169529645</v>
      </c>
      <c r="AL29" s="46">
        <v>65.957078573901015</v>
      </c>
      <c r="AM29" s="46">
        <v>112.07247180624887</v>
      </c>
      <c r="AN29" s="46">
        <v>113.79084109696888</v>
      </c>
      <c r="AO29" s="736">
        <v>148.14277071990324</v>
      </c>
      <c r="AP29" s="736">
        <v>119.43894045260194</v>
      </c>
      <c r="AQ29" s="736">
        <v>112.1262313660535</v>
      </c>
      <c r="AR29" s="736">
        <v>55.072730620511891</v>
      </c>
      <c r="AS29" s="736">
        <v>34.145984689648458</v>
      </c>
      <c r="AT29" s="736">
        <v>4.5100275639197775</v>
      </c>
      <c r="AU29" s="736">
        <v>-3.5014178276414754</v>
      </c>
      <c r="AV29" s="736">
        <v>7.5437346631837272</v>
      </c>
      <c r="AW29" s="736">
        <v>16.277794360794061</v>
      </c>
      <c r="AX29" s="736">
        <v>21.541729228961316</v>
      </c>
      <c r="AY29" s="736">
        <v>17.796946467353749</v>
      </c>
      <c r="AZ29" s="736">
        <v>16.549839766568056</v>
      </c>
      <c r="BA29" s="736">
        <v>3.6146109929561021</v>
      </c>
      <c r="BB29" s="736">
        <v>12.636634226744832</v>
      </c>
      <c r="BC29" s="736">
        <v>5.8783231449024811</v>
      </c>
      <c r="BD29" s="736">
        <v>4.2887161197242847</v>
      </c>
      <c r="BE29" s="736">
        <v>6.0534733841255246</v>
      </c>
    </row>
    <row r="30" spans="1:57">
      <c r="A30" s="39" t="s">
        <v>801</v>
      </c>
      <c r="B30" s="45">
        <v>105.70306150094825</v>
      </c>
      <c r="C30" s="45">
        <v>2.1139282186368007</v>
      </c>
      <c r="D30" s="46">
        <v>17.090158648265202</v>
      </c>
      <c r="E30" s="46">
        <v>39.424983476536681</v>
      </c>
      <c r="F30" s="46">
        <v>1.8171762660978032</v>
      </c>
      <c r="G30" s="46">
        <v>-53.243578800341432</v>
      </c>
      <c r="H30" s="46">
        <v>34.719110447265791</v>
      </c>
      <c r="I30" s="46">
        <v>58.28765013858947</v>
      </c>
      <c r="J30" s="46">
        <v>-11.34938993437936</v>
      </c>
      <c r="K30" s="46">
        <v>46.681246354619361</v>
      </c>
      <c r="L30" s="46">
        <v>0.94185863476474196</v>
      </c>
      <c r="M30" s="46">
        <v>143.48739495798318</v>
      </c>
      <c r="N30" s="46">
        <v>264.6511627906977</v>
      </c>
      <c r="O30" s="46">
        <v>85.237350026082424</v>
      </c>
      <c r="P30" s="46">
        <v>43.045239702903444</v>
      </c>
      <c r="Q30" s="46">
        <v>20.707506471095783</v>
      </c>
      <c r="R30" s="46">
        <v>-7.0153061224489761</v>
      </c>
      <c r="S30" s="46">
        <v>-0.45057730216839786</v>
      </c>
      <c r="T30" s="46">
        <v>-2.5489733301864561</v>
      </c>
      <c r="U30" s="46">
        <v>4.4079104121991861</v>
      </c>
      <c r="V30" s="46">
        <v>9.7119341563786037</v>
      </c>
      <c r="W30" s="46">
        <v>12.927864214992923</v>
      </c>
      <c r="X30" s="46">
        <v>40.058125454105124</v>
      </c>
      <c r="Y30" s="46">
        <v>38.201734367868568</v>
      </c>
      <c r="Z30" s="46">
        <v>52.163040760190057</v>
      </c>
      <c r="AA30" s="46">
        <v>55.661322645290568</v>
      </c>
      <c r="AB30" s="46">
        <v>20.335466021096323</v>
      </c>
      <c r="AC30" s="46">
        <v>4.3097754293262938</v>
      </c>
      <c r="AD30" s="46">
        <v>6.2284305669679583</v>
      </c>
      <c r="AE30" s="46">
        <v>-6.4853556485355597</v>
      </c>
      <c r="AF30" s="46">
        <v>3.2044834027877585</v>
      </c>
      <c r="AG30" s="46">
        <v>-18.252334969130914</v>
      </c>
      <c r="AH30" s="46">
        <v>-72.153465346534659</v>
      </c>
      <c r="AI30" s="46">
        <v>-64.326277749096533</v>
      </c>
      <c r="AJ30" s="46">
        <v>-58.033973823447511</v>
      </c>
      <c r="AK30" s="46">
        <v>-36.463981409759874</v>
      </c>
      <c r="AL30" s="46">
        <v>145.16666666666666</v>
      </c>
      <c r="AM30" s="46">
        <v>94.838398456343441</v>
      </c>
      <c r="AN30" s="46">
        <v>49.369608493696092</v>
      </c>
      <c r="AO30" s="736">
        <v>83.90734532154832</v>
      </c>
      <c r="AP30" s="736">
        <v>57.489236347156123</v>
      </c>
      <c r="AQ30" s="736">
        <v>77.172567467194852</v>
      </c>
      <c r="AR30" s="736">
        <v>23.456241670368726</v>
      </c>
      <c r="AS30" s="736">
        <v>19.837587006960561</v>
      </c>
      <c r="AT30" s="736">
        <v>-24.474820143884884</v>
      </c>
      <c r="AU30" s="736">
        <v>-43.040804918949135</v>
      </c>
      <c r="AV30" s="736">
        <v>12.000719683339327</v>
      </c>
      <c r="AW30" s="736">
        <v>36.094325988964641</v>
      </c>
      <c r="AX30" s="736">
        <v>52.083866813424294</v>
      </c>
      <c r="AY30" s="736">
        <v>79.849675472448212</v>
      </c>
      <c r="AZ30" s="736">
        <v>32.704131292582275</v>
      </c>
      <c r="BA30" s="736">
        <v>-3.6575092010969854</v>
      </c>
      <c r="BB30" s="736">
        <v>4.2109131946755696</v>
      </c>
      <c r="BC30" s="736">
        <v>3.1302310646520652</v>
      </c>
      <c r="BD30" s="736">
        <v>1.3199462923317924</v>
      </c>
      <c r="BE30" s="736">
        <v>-8.0115025921094372</v>
      </c>
    </row>
    <row r="31" spans="1:57">
      <c r="A31" s="39" t="s">
        <v>802</v>
      </c>
      <c r="B31" s="45">
        <v>1.0381181195539284</v>
      </c>
      <c r="C31" s="45">
        <v>8.1947722392773983</v>
      </c>
      <c r="D31" s="46">
        <v>4.9728559479096646</v>
      </c>
      <c r="E31" s="46">
        <v>8.0621220880271238</v>
      </c>
      <c r="F31" s="46">
        <v>12.535604297095261</v>
      </c>
      <c r="G31" s="46">
        <v>-58.186116428764151</v>
      </c>
      <c r="H31" s="46">
        <v>-9.7188508219388581</v>
      </c>
      <c r="I31" s="46">
        <v>122.76563882649242</v>
      </c>
      <c r="J31" s="46">
        <v>18.212337961097731</v>
      </c>
      <c r="K31" s="46">
        <v>9.3783710911510525</v>
      </c>
      <c r="L31" s="46">
        <v>8.5114348245204212</v>
      </c>
      <c r="M31" s="46">
        <v>6.1327818583755374</v>
      </c>
      <c r="N31" s="46">
        <v>-4.7751124437781129</v>
      </c>
      <c r="O31" s="46">
        <v>20.337566844919792</v>
      </c>
      <c r="P31" s="46">
        <v>-12.637596545642523</v>
      </c>
      <c r="Q31" s="46">
        <v>7.9486662635221279</v>
      </c>
      <c r="R31" s="46">
        <v>5.4160434543021267</v>
      </c>
      <c r="S31" s="46">
        <v>0.291626163032916</v>
      </c>
      <c r="T31" s="46">
        <v>18.83049077619215</v>
      </c>
      <c r="U31" s="46">
        <v>11.701730362255702</v>
      </c>
      <c r="V31" s="46">
        <v>-1.2620416697782133</v>
      </c>
      <c r="W31" s="46">
        <v>7.1586818055940284</v>
      </c>
      <c r="X31" s="46">
        <v>1.6813122437024077</v>
      </c>
      <c r="Y31" s="46">
        <v>3.4715256881756318</v>
      </c>
      <c r="Z31" s="46">
        <v>22.81803055513538</v>
      </c>
      <c r="AA31" s="46">
        <v>-1.1823232975836646</v>
      </c>
      <c r="AB31" s="46">
        <v>9.8116033876822115</v>
      </c>
      <c r="AC31" s="46">
        <v>7.5125208681135121</v>
      </c>
      <c r="AD31" s="46">
        <v>8.3810579469179203</v>
      </c>
      <c r="AE31" s="46">
        <v>19.738476626348486</v>
      </c>
      <c r="AF31" s="46">
        <v>15.188877229800624</v>
      </c>
      <c r="AG31" s="46">
        <v>3.3109597275095268</v>
      </c>
      <c r="AH31" s="46">
        <v>-77.39772727272728</v>
      </c>
      <c r="AI31" s="46">
        <v>-81.789887517745996</v>
      </c>
      <c r="AJ31" s="46">
        <v>-79.016169437485772</v>
      </c>
      <c r="AK31" s="46">
        <v>-75.835151515151523</v>
      </c>
      <c r="AL31" s="46">
        <v>30.090497737556575</v>
      </c>
      <c r="AM31" s="46">
        <v>122.84857571214394</v>
      </c>
      <c r="AN31" s="46">
        <v>155.93661818971131</v>
      </c>
      <c r="AO31" s="736">
        <v>190.42937399678971</v>
      </c>
      <c r="AP31" s="736">
        <v>172.3285024154589</v>
      </c>
      <c r="AQ31" s="736">
        <v>131.12217438105489</v>
      </c>
      <c r="AR31" s="736">
        <v>67.144432194046317</v>
      </c>
      <c r="AS31" s="736">
        <v>40.103626943005168</v>
      </c>
      <c r="AT31" s="736">
        <v>18.789469949620383</v>
      </c>
      <c r="AU31" s="736">
        <v>12.970833090760905</v>
      </c>
      <c r="AV31" s="736">
        <v>6.286787091536425</v>
      </c>
      <c r="AW31" s="736">
        <v>9.2116485822893708</v>
      </c>
      <c r="AX31" s="736">
        <v>11.96467304636235</v>
      </c>
      <c r="AY31" s="736">
        <v>4.761907339153808</v>
      </c>
      <c r="AZ31" s="736">
        <v>11.749335138714898</v>
      </c>
      <c r="BA31" s="736">
        <v>6.8459837007139015</v>
      </c>
      <c r="BB31" s="736">
        <v>16.225372710242553</v>
      </c>
      <c r="BC31" s="736">
        <v>6.8693581513705766</v>
      </c>
      <c r="BD31" s="736">
        <v>5.3363631820930237</v>
      </c>
      <c r="BE31" s="736">
        <v>11.688872341946592</v>
      </c>
    </row>
    <row r="32" spans="1:57">
      <c r="A32" s="35" t="s">
        <v>79</v>
      </c>
      <c r="B32" s="45">
        <v>0.32732867071827343</v>
      </c>
      <c r="C32" s="45">
        <v>8.1043164294026155</v>
      </c>
      <c r="D32" s="46">
        <v>13.919097009144593</v>
      </c>
      <c r="E32" s="46">
        <v>9.145259142168328</v>
      </c>
      <c r="F32" s="46">
        <v>2.1198268538371394</v>
      </c>
      <c r="G32" s="46">
        <v>-25.820227389771418</v>
      </c>
      <c r="H32" s="46">
        <v>9.5101787964881481</v>
      </c>
      <c r="I32" s="46">
        <v>34.003706232322259</v>
      </c>
      <c r="J32" s="46">
        <v>3.4631524361448385</v>
      </c>
      <c r="K32" s="46">
        <v>5.502462362042678</v>
      </c>
      <c r="L32" s="46">
        <v>6.4141383268692067</v>
      </c>
      <c r="M32" s="46">
        <v>13.245395719263314</v>
      </c>
      <c r="N32" s="46">
        <v>11.373959121877377</v>
      </c>
      <c r="O32" s="46">
        <v>-12.897082658022683</v>
      </c>
      <c r="P32" s="46">
        <v>-6.1448825014565926</v>
      </c>
      <c r="Q32" s="46">
        <v>-1.3010417124522036</v>
      </c>
      <c r="R32" s="46">
        <v>-0.1062022090059429</v>
      </c>
      <c r="S32" s="46">
        <v>22.975298878913335</v>
      </c>
      <c r="T32" s="46">
        <v>11.728676074990688</v>
      </c>
      <c r="U32" s="46">
        <v>18.548207526163438</v>
      </c>
      <c r="V32" s="46">
        <v>13.123538167127364</v>
      </c>
      <c r="W32" s="46">
        <v>6.774852473899216</v>
      </c>
      <c r="X32" s="46">
        <v>17.757528614290479</v>
      </c>
      <c r="Y32" s="46">
        <v>1.9834710743801764</v>
      </c>
      <c r="Z32" s="46">
        <v>18.826359911281514</v>
      </c>
      <c r="AA32" s="46">
        <v>12.208169483119008</v>
      </c>
      <c r="AB32" s="46">
        <v>4.3219779182787477</v>
      </c>
      <c r="AC32" s="46">
        <v>4.8217179902755305</v>
      </c>
      <c r="AD32" s="46">
        <v>-2.5056154892593838</v>
      </c>
      <c r="AE32" s="46">
        <v>2.0869510308464641</v>
      </c>
      <c r="AF32" s="46">
        <v>4.3479571837780782</v>
      </c>
      <c r="AG32" s="46">
        <v>6.8383877429103421</v>
      </c>
      <c r="AH32" s="46">
        <v>-39.251062725119255</v>
      </c>
      <c r="AI32" s="46">
        <v>-34.418877961279151</v>
      </c>
      <c r="AJ32" s="46">
        <v>-32.681249458202103</v>
      </c>
      <c r="AK32" s="46">
        <v>-28.102489885866518</v>
      </c>
      <c r="AL32" s="46">
        <v>31.098766091554921</v>
      </c>
      <c r="AM32" s="46">
        <v>24.159396368780946</v>
      </c>
      <c r="AN32" s="46">
        <v>27.913465253036861</v>
      </c>
      <c r="AO32" s="736">
        <v>30.385653506564779</v>
      </c>
      <c r="AP32" s="736">
        <v>38.230860123049354</v>
      </c>
      <c r="AQ32" s="736">
        <v>43.687329079307204</v>
      </c>
      <c r="AR32" s="736">
        <v>24.620805369127524</v>
      </c>
      <c r="AS32" s="736">
        <v>28.272692186239084</v>
      </c>
      <c r="AT32" s="736">
        <v>-6.83546542474798</v>
      </c>
      <c r="AU32" s="736">
        <v>4.0867036743325542</v>
      </c>
      <c r="AV32" s="736">
        <v>-6.8045345612192705</v>
      </c>
      <c r="AW32" s="736">
        <v>1.8971182969864628</v>
      </c>
      <c r="AX32" s="736">
        <v>18.991328358063967</v>
      </c>
      <c r="AY32" s="736">
        <v>-7.3862296598375963</v>
      </c>
      <c r="AZ32" s="736">
        <v>11.655951426740515</v>
      </c>
      <c r="BA32" s="736">
        <v>-2.3095735598265463</v>
      </c>
      <c r="BB32" s="736">
        <v>5.2511049225438171</v>
      </c>
      <c r="BC32" s="736">
        <v>15.750657752666868</v>
      </c>
      <c r="BD32" s="736">
        <v>7.1448264518010092</v>
      </c>
      <c r="BE32" s="736">
        <v>7.3128583849173481</v>
      </c>
    </row>
    <row r="33" spans="1:57">
      <c r="A33" s="39" t="s">
        <v>803</v>
      </c>
      <c r="B33" s="45">
        <v>2.1885968793322093</v>
      </c>
      <c r="C33" s="45">
        <v>5.2042141723192401</v>
      </c>
      <c r="D33" s="46">
        <v>18.675921861281822</v>
      </c>
      <c r="E33" s="46">
        <v>7.9320309790775525</v>
      </c>
      <c r="F33" s="46">
        <v>2.3915092318896427</v>
      </c>
      <c r="G33" s="46">
        <v>-21.107682652580934</v>
      </c>
      <c r="H33" s="46">
        <v>13.366920782234004</v>
      </c>
      <c r="I33" s="46">
        <v>37.851871776579685</v>
      </c>
      <c r="J33" s="46">
        <v>1.0067994123226072</v>
      </c>
      <c r="K33" s="46">
        <v>0.45583578452490769</v>
      </c>
      <c r="L33" s="46">
        <v>4.9653681654223902</v>
      </c>
      <c r="M33" s="46">
        <v>19.704097634144674</v>
      </c>
      <c r="N33" s="46">
        <v>17.59047182775997</v>
      </c>
      <c r="O33" s="46">
        <v>-16.55325209685077</v>
      </c>
      <c r="P33" s="46">
        <v>-5.0579334426749938</v>
      </c>
      <c r="Q33" s="46">
        <v>-9.1188699663951667</v>
      </c>
      <c r="R33" s="46">
        <v>-6.9007735544549007</v>
      </c>
      <c r="S33" s="46">
        <v>26.095201972311784</v>
      </c>
      <c r="T33" s="46">
        <v>12.922819726943445</v>
      </c>
      <c r="U33" s="46">
        <v>26.535472549511169</v>
      </c>
      <c r="V33" s="46">
        <v>20.473429374140721</v>
      </c>
      <c r="W33" s="46">
        <v>8.4323457161477933</v>
      </c>
      <c r="X33" s="46">
        <v>21.086656138965651</v>
      </c>
      <c r="Y33" s="46">
        <v>1.2580485388806295</v>
      </c>
      <c r="Z33" s="46">
        <v>19.24679964275083</v>
      </c>
      <c r="AA33" s="46">
        <v>11.54930879837255</v>
      </c>
      <c r="AB33" s="46">
        <v>0.94143538329869614</v>
      </c>
      <c r="AC33" s="46">
        <v>2.1913519859127319</v>
      </c>
      <c r="AD33" s="46">
        <v>-1.4646527691091364</v>
      </c>
      <c r="AE33" s="46">
        <v>1.0071703900194677</v>
      </c>
      <c r="AF33" s="46">
        <v>7.6469638242894007</v>
      </c>
      <c r="AG33" s="46">
        <v>11.99023549684091</v>
      </c>
      <c r="AH33" s="46">
        <v>-35.234998522021883</v>
      </c>
      <c r="AI33" s="46">
        <v>-27.546163315551908</v>
      </c>
      <c r="AJ33" s="46">
        <v>-28.610006751181459</v>
      </c>
      <c r="AK33" s="46">
        <v>-22.178057015856737</v>
      </c>
      <c r="AL33" s="46">
        <v>32.952989502510263</v>
      </c>
      <c r="AM33" s="46">
        <v>23.656340261652602</v>
      </c>
      <c r="AN33" s="46">
        <v>31.732688872543889</v>
      </c>
      <c r="AO33" s="736">
        <v>32.145210896309294</v>
      </c>
      <c r="AP33" s="736">
        <v>42.5825118925016</v>
      </c>
      <c r="AQ33" s="736">
        <v>50.920582577631222</v>
      </c>
      <c r="AR33" s="736">
        <v>26.768764457206657</v>
      </c>
      <c r="AS33" s="736">
        <v>28.46515107435269</v>
      </c>
      <c r="AT33" s="736">
        <v>-11.023594964573164</v>
      </c>
      <c r="AU33" s="736">
        <v>1.0044913814032554</v>
      </c>
      <c r="AV33" s="736">
        <v>-8.7743031523312141</v>
      </c>
      <c r="AW33" s="736">
        <v>-2.6860929172692352</v>
      </c>
      <c r="AX33" s="736">
        <v>14.817495160322224</v>
      </c>
      <c r="AY33" s="736">
        <v>-12.26671730720841</v>
      </c>
      <c r="AZ33" s="736">
        <v>5.5960104183345294</v>
      </c>
      <c r="BA33" s="736">
        <v>-3.9801016548431249</v>
      </c>
      <c r="BB33" s="736">
        <v>5.2844386751856689</v>
      </c>
      <c r="BC33" s="736">
        <v>15.225270176142274</v>
      </c>
      <c r="BD33" s="736">
        <v>3.6591821410737282</v>
      </c>
      <c r="BE33" s="736">
        <v>5.6628168834003532</v>
      </c>
    </row>
    <row r="34" spans="1:57">
      <c r="A34" s="39" t="s">
        <v>804</v>
      </c>
      <c r="B34" s="45">
        <v>-4.9612078003774371</v>
      </c>
      <c r="C34" s="45">
        <v>16.962315770893994</v>
      </c>
      <c r="D34" s="46">
        <v>0.84886440805856012</v>
      </c>
      <c r="E34" s="46">
        <v>13.059743369121989</v>
      </c>
      <c r="F34" s="46">
        <v>1.2805241215009033</v>
      </c>
      <c r="G34" s="46">
        <v>-40.533829919304779</v>
      </c>
      <c r="H34" s="46">
        <v>-6.4718162839248521</v>
      </c>
      <c r="I34" s="46">
        <v>14.667528195488728</v>
      </c>
      <c r="J34" s="46">
        <v>18.294958480902324</v>
      </c>
      <c r="K34" s="46">
        <v>31.521354375261922</v>
      </c>
      <c r="L34" s="46">
        <v>12.119274563922005</v>
      </c>
      <c r="M34" s="46">
        <v>-4.2227549326940874</v>
      </c>
      <c r="N34" s="46">
        <v>-4.8334756618275065</v>
      </c>
      <c r="O34" s="46">
        <v>-0.78630089114101054</v>
      </c>
      <c r="P34" s="46">
        <v>-9.146697837521927</v>
      </c>
      <c r="Q34" s="46">
        <v>25.105891413169033</v>
      </c>
      <c r="R34" s="46">
        <v>21.787508973438619</v>
      </c>
      <c r="S34" s="46">
        <v>14.283198309263838</v>
      </c>
      <c r="T34" s="46">
        <v>8.2824059183016914</v>
      </c>
      <c r="U34" s="46">
        <v>-1.0464758387196014</v>
      </c>
      <c r="V34" s="46">
        <v>-4.9955791335101623</v>
      </c>
      <c r="W34" s="46">
        <v>1.695176452458</v>
      </c>
      <c r="X34" s="46">
        <v>7.7528590524283345</v>
      </c>
      <c r="Y34" s="46">
        <v>4.2768273716951626</v>
      </c>
      <c r="Z34" s="46">
        <v>17.496510004653331</v>
      </c>
      <c r="AA34" s="46">
        <v>14.350659190786487</v>
      </c>
      <c r="AB34" s="46">
        <v>15.727084769124744</v>
      </c>
      <c r="AC34" s="46">
        <v>12.826249067859806</v>
      </c>
      <c r="AD34" s="46">
        <v>-5.7953795379537922</v>
      </c>
      <c r="AE34" s="46">
        <v>5.5261065465147112</v>
      </c>
      <c r="AF34" s="46">
        <v>-5.371605526441158</v>
      </c>
      <c r="AG34" s="46">
        <v>-7.3892927957700039</v>
      </c>
      <c r="AH34" s="46">
        <v>-52.578475336322875</v>
      </c>
      <c r="AI34" s="46">
        <v>-55.443928167775965</v>
      </c>
      <c r="AJ34" s="46">
        <v>-46.331025802391444</v>
      </c>
      <c r="AK34" s="46">
        <v>-47.873251498715383</v>
      </c>
      <c r="AL34" s="46">
        <v>22.695035460992912</v>
      </c>
      <c r="AM34" s="46">
        <v>26.662908680947012</v>
      </c>
      <c r="AN34" s="46">
        <v>10.83489681050655</v>
      </c>
      <c r="AO34" s="736">
        <v>21.57721796276013</v>
      </c>
      <c r="AP34" s="736">
        <v>16.859344894026989</v>
      </c>
      <c r="AQ34" s="736">
        <v>8.5447263017356363</v>
      </c>
      <c r="AR34" s="736">
        <v>13.224714346170117</v>
      </c>
      <c r="AS34" s="736">
        <v>27.229729729729726</v>
      </c>
      <c r="AT34" s="736">
        <v>18.28112118713932</v>
      </c>
      <c r="AU34" s="736">
        <v>24.907749077490777</v>
      </c>
      <c r="AV34" s="736">
        <v>4.877592973276009</v>
      </c>
      <c r="AW34" s="736">
        <v>26.976407654053205</v>
      </c>
      <c r="AX34" s="736">
        <v>37.806016658914729</v>
      </c>
      <c r="AY34" s="736">
        <v>19.274096417698033</v>
      </c>
      <c r="AZ34" s="736">
        <v>42.965539458150658</v>
      </c>
      <c r="BA34" s="736">
        <v>4.6961179856215978</v>
      </c>
      <c r="BB34" s="736">
        <v>5.125910196003943</v>
      </c>
      <c r="BC34" s="736">
        <v>17.861716321541877</v>
      </c>
      <c r="BD34" s="736">
        <v>20.446557654104723</v>
      </c>
      <c r="BE34" s="736">
        <v>13.659189954352513</v>
      </c>
    </row>
    <row r="35" spans="1:57" ht="15.75" thickBot="1">
      <c r="A35" s="899" t="s">
        <v>105</v>
      </c>
      <c r="B35" s="912">
        <v>2.5715128280743045</v>
      </c>
      <c r="C35" s="912">
        <v>6.0330055775976064</v>
      </c>
      <c r="D35" s="912">
        <v>5.9072027418357891</v>
      </c>
      <c r="E35" s="912">
        <v>5.4747945415909243</v>
      </c>
      <c r="F35" s="912">
        <v>7.6907766024069559</v>
      </c>
      <c r="G35" s="912">
        <v>-20.515351915213969</v>
      </c>
      <c r="H35" s="912">
        <v>8.4777676950998284</v>
      </c>
      <c r="I35" s="912">
        <v>23.192065583369924</v>
      </c>
      <c r="J35" s="912">
        <v>8.2100267854801103</v>
      </c>
      <c r="K35" s="912">
        <v>8.4774685352800816</v>
      </c>
      <c r="L35" s="912">
        <v>8.1505708247153024</v>
      </c>
      <c r="M35" s="912">
        <v>2.0158215783454096</v>
      </c>
      <c r="N35" s="912">
        <v>3.3380131680867464</v>
      </c>
      <c r="O35" s="912">
        <v>-0.46482801363495696</v>
      </c>
      <c r="P35" s="912">
        <v>5.2573388388727125</v>
      </c>
      <c r="Q35" s="912">
        <v>5.2786471714859573</v>
      </c>
      <c r="R35" s="912">
        <v>4.4435595324541453</v>
      </c>
      <c r="S35" s="912">
        <v>9.7878149248012249</v>
      </c>
      <c r="T35" s="912">
        <v>4.818967180432594</v>
      </c>
      <c r="U35" s="912">
        <v>8.7034654124329052</v>
      </c>
      <c r="V35" s="912">
        <v>6.1586076971382511</v>
      </c>
      <c r="W35" s="912">
        <v>4.6964640184979203</v>
      </c>
      <c r="X35" s="912">
        <v>4.2354336666871291</v>
      </c>
      <c r="Y35" s="912">
        <v>-0.74086168540931396</v>
      </c>
      <c r="Z35" s="912">
        <v>5.2795031055900665</v>
      </c>
      <c r="AA35" s="912">
        <v>9.9466622218518381</v>
      </c>
      <c r="AB35" s="912">
        <v>7.4203421754826593</v>
      </c>
      <c r="AC35" s="912">
        <v>8.8744499732697335</v>
      </c>
      <c r="AD35" s="912">
        <v>7.119780065418496</v>
      </c>
      <c r="AE35" s="912">
        <v>5.9882509001326412</v>
      </c>
      <c r="AF35" s="912">
        <v>8.8000000000000114</v>
      </c>
      <c r="AG35" s="912">
        <v>0.2115203021718628</v>
      </c>
      <c r="AH35" s="912">
        <v>-32.15376257469886</v>
      </c>
      <c r="AI35" s="912">
        <v>-25.733953155730376</v>
      </c>
      <c r="AJ35" s="912">
        <v>-23.609991941982273</v>
      </c>
      <c r="AK35" s="912">
        <v>-20.815272699860543</v>
      </c>
      <c r="AL35" s="912">
        <v>26.691885026368837</v>
      </c>
      <c r="AM35" s="912">
        <v>16.594843151888682</v>
      </c>
      <c r="AN35" s="912">
        <v>20.73004571026722</v>
      </c>
      <c r="AO35" s="913">
        <v>28.595568460385095</v>
      </c>
      <c r="AP35" s="913">
        <v>22.80751460203993</v>
      </c>
      <c r="AQ35" s="913">
        <v>25.895106339046038</v>
      </c>
      <c r="AR35" s="913">
        <v>16.997651855762058</v>
      </c>
      <c r="AS35" s="913">
        <v>14.709801599052412</v>
      </c>
      <c r="AT35" s="913">
        <v>8.2006779179754687</v>
      </c>
      <c r="AU35" s="913">
        <v>3.7329222089189926</v>
      </c>
      <c r="AV35" s="913">
        <v>7.0027226760015537</v>
      </c>
      <c r="AW35" s="913">
        <v>11.383256839413107</v>
      </c>
      <c r="AX35" s="913">
        <v>8.1525823578055991</v>
      </c>
      <c r="AY35" s="913">
        <v>7.3725684686946948</v>
      </c>
      <c r="AZ35" s="913">
        <v>7.1629181381108538</v>
      </c>
      <c r="BA35" s="913">
        <v>6.3693636271580374</v>
      </c>
      <c r="BB35" s="913">
        <v>6.9959041956145569</v>
      </c>
      <c r="BC35" s="913">
        <v>9.2210015553529985</v>
      </c>
      <c r="BD35" s="913">
        <v>9.8657337491256953</v>
      </c>
      <c r="BE35" s="913">
        <v>7.1308543658868757</v>
      </c>
    </row>
    <row r="36" spans="1:57">
      <c r="A36" s="38" t="s">
        <v>936</v>
      </c>
      <c r="B36" s="47"/>
      <c r="C36" s="47"/>
      <c r="D36" s="47"/>
      <c r="E36" s="47"/>
      <c r="F36" s="47"/>
      <c r="G36" s="47"/>
      <c r="H36" s="47"/>
      <c r="I36" s="47"/>
      <c r="J36" s="47"/>
      <c r="K36" s="47"/>
      <c r="L36" s="47"/>
      <c r="M36" s="48"/>
      <c r="N36" s="48"/>
      <c r="O36" s="48"/>
      <c r="P36" s="48"/>
      <c r="Q36" s="47"/>
      <c r="R36" s="47"/>
      <c r="S36" s="47"/>
      <c r="T36" s="47"/>
      <c r="U36" s="47"/>
    </row>
    <row r="37" spans="1:57">
      <c r="C37" s="45"/>
      <c r="D37" s="45"/>
      <c r="E37" s="45"/>
      <c r="F37" s="45"/>
      <c r="G37" s="45"/>
      <c r="H37" s="45"/>
      <c r="I37" s="45"/>
      <c r="J37" s="45"/>
      <c r="K37" s="45"/>
      <c r="L37" s="45"/>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row>
    <row r="38" spans="1:57">
      <c r="C38" s="45"/>
      <c r="D38" s="45"/>
      <c r="E38" s="45"/>
      <c r="F38" s="45"/>
      <c r="G38" s="45"/>
      <c r="H38" s="45"/>
      <c r="I38" s="45"/>
      <c r="J38" s="45"/>
      <c r="K38" s="45"/>
      <c r="L38" s="4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row>
    <row r="39" spans="1:57">
      <c r="C39" s="45"/>
      <c r="D39" s="45"/>
      <c r="E39" s="45"/>
      <c r="F39" s="45"/>
      <c r="G39" s="45"/>
      <c r="H39" s="45"/>
      <c r="I39" s="45"/>
      <c r="J39" s="45"/>
      <c r="K39" s="45"/>
      <c r="L39" s="45"/>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row>
    <row r="40" spans="1:57">
      <c r="C40" s="45"/>
      <c r="D40" s="45"/>
      <c r="E40" s="45"/>
      <c r="F40" s="45"/>
      <c r="G40" s="45"/>
      <c r="H40" s="45"/>
      <c r="I40" s="45"/>
      <c r="J40" s="45"/>
      <c r="K40" s="45"/>
      <c r="L40" s="45"/>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row>
    <row r="41" spans="1:57">
      <c r="C41" s="45"/>
      <c r="D41" s="45"/>
      <c r="E41" s="45"/>
      <c r="F41" s="45"/>
      <c r="G41" s="45"/>
      <c r="H41" s="45"/>
      <c r="I41" s="45"/>
      <c r="J41" s="45"/>
      <c r="K41" s="45"/>
      <c r="L41" s="45"/>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row>
    <row r="42" spans="1:57">
      <c r="C42" s="45"/>
      <c r="D42" s="45"/>
      <c r="E42" s="45"/>
      <c r="F42" s="45"/>
      <c r="G42" s="45"/>
      <c r="H42" s="45"/>
      <c r="I42" s="45"/>
      <c r="J42" s="45"/>
      <c r="K42" s="45"/>
      <c r="L42" s="4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row>
    <row r="43" spans="1:57">
      <c r="C43" s="45"/>
      <c r="D43" s="45"/>
      <c r="E43" s="45"/>
      <c r="F43" s="45"/>
      <c r="G43" s="45"/>
      <c r="H43" s="45"/>
      <c r="I43" s="45"/>
      <c r="J43" s="45"/>
      <c r="K43" s="45"/>
      <c r="L43" s="45"/>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row>
    <row r="44" spans="1:57">
      <c r="C44" s="45"/>
      <c r="D44" s="45"/>
      <c r="E44" s="45"/>
      <c r="F44" s="45"/>
      <c r="G44" s="45"/>
      <c r="H44" s="45"/>
      <c r="I44" s="45"/>
      <c r="J44" s="45"/>
      <c r="K44" s="45"/>
      <c r="L44" s="45"/>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row>
    <row r="45" spans="1:57">
      <c r="C45" s="45"/>
      <c r="D45" s="45"/>
      <c r="E45" s="45"/>
      <c r="F45" s="45"/>
      <c r="G45" s="45"/>
      <c r="H45" s="45"/>
      <c r="I45" s="45"/>
      <c r="J45" s="45"/>
      <c r="K45" s="45"/>
      <c r="L45" s="45"/>
      <c r="M45" s="686"/>
      <c r="N45" s="686"/>
      <c r="O45" s="686"/>
      <c r="P45" s="68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row>
    <row r="46" spans="1:57">
      <c r="C46" s="45"/>
      <c r="D46" s="45"/>
      <c r="E46" s="45"/>
      <c r="F46" s="45"/>
      <c r="G46" s="45"/>
      <c r="H46" s="45"/>
      <c r="I46" s="45"/>
      <c r="J46" s="45"/>
      <c r="K46" s="45"/>
      <c r="L46" s="45"/>
      <c r="M46" s="686"/>
      <c r="N46" s="686"/>
      <c r="O46" s="686"/>
      <c r="P46" s="68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row>
    <row r="47" spans="1:57">
      <c r="C47" s="45"/>
      <c r="D47" s="45"/>
      <c r="E47" s="45"/>
      <c r="F47" s="45"/>
      <c r="G47" s="45"/>
      <c r="H47" s="45"/>
      <c r="I47" s="45"/>
      <c r="J47" s="45"/>
      <c r="K47" s="45"/>
      <c r="L47" s="45"/>
      <c r="M47" s="686"/>
      <c r="N47" s="686"/>
      <c r="O47" s="686"/>
      <c r="P47" s="68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row>
    <row r="48" spans="1:57">
      <c r="C48" s="45"/>
      <c r="D48" s="45"/>
      <c r="E48" s="45"/>
      <c r="F48" s="45"/>
      <c r="G48" s="45"/>
      <c r="H48" s="45"/>
      <c r="I48" s="45"/>
      <c r="J48" s="45"/>
      <c r="K48" s="45"/>
      <c r="L48" s="45"/>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6"/>
      <c r="AK48" s="686"/>
      <c r="AL48" s="686"/>
      <c r="AM48" s="686"/>
      <c r="AN48" s="686"/>
      <c r="AO48" s="686"/>
      <c r="AP48" s="686"/>
    </row>
    <row r="49" spans="3:45">
      <c r="C49" s="692"/>
      <c r="D49" s="692"/>
      <c r="E49" s="692"/>
      <c r="F49" s="692"/>
      <c r="G49" s="692"/>
      <c r="H49" s="692"/>
      <c r="I49" s="692"/>
      <c r="J49" s="692"/>
      <c r="K49" s="692"/>
      <c r="L49" s="692"/>
      <c r="M49" s="686"/>
      <c r="N49" s="686"/>
      <c r="O49" s="686"/>
      <c r="P49" s="686"/>
      <c r="Q49" s="693"/>
      <c r="R49" s="693"/>
      <c r="S49" s="693"/>
      <c r="T49" s="693"/>
      <c r="U49" s="693"/>
      <c r="V49" s="693"/>
      <c r="W49" s="693"/>
      <c r="X49" s="693"/>
      <c r="Y49" s="693"/>
      <c r="Z49" s="693"/>
      <c r="AA49" s="693"/>
      <c r="AB49" s="693"/>
      <c r="AC49" s="693"/>
      <c r="AD49" s="693"/>
      <c r="AE49" s="693"/>
      <c r="AF49" s="693"/>
      <c r="AG49" s="693"/>
      <c r="AH49" s="693"/>
      <c r="AI49" s="693"/>
      <c r="AJ49" s="693"/>
      <c r="AK49" s="693"/>
      <c r="AL49" s="693"/>
      <c r="AM49" s="693"/>
      <c r="AN49" s="693"/>
      <c r="AO49" s="693"/>
      <c r="AP49" s="693"/>
      <c r="AQ49" s="693"/>
      <c r="AR49" s="693"/>
      <c r="AS49" s="693"/>
    </row>
    <row r="50" spans="3:45">
      <c r="C50" s="692"/>
      <c r="D50" s="692"/>
      <c r="E50" s="692"/>
      <c r="F50" s="692"/>
      <c r="G50" s="692"/>
      <c r="H50" s="692"/>
      <c r="I50" s="692"/>
      <c r="J50" s="692"/>
      <c r="K50" s="692"/>
      <c r="L50" s="692"/>
      <c r="M50" s="686"/>
      <c r="N50" s="686"/>
      <c r="O50" s="686"/>
      <c r="P50" s="686"/>
      <c r="Q50" s="693"/>
      <c r="R50" s="693"/>
      <c r="S50" s="693"/>
      <c r="T50" s="693"/>
      <c r="U50" s="693"/>
      <c r="V50" s="693"/>
      <c r="W50" s="693"/>
      <c r="X50" s="693"/>
      <c r="Y50" s="693"/>
      <c r="Z50" s="693"/>
      <c r="AA50" s="693"/>
      <c r="AB50" s="693"/>
      <c r="AC50" s="693"/>
      <c r="AD50" s="693"/>
      <c r="AE50" s="693"/>
      <c r="AF50" s="693"/>
      <c r="AG50" s="693"/>
      <c r="AH50" s="693"/>
      <c r="AI50" s="693"/>
      <c r="AJ50" s="693"/>
      <c r="AK50" s="693"/>
      <c r="AL50" s="693"/>
      <c r="AM50" s="693"/>
      <c r="AN50" s="693"/>
      <c r="AO50" s="693"/>
      <c r="AP50" s="693"/>
      <c r="AQ50" s="693"/>
      <c r="AR50" s="693"/>
      <c r="AS50" s="693"/>
    </row>
    <row r="51" spans="3:45">
      <c r="C51" s="692"/>
      <c r="D51" s="692"/>
      <c r="E51" s="692"/>
      <c r="F51" s="692"/>
      <c r="G51" s="692"/>
      <c r="H51" s="692"/>
      <c r="I51" s="692"/>
      <c r="J51" s="692"/>
      <c r="K51" s="692"/>
      <c r="L51" s="692"/>
      <c r="M51" s="686"/>
      <c r="N51" s="686"/>
      <c r="O51" s="686"/>
      <c r="P51" s="686"/>
      <c r="Q51" s="693"/>
      <c r="R51" s="693"/>
      <c r="S51" s="693"/>
      <c r="T51" s="693"/>
      <c r="U51" s="693"/>
      <c r="V51" s="693"/>
      <c r="W51" s="693"/>
      <c r="X51" s="693"/>
      <c r="Y51" s="693"/>
      <c r="Z51" s="693"/>
      <c r="AA51" s="693"/>
      <c r="AB51" s="693"/>
      <c r="AC51" s="693"/>
      <c r="AD51" s="693"/>
      <c r="AE51" s="693"/>
      <c r="AF51" s="693"/>
      <c r="AG51" s="693"/>
      <c r="AH51" s="693"/>
      <c r="AI51" s="693"/>
      <c r="AJ51" s="693"/>
      <c r="AK51" s="693"/>
      <c r="AL51" s="693"/>
      <c r="AM51" s="693"/>
      <c r="AN51" s="693"/>
      <c r="AO51" s="693"/>
      <c r="AP51" s="693"/>
      <c r="AQ51" s="693"/>
      <c r="AR51" s="693"/>
      <c r="AS51" s="693"/>
    </row>
    <row r="52" spans="3:45">
      <c r="C52" s="692"/>
      <c r="D52" s="692"/>
      <c r="E52" s="692"/>
      <c r="F52" s="692"/>
      <c r="G52" s="692"/>
      <c r="H52" s="692"/>
      <c r="I52" s="692"/>
      <c r="J52" s="692"/>
      <c r="K52" s="692"/>
      <c r="L52" s="692"/>
      <c r="Q52" s="693"/>
      <c r="R52" s="693"/>
      <c r="S52" s="693"/>
      <c r="T52" s="693"/>
      <c r="U52" s="693"/>
      <c r="V52" s="693"/>
      <c r="W52" s="693"/>
      <c r="X52" s="693"/>
      <c r="Y52" s="693"/>
      <c r="Z52" s="693"/>
      <c r="AA52" s="693"/>
      <c r="AB52" s="693"/>
      <c r="AC52" s="693"/>
      <c r="AD52" s="693"/>
      <c r="AE52" s="693"/>
      <c r="AF52" s="693"/>
      <c r="AG52" s="693"/>
      <c r="AH52" s="693"/>
      <c r="AI52" s="693"/>
      <c r="AJ52" s="693"/>
      <c r="AK52" s="693"/>
      <c r="AL52" s="693"/>
      <c r="AM52" s="693"/>
      <c r="AN52" s="693"/>
      <c r="AO52" s="693"/>
      <c r="AP52" s="693"/>
      <c r="AQ52" s="693"/>
      <c r="AR52" s="693"/>
      <c r="AS52" s="693"/>
    </row>
    <row r="53" spans="3:45">
      <c r="C53" s="692"/>
      <c r="D53" s="692"/>
      <c r="E53" s="692"/>
      <c r="F53" s="692"/>
      <c r="G53" s="692"/>
      <c r="H53" s="692"/>
      <c r="I53" s="692"/>
      <c r="J53" s="692"/>
      <c r="K53" s="692"/>
      <c r="L53" s="692"/>
      <c r="Q53" s="693"/>
      <c r="R53" s="693"/>
      <c r="S53" s="693"/>
      <c r="T53" s="693"/>
      <c r="U53" s="693"/>
      <c r="V53" s="693"/>
      <c r="W53" s="693"/>
      <c r="X53" s="693"/>
      <c r="Y53" s="693"/>
      <c r="Z53" s="693"/>
      <c r="AA53" s="693"/>
      <c r="AB53" s="693"/>
      <c r="AC53" s="693"/>
      <c r="AD53" s="693"/>
      <c r="AE53" s="693"/>
      <c r="AF53" s="693"/>
      <c r="AG53" s="693"/>
      <c r="AH53" s="693"/>
      <c r="AI53" s="693"/>
      <c r="AJ53" s="693"/>
      <c r="AK53" s="693"/>
      <c r="AL53" s="693"/>
      <c r="AM53" s="693"/>
      <c r="AN53" s="693"/>
      <c r="AO53" s="693"/>
      <c r="AP53" s="693"/>
      <c r="AQ53" s="693"/>
      <c r="AR53" s="693"/>
      <c r="AS53" s="693"/>
    </row>
    <row r="54" spans="3:45">
      <c r="C54" s="692"/>
      <c r="D54" s="692"/>
      <c r="E54" s="692"/>
      <c r="F54" s="692"/>
      <c r="G54" s="692"/>
      <c r="H54" s="692"/>
      <c r="I54" s="692"/>
      <c r="J54" s="692"/>
      <c r="K54" s="692"/>
      <c r="L54" s="692"/>
      <c r="Q54" s="693"/>
      <c r="R54" s="693"/>
      <c r="S54" s="693"/>
      <c r="T54" s="693"/>
      <c r="U54" s="693"/>
      <c r="V54" s="693"/>
      <c r="W54" s="693"/>
      <c r="X54" s="693"/>
      <c r="Y54" s="693"/>
      <c r="Z54" s="693"/>
      <c r="AA54" s="693"/>
      <c r="AB54" s="693"/>
      <c r="AC54" s="693"/>
      <c r="AD54" s="693"/>
      <c r="AE54" s="693"/>
      <c r="AF54" s="693"/>
      <c r="AG54" s="693"/>
      <c r="AH54" s="693"/>
      <c r="AI54" s="693"/>
      <c r="AJ54" s="693"/>
      <c r="AK54" s="693"/>
      <c r="AL54" s="693"/>
      <c r="AM54" s="693"/>
      <c r="AN54" s="693"/>
      <c r="AO54" s="693"/>
      <c r="AP54" s="693"/>
      <c r="AQ54" s="693"/>
      <c r="AR54" s="693"/>
      <c r="AS54" s="693"/>
    </row>
    <row r="55" spans="3:45">
      <c r="C55" s="692"/>
      <c r="D55" s="692"/>
      <c r="E55" s="692"/>
      <c r="F55" s="692"/>
      <c r="G55" s="692"/>
      <c r="H55" s="692"/>
      <c r="I55" s="692"/>
      <c r="J55" s="692"/>
      <c r="K55" s="692"/>
      <c r="L55" s="692"/>
      <c r="Q55" s="693"/>
      <c r="R55" s="693"/>
      <c r="S55" s="693"/>
      <c r="T55" s="693"/>
      <c r="U55" s="693"/>
      <c r="V55" s="693"/>
      <c r="W55" s="693"/>
      <c r="X55" s="693"/>
      <c r="Y55" s="693"/>
      <c r="Z55" s="693"/>
      <c r="AA55" s="693"/>
      <c r="AB55" s="693"/>
      <c r="AC55" s="693"/>
      <c r="AD55" s="693"/>
      <c r="AE55" s="693"/>
      <c r="AF55" s="693"/>
      <c r="AG55" s="693"/>
      <c r="AH55" s="693"/>
      <c r="AI55" s="693"/>
      <c r="AJ55" s="693"/>
      <c r="AK55" s="693"/>
      <c r="AL55" s="693"/>
      <c r="AM55" s="693"/>
      <c r="AN55" s="693"/>
      <c r="AO55" s="693"/>
      <c r="AP55" s="693"/>
      <c r="AQ55" s="693"/>
      <c r="AR55" s="693"/>
      <c r="AS55" s="693"/>
    </row>
    <row r="56" spans="3:45">
      <c r="C56" s="692"/>
      <c r="D56" s="692"/>
      <c r="E56" s="692"/>
      <c r="F56" s="692"/>
      <c r="G56" s="692"/>
      <c r="H56" s="692"/>
      <c r="I56" s="692"/>
      <c r="J56" s="692"/>
      <c r="K56" s="692"/>
      <c r="L56" s="692"/>
      <c r="Q56" s="693"/>
      <c r="R56" s="693"/>
      <c r="S56" s="693"/>
      <c r="T56" s="693"/>
      <c r="U56" s="693"/>
      <c r="V56" s="693"/>
      <c r="W56" s="693"/>
      <c r="X56" s="693"/>
      <c r="Y56" s="693"/>
      <c r="Z56" s="693"/>
      <c r="AA56" s="693"/>
      <c r="AB56" s="693"/>
      <c r="AC56" s="693"/>
      <c r="AD56" s="693"/>
      <c r="AE56" s="693"/>
      <c r="AF56" s="693"/>
      <c r="AG56" s="693"/>
      <c r="AH56" s="693"/>
      <c r="AI56" s="693"/>
      <c r="AJ56" s="693"/>
      <c r="AK56" s="693"/>
      <c r="AL56" s="693"/>
      <c r="AM56" s="693"/>
      <c r="AN56" s="693"/>
      <c r="AO56" s="693"/>
      <c r="AP56" s="693"/>
      <c r="AQ56" s="693"/>
      <c r="AR56" s="693"/>
      <c r="AS56" s="693"/>
    </row>
    <row r="57" spans="3:45">
      <c r="C57" s="692"/>
      <c r="D57" s="692"/>
      <c r="E57" s="692"/>
      <c r="F57" s="692"/>
      <c r="G57" s="692"/>
      <c r="H57" s="692"/>
      <c r="I57" s="692"/>
      <c r="J57" s="692"/>
      <c r="K57" s="692"/>
      <c r="L57" s="692"/>
      <c r="Q57" s="693"/>
      <c r="R57" s="693"/>
      <c r="S57" s="693"/>
      <c r="T57" s="693"/>
      <c r="U57" s="693"/>
      <c r="V57" s="693"/>
      <c r="W57" s="693"/>
      <c r="X57" s="693"/>
      <c r="Y57" s="693"/>
      <c r="Z57" s="693"/>
      <c r="AA57" s="693"/>
      <c r="AB57" s="693"/>
      <c r="AC57" s="693"/>
      <c r="AD57" s="693"/>
      <c r="AE57" s="693"/>
      <c r="AF57" s="693"/>
      <c r="AG57" s="693"/>
      <c r="AH57" s="693"/>
      <c r="AI57" s="693"/>
      <c r="AJ57" s="693"/>
      <c r="AK57" s="693"/>
      <c r="AL57" s="693"/>
      <c r="AM57" s="693"/>
      <c r="AN57" s="693"/>
      <c r="AO57" s="693"/>
      <c r="AP57" s="693"/>
      <c r="AQ57" s="693"/>
      <c r="AR57" s="693"/>
      <c r="AS57" s="693"/>
    </row>
    <row r="58" spans="3:45">
      <c r="C58" s="692"/>
      <c r="D58" s="692"/>
      <c r="E58" s="692"/>
      <c r="F58" s="692"/>
      <c r="G58" s="692"/>
      <c r="H58" s="692"/>
      <c r="I58" s="692"/>
      <c r="J58" s="692"/>
      <c r="K58" s="692"/>
      <c r="L58" s="692"/>
      <c r="Q58" s="693"/>
      <c r="R58" s="693"/>
      <c r="S58" s="693"/>
      <c r="T58" s="693"/>
      <c r="U58" s="693"/>
      <c r="V58" s="693"/>
      <c r="W58" s="693"/>
      <c r="X58" s="693"/>
      <c r="Y58" s="693"/>
      <c r="Z58" s="693"/>
      <c r="AA58" s="693"/>
      <c r="AB58" s="693"/>
      <c r="AC58" s="693"/>
      <c r="AD58" s="693"/>
      <c r="AE58" s="693"/>
      <c r="AF58" s="693"/>
      <c r="AG58" s="693"/>
      <c r="AH58" s="693"/>
      <c r="AI58" s="693"/>
      <c r="AJ58" s="693"/>
      <c r="AK58" s="693"/>
      <c r="AL58" s="693"/>
      <c r="AM58" s="693"/>
      <c r="AN58" s="693"/>
      <c r="AO58" s="693"/>
      <c r="AP58" s="693"/>
      <c r="AQ58" s="693"/>
      <c r="AR58" s="693"/>
      <c r="AS58" s="693"/>
    </row>
    <row r="59" spans="3:45">
      <c r="C59" s="692"/>
      <c r="D59" s="692"/>
      <c r="E59" s="692"/>
      <c r="F59" s="692"/>
      <c r="G59" s="692"/>
      <c r="H59" s="692"/>
      <c r="I59" s="692"/>
      <c r="J59" s="692"/>
      <c r="K59" s="692"/>
      <c r="L59" s="692"/>
      <c r="Q59" s="693"/>
      <c r="R59" s="693"/>
      <c r="S59" s="693"/>
      <c r="T59" s="693"/>
      <c r="U59" s="693"/>
      <c r="V59" s="693"/>
      <c r="W59" s="693"/>
      <c r="X59" s="693"/>
      <c r="Y59" s="693"/>
      <c r="Z59" s="693"/>
      <c r="AA59" s="693"/>
      <c r="AB59" s="693"/>
      <c r="AC59" s="693"/>
      <c r="AD59" s="693"/>
      <c r="AE59" s="693"/>
      <c r="AF59" s="693"/>
      <c r="AG59" s="693"/>
      <c r="AH59" s="693"/>
      <c r="AI59" s="693"/>
      <c r="AJ59" s="693"/>
      <c r="AK59" s="693"/>
      <c r="AL59" s="693"/>
      <c r="AM59" s="693"/>
      <c r="AN59" s="693"/>
      <c r="AO59" s="693"/>
      <c r="AP59" s="693"/>
      <c r="AQ59" s="693"/>
      <c r="AR59" s="693"/>
      <c r="AS59" s="693"/>
    </row>
  </sheetData>
  <mergeCells count="44">
    <mergeCell ref="F5:F6"/>
    <mergeCell ref="F23:F24"/>
    <mergeCell ref="G5:G6"/>
    <mergeCell ref="G23:G24"/>
    <mergeCell ref="AG5:AJ5"/>
    <mergeCell ref="Y5:AB5"/>
    <mergeCell ref="I5:I6"/>
    <mergeCell ref="H23:H24"/>
    <mergeCell ref="H5:H6"/>
    <mergeCell ref="I23:I24"/>
    <mergeCell ref="M5:P5"/>
    <mergeCell ref="M23:P23"/>
    <mergeCell ref="Q23:T23"/>
    <mergeCell ref="Q5:T5"/>
    <mergeCell ref="J5:J6"/>
    <mergeCell ref="J23:J24"/>
    <mergeCell ref="B5:B6"/>
    <mergeCell ref="C5:C6"/>
    <mergeCell ref="D5:D6"/>
    <mergeCell ref="E5:E6"/>
    <mergeCell ref="B23:B24"/>
    <mergeCell ref="C23:C24"/>
    <mergeCell ref="D23:D24"/>
    <mergeCell ref="E23:E24"/>
    <mergeCell ref="K5:K6"/>
    <mergeCell ref="K23:K24"/>
    <mergeCell ref="U23:X23"/>
    <mergeCell ref="L5:L6"/>
    <mergeCell ref="L23:L24"/>
    <mergeCell ref="BA23:BD23"/>
    <mergeCell ref="BA5:BD5"/>
    <mergeCell ref="AC23:AF23"/>
    <mergeCell ref="U5:X5"/>
    <mergeCell ref="Y23:AB23"/>
    <mergeCell ref="AC5:AF5"/>
    <mergeCell ref="AS5:AV5"/>
    <mergeCell ref="AW5:AZ5"/>
    <mergeCell ref="AW23:AZ23"/>
    <mergeCell ref="AG23:AJ23"/>
    <mergeCell ref="AS23:AV23"/>
    <mergeCell ref="AK23:AN23"/>
    <mergeCell ref="AO5:AR5"/>
    <mergeCell ref="AO23:AR23"/>
    <mergeCell ref="AK5:AN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4">
    <tabColor theme="0"/>
  </sheetPr>
  <dimension ref="A1:BE60"/>
  <sheetViews>
    <sheetView showGridLines="0" zoomScaleNormal="100" zoomScaleSheetLayoutView="100" workbookViewId="0">
      <selection activeCell="BE23" sqref="BE23:BE24"/>
    </sheetView>
  </sheetViews>
  <sheetFormatPr defaultColWidth="9" defaultRowHeight="15"/>
  <cols>
    <col min="1" max="1" width="51" style="34" customWidth="1"/>
    <col min="2" max="56" width="7.85546875" style="34" customWidth="1"/>
    <col min="57" max="57" width="7.7109375" style="34" customWidth="1"/>
    <col min="58" max="16384" width="9" style="34"/>
  </cols>
  <sheetData>
    <row r="1" spans="1:57" ht="21.75" customHeight="1">
      <c r="A1" s="33" t="s">
        <v>14</v>
      </c>
      <c r="B1" s="33"/>
      <c r="C1" s="33"/>
      <c r="D1" s="33"/>
      <c r="E1" s="33"/>
      <c r="F1" s="33"/>
      <c r="G1" s="33"/>
      <c r="H1" s="33"/>
      <c r="I1" s="33"/>
      <c r="J1" s="33"/>
      <c r="K1" s="33"/>
      <c r="L1" s="33"/>
    </row>
    <row r="2" spans="1:57" ht="21.75" customHeight="1">
      <c r="A2" s="32" t="s">
        <v>108</v>
      </c>
      <c r="B2" s="32"/>
      <c r="C2" s="32"/>
      <c r="D2" s="32"/>
      <c r="E2" s="32"/>
      <c r="F2" s="32"/>
      <c r="G2" s="32"/>
      <c r="H2" s="32"/>
      <c r="I2" s="32"/>
      <c r="J2" s="32"/>
      <c r="K2" s="32"/>
      <c r="L2" s="32"/>
    </row>
    <row r="3" spans="1:57" s="10" customFormat="1" ht="15" customHeight="1">
      <c r="A3" s="3" t="s">
        <v>822</v>
      </c>
      <c r="N3" s="27"/>
      <c r="O3" s="27"/>
    </row>
    <row r="4" spans="1:57">
      <c r="A4" s="17" t="s">
        <v>76</v>
      </c>
    </row>
    <row r="5" spans="1:57" ht="16.5" customHeight="1">
      <c r="A5" s="964"/>
      <c r="B5" s="1081">
        <v>2015</v>
      </c>
      <c r="C5" s="1081">
        <v>2016</v>
      </c>
      <c r="D5" s="1081">
        <v>2017</v>
      </c>
      <c r="E5" s="1081">
        <v>2018</v>
      </c>
      <c r="F5" s="1081">
        <v>2019</v>
      </c>
      <c r="G5" s="1081">
        <v>2020</v>
      </c>
      <c r="H5" s="1081">
        <v>2021</v>
      </c>
      <c r="I5" s="1081">
        <v>2022</v>
      </c>
      <c r="J5" s="1081">
        <v>2023</v>
      </c>
      <c r="K5" s="1081" t="s">
        <v>875</v>
      </c>
      <c r="L5" s="1092" t="s">
        <v>901</v>
      </c>
      <c r="M5" s="1087">
        <v>2015</v>
      </c>
      <c r="N5" s="1088"/>
      <c r="O5" s="1088"/>
      <c r="P5" s="1089"/>
      <c r="Q5" s="1085">
        <v>2016</v>
      </c>
      <c r="R5" s="1086"/>
      <c r="S5" s="1086"/>
      <c r="T5" s="1086"/>
      <c r="U5" s="1087">
        <v>2017</v>
      </c>
      <c r="V5" s="1088"/>
      <c r="W5" s="1088"/>
      <c r="X5" s="1089"/>
      <c r="Y5" s="1085">
        <v>2018</v>
      </c>
      <c r="Z5" s="1086"/>
      <c r="AA5" s="1086"/>
      <c r="AB5" s="1086"/>
      <c r="AC5" s="1085">
        <v>2019</v>
      </c>
      <c r="AD5" s="1086"/>
      <c r="AE5" s="1086"/>
      <c r="AF5" s="1086"/>
      <c r="AG5" s="1087">
        <v>2020</v>
      </c>
      <c r="AH5" s="1088"/>
      <c r="AI5" s="1088"/>
      <c r="AJ5" s="1089"/>
      <c r="AK5" s="1087">
        <v>2021</v>
      </c>
      <c r="AL5" s="1088"/>
      <c r="AM5" s="1088"/>
      <c r="AN5" s="1088"/>
      <c r="AO5" s="1085">
        <v>2022</v>
      </c>
      <c r="AP5" s="1086"/>
      <c r="AQ5" s="1086"/>
      <c r="AR5" s="1086"/>
      <c r="AS5" s="1087">
        <v>2023</v>
      </c>
      <c r="AT5" s="1088"/>
      <c r="AU5" s="1088"/>
      <c r="AV5" s="1088"/>
      <c r="AW5" s="1090" t="s">
        <v>875</v>
      </c>
      <c r="AX5" s="1084"/>
      <c r="AY5" s="1084"/>
      <c r="AZ5" s="1091"/>
      <c r="BA5" s="1083" t="s">
        <v>901</v>
      </c>
      <c r="BB5" s="1084"/>
      <c r="BC5" s="1084"/>
      <c r="BD5" s="1084"/>
      <c r="BE5" s="1055" t="s">
        <v>929</v>
      </c>
    </row>
    <row r="6" spans="1:57" ht="16.5" customHeight="1">
      <c r="A6" s="964"/>
      <c r="B6" s="1081"/>
      <c r="C6" s="1081"/>
      <c r="D6" s="1081"/>
      <c r="E6" s="1081"/>
      <c r="F6" s="1081"/>
      <c r="G6" s="1081"/>
      <c r="H6" s="1081"/>
      <c r="I6" s="1081"/>
      <c r="J6" s="1081"/>
      <c r="K6" s="1081"/>
      <c r="L6" s="1092"/>
      <c r="M6" s="968"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s="38" customFormat="1" ht="15.75" customHeight="1">
      <c r="A7" s="35" t="s">
        <v>101</v>
      </c>
      <c r="B7" s="36">
        <v>143704</v>
      </c>
      <c r="C7" s="36">
        <v>153850</v>
      </c>
      <c r="D7" s="36">
        <v>166730</v>
      </c>
      <c r="E7" s="36">
        <v>174327</v>
      </c>
      <c r="F7" s="36">
        <v>185880</v>
      </c>
      <c r="G7" s="36">
        <v>167145</v>
      </c>
      <c r="H7" s="36">
        <v>183966</v>
      </c>
      <c r="I7" s="36">
        <v>201328</v>
      </c>
      <c r="J7" s="36">
        <v>204014.35543128083</v>
      </c>
      <c r="K7" s="36">
        <v>220038.76483329909</v>
      </c>
      <c r="L7" s="36">
        <v>229602.19224762268</v>
      </c>
      <c r="M7" s="37">
        <v>33921</v>
      </c>
      <c r="N7" s="37">
        <v>34058</v>
      </c>
      <c r="O7" s="37">
        <v>35621</v>
      </c>
      <c r="P7" s="37">
        <v>40104</v>
      </c>
      <c r="Q7" s="37">
        <v>37776</v>
      </c>
      <c r="R7" s="37">
        <v>36999</v>
      </c>
      <c r="S7" s="37">
        <v>38171</v>
      </c>
      <c r="T7" s="37">
        <v>40904</v>
      </c>
      <c r="U7" s="37">
        <v>41778</v>
      </c>
      <c r="V7" s="37">
        <v>41833</v>
      </c>
      <c r="W7" s="37">
        <v>40162</v>
      </c>
      <c r="X7" s="37">
        <v>42958</v>
      </c>
      <c r="Y7" s="37">
        <v>41219</v>
      </c>
      <c r="Z7" s="37">
        <v>42661</v>
      </c>
      <c r="AA7" s="37">
        <v>43757</v>
      </c>
      <c r="AB7" s="37">
        <v>46690</v>
      </c>
      <c r="AC7" s="37">
        <v>43047</v>
      </c>
      <c r="AD7" s="37">
        <v>44052</v>
      </c>
      <c r="AE7" s="37">
        <v>46434</v>
      </c>
      <c r="AF7" s="37">
        <v>52346</v>
      </c>
      <c r="AG7" s="81">
        <v>47944</v>
      </c>
      <c r="AH7" s="81">
        <v>34754</v>
      </c>
      <c r="AI7" s="81">
        <v>39388</v>
      </c>
      <c r="AJ7" s="81">
        <v>45060</v>
      </c>
      <c r="AK7" s="81">
        <v>40207</v>
      </c>
      <c r="AL7" s="81">
        <v>44269</v>
      </c>
      <c r="AM7" s="81">
        <v>46894</v>
      </c>
      <c r="AN7" s="81">
        <v>52596</v>
      </c>
      <c r="AO7" s="81">
        <v>48331</v>
      </c>
      <c r="AP7" s="81">
        <v>49835</v>
      </c>
      <c r="AQ7" s="81">
        <v>49492</v>
      </c>
      <c r="AR7" s="81">
        <v>53671</v>
      </c>
      <c r="AS7" s="81">
        <v>49207</v>
      </c>
      <c r="AT7" s="81">
        <v>48999</v>
      </c>
      <c r="AU7" s="81">
        <v>51340</v>
      </c>
      <c r="AV7" s="81">
        <v>54468</v>
      </c>
      <c r="AW7" s="81">
        <v>54242.485662053994</v>
      </c>
      <c r="AX7" s="81">
        <v>52897.65556542141</v>
      </c>
      <c r="AY7" s="81">
        <v>52470.340991774596</v>
      </c>
      <c r="AZ7" s="81">
        <v>60428.282614049109</v>
      </c>
      <c r="BA7" s="81">
        <v>55137.384058633826</v>
      </c>
      <c r="BB7" s="81">
        <v>54861.978269472391</v>
      </c>
      <c r="BC7" s="81">
        <v>55622.43474786717</v>
      </c>
      <c r="BD7" s="81">
        <v>63980.395171649259</v>
      </c>
      <c r="BE7" s="81">
        <v>58288.584732318071</v>
      </c>
    </row>
    <row r="8" spans="1:57" s="38" customFormat="1" ht="15" customHeight="1">
      <c r="A8" s="39" t="s">
        <v>102</v>
      </c>
      <c r="B8" s="40">
        <v>108471</v>
      </c>
      <c r="C8" s="40">
        <v>117269</v>
      </c>
      <c r="D8" s="40">
        <v>133123</v>
      </c>
      <c r="E8" s="40">
        <v>138845</v>
      </c>
      <c r="F8" s="40">
        <v>144477</v>
      </c>
      <c r="G8" s="40">
        <v>124570</v>
      </c>
      <c r="H8" s="40">
        <v>137119</v>
      </c>
      <c r="I8" s="40">
        <v>155956</v>
      </c>
      <c r="J8" s="40">
        <v>156241.43538215014</v>
      </c>
      <c r="K8" s="40">
        <v>169750.33666608919</v>
      </c>
      <c r="L8" s="40">
        <v>174638.87422576774</v>
      </c>
      <c r="M8" s="41">
        <v>25783</v>
      </c>
      <c r="N8" s="41">
        <v>25376</v>
      </c>
      <c r="O8" s="41">
        <v>27660</v>
      </c>
      <c r="P8" s="41">
        <v>29652</v>
      </c>
      <c r="Q8" s="41">
        <v>29025</v>
      </c>
      <c r="R8" s="41">
        <v>28191</v>
      </c>
      <c r="S8" s="41">
        <v>29466</v>
      </c>
      <c r="T8" s="41">
        <v>30587</v>
      </c>
      <c r="U8" s="41">
        <v>34028</v>
      </c>
      <c r="V8" s="41">
        <v>33764</v>
      </c>
      <c r="W8" s="41">
        <v>31619</v>
      </c>
      <c r="X8" s="41">
        <v>33712</v>
      </c>
      <c r="Y8" s="41">
        <v>33328</v>
      </c>
      <c r="Z8" s="41">
        <v>33986</v>
      </c>
      <c r="AA8" s="41">
        <v>34916</v>
      </c>
      <c r="AB8" s="41">
        <v>36614</v>
      </c>
      <c r="AC8" s="41">
        <v>33706</v>
      </c>
      <c r="AD8" s="41">
        <v>34183</v>
      </c>
      <c r="AE8" s="41">
        <v>36410</v>
      </c>
      <c r="AF8" s="41">
        <v>40178</v>
      </c>
      <c r="AG8" s="708">
        <v>38752</v>
      </c>
      <c r="AH8" s="708">
        <v>24647</v>
      </c>
      <c r="AI8" s="708">
        <v>28707</v>
      </c>
      <c r="AJ8" s="708">
        <v>32464</v>
      </c>
      <c r="AK8" s="708">
        <v>29006</v>
      </c>
      <c r="AL8" s="708">
        <v>32615</v>
      </c>
      <c r="AM8" s="708">
        <v>35493</v>
      </c>
      <c r="AN8" s="708">
        <v>40006</v>
      </c>
      <c r="AO8" s="708">
        <v>38097</v>
      </c>
      <c r="AP8" s="708">
        <v>38898</v>
      </c>
      <c r="AQ8" s="708">
        <v>38233</v>
      </c>
      <c r="AR8" s="708">
        <v>40729</v>
      </c>
      <c r="AS8" s="708">
        <v>38212</v>
      </c>
      <c r="AT8" s="708">
        <v>37491</v>
      </c>
      <c r="AU8" s="708">
        <v>39460</v>
      </c>
      <c r="AV8" s="708">
        <v>41079</v>
      </c>
      <c r="AW8" s="708">
        <v>42542.046722501065</v>
      </c>
      <c r="AX8" s="708">
        <v>39917.583677078677</v>
      </c>
      <c r="AY8" s="708">
        <v>41024.548393911937</v>
      </c>
      <c r="AZ8" s="708">
        <v>46266.15787259752</v>
      </c>
      <c r="BA8" s="708">
        <v>43477.066596868623</v>
      </c>
      <c r="BB8" s="708">
        <v>41027.357768270907</v>
      </c>
      <c r="BC8" s="708">
        <v>43015.472639630556</v>
      </c>
      <c r="BD8" s="708">
        <v>47118.977220997636</v>
      </c>
      <c r="BE8" s="708">
        <v>45441.548349811201</v>
      </c>
    </row>
    <row r="9" spans="1:57" s="38" customFormat="1" ht="15" customHeight="1">
      <c r="A9" s="39" t="s">
        <v>103</v>
      </c>
      <c r="B9" s="40">
        <v>35233</v>
      </c>
      <c r="C9" s="40">
        <v>36581</v>
      </c>
      <c r="D9" s="40">
        <v>33563</v>
      </c>
      <c r="E9" s="40">
        <v>35428</v>
      </c>
      <c r="F9" s="40">
        <v>41217</v>
      </c>
      <c r="G9" s="40">
        <v>42216</v>
      </c>
      <c r="H9" s="40">
        <v>46451</v>
      </c>
      <c r="I9" s="40">
        <v>45169</v>
      </c>
      <c r="J9" s="40">
        <v>47525.155942917117</v>
      </c>
      <c r="K9" s="40">
        <v>50053.728699415602</v>
      </c>
      <c r="L9" s="40">
        <v>54645.690165743545</v>
      </c>
      <c r="M9" s="41">
        <v>8137</v>
      </c>
      <c r="N9" s="41">
        <v>8686</v>
      </c>
      <c r="O9" s="41">
        <v>7953</v>
      </c>
      <c r="P9" s="41">
        <v>10458</v>
      </c>
      <c r="Q9" s="41">
        <v>8752</v>
      </c>
      <c r="R9" s="41">
        <v>8807</v>
      </c>
      <c r="S9" s="41">
        <v>8706</v>
      </c>
      <c r="T9" s="41">
        <v>10317</v>
      </c>
      <c r="U9" s="41">
        <v>7733</v>
      </c>
      <c r="V9" s="41">
        <v>8056</v>
      </c>
      <c r="W9" s="41">
        <v>8535</v>
      </c>
      <c r="X9" s="41">
        <v>9239</v>
      </c>
      <c r="Y9" s="41">
        <v>7889</v>
      </c>
      <c r="Z9" s="41">
        <v>8662</v>
      </c>
      <c r="AA9" s="41">
        <v>8828</v>
      </c>
      <c r="AB9" s="41">
        <v>10049</v>
      </c>
      <c r="AC9" s="41">
        <v>9307</v>
      </c>
      <c r="AD9" s="41">
        <v>9823</v>
      </c>
      <c r="AE9" s="41">
        <v>9989</v>
      </c>
      <c r="AF9" s="41">
        <v>12098</v>
      </c>
      <c r="AG9" s="708">
        <v>9197</v>
      </c>
      <c r="AH9" s="708">
        <v>9986</v>
      </c>
      <c r="AI9" s="708">
        <v>10573</v>
      </c>
      <c r="AJ9" s="708">
        <v>12459</v>
      </c>
      <c r="AK9" s="708">
        <v>11079</v>
      </c>
      <c r="AL9" s="708">
        <v>11545</v>
      </c>
      <c r="AM9" s="708">
        <v>11320</v>
      </c>
      <c r="AN9" s="708">
        <v>12507</v>
      </c>
      <c r="AO9" s="708">
        <v>10211</v>
      </c>
      <c r="AP9" s="708">
        <v>10899</v>
      </c>
      <c r="AQ9" s="708">
        <v>11205</v>
      </c>
      <c r="AR9" s="708">
        <v>12855</v>
      </c>
      <c r="AS9" s="708">
        <v>10948</v>
      </c>
      <c r="AT9" s="708">
        <v>11448</v>
      </c>
      <c r="AU9" s="708">
        <v>11821</v>
      </c>
      <c r="AV9" s="708">
        <v>13308</v>
      </c>
      <c r="AW9" s="708">
        <v>11660.893863228612</v>
      </c>
      <c r="AX9" s="708">
        <v>12900.228016239747</v>
      </c>
      <c r="AY9" s="708">
        <v>11404.183544418105</v>
      </c>
      <c r="AZ9" s="708">
        <v>14088.423275529138</v>
      </c>
      <c r="BA9" s="708">
        <v>11628.998769058628</v>
      </c>
      <c r="BB9" s="708">
        <v>13738.230045136126</v>
      </c>
      <c r="BC9" s="708">
        <v>12550.706814265983</v>
      </c>
      <c r="BD9" s="708">
        <v>16727.75453728281</v>
      </c>
      <c r="BE9" s="708">
        <v>12795.643919053588</v>
      </c>
    </row>
    <row r="10" spans="1:57" s="38" customFormat="1" ht="15" customHeight="1">
      <c r="A10" s="35" t="s">
        <v>104</v>
      </c>
      <c r="B10" s="42">
        <v>50621</v>
      </c>
      <c r="C10" s="42">
        <v>54496</v>
      </c>
      <c r="D10" s="42">
        <v>55772</v>
      </c>
      <c r="E10" s="42">
        <v>58020</v>
      </c>
      <c r="F10" s="42">
        <v>55871</v>
      </c>
      <c r="G10" s="42">
        <v>55917</v>
      </c>
      <c r="H10" s="42">
        <v>57274</v>
      </c>
      <c r="I10" s="42">
        <v>51382</v>
      </c>
      <c r="J10" s="42">
        <v>51866.572511428327</v>
      </c>
      <c r="K10" s="42">
        <v>49081.319037741945</v>
      </c>
      <c r="L10" s="42">
        <v>55503.170388531631</v>
      </c>
      <c r="M10" s="43">
        <v>13293</v>
      </c>
      <c r="N10" s="43">
        <v>15684</v>
      </c>
      <c r="O10" s="43">
        <v>9920</v>
      </c>
      <c r="P10" s="43">
        <v>11723</v>
      </c>
      <c r="Q10" s="43">
        <v>9771</v>
      </c>
      <c r="R10" s="43">
        <v>14520</v>
      </c>
      <c r="S10" s="43">
        <v>17011</v>
      </c>
      <c r="T10" s="43">
        <v>13195</v>
      </c>
      <c r="U10" s="43">
        <v>10566</v>
      </c>
      <c r="V10" s="43">
        <v>14155</v>
      </c>
      <c r="W10" s="43">
        <v>15313</v>
      </c>
      <c r="X10" s="43">
        <v>15738</v>
      </c>
      <c r="Y10" s="43">
        <v>9633</v>
      </c>
      <c r="Z10" s="43">
        <v>16317</v>
      </c>
      <c r="AA10" s="43">
        <v>18069</v>
      </c>
      <c r="AB10" s="43">
        <v>14002</v>
      </c>
      <c r="AC10" s="43">
        <v>12264</v>
      </c>
      <c r="AD10" s="43">
        <v>15476</v>
      </c>
      <c r="AE10" s="43">
        <v>16717</v>
      </c>
      <c r="AF10" s="43">
        <v>11415</v>
      </c>
      <c r="AG10" s="708">
        <v>8270</v>
      </c>
      <c r="AH10" s="708">
        <v>14179</v>
      </c>
      <c r="AI10" s="708">
        <v>18145</v>
      </c>
      <c r="AJ10" s="708">
        <v>15323</v>
      </c>
      <c r="AK10" s="708">
        <v>15387</v>
      </c>
      <c r="AL10" s="708">
        <v>16843</v>
      </c>
      <c r="AM10" s="708">
        <v>13494</v>
      </c>
      <c r="AN10" s="708">
        <v>11550</v>
      </c>
      <c r="AO10" s="708">
        <v>8103</v>
      </c>
      <c r="AP10" s="708">
        <v>13076</v>
      </c>
      <c r="AQ10" s="708">
        <v>16914</v>
      </c>
      <c r="AR10" s="708">
        <v>13290</v>
      </c>
      <c r="AS10" s="708">
        <v>11677</v>
      </c>
      <c r="AT10" s="708">
        <v>11695</v>
      </c>
      <c r="AU10" s="708">
        <v>17520</v>
      </c>
      <c r="AV10" s="708">
        <v>10974</v>
      </c>
      <c r="AW10" s="708">
        <v>10677.234705006125</v>
      </c>
      <c r="AX10" s="708">
        <v>13682.456423407322</v>
      </c>
      <c r="AY10" s="708">
        <v>13982.865826982699</v>
      </c>
      <c r="AZ10" s="708">
        <v>10738.762082345802</v>
      </c>
      <c r="BA10" s="708">
        <v>10041.642287656992</v>
      </c>
      <c r="BB10" s="708">
        <v>14097.120131966018</v>
      </c>
      <c r="BC10" s="708">
        <v>19990.895132075981</v>
      </c>
      <c r="BD10" s="708">
        <v>11373.51283683264</v>
      </c>
      <c r="BE10" s="708">
        <v>11636.867204773145</v>
      </c>
    </row>
    <row r="11" spans="1:57" s="38" customFormat="1" ht="15" customHeight="1">
      <c r="A11" s="35" t="s">
        <v>78</v>
      </c>
      <c r="B11" s="42">
        <v>71539</v>
      </c>
      <c r="C11" s="42">
        <v>77917</v>
      </c>
      <c r="D11" s="42">
        <v>85530</v>
      </c>
      <c r="E11" s="42">
        <v>96992</v>
      </c>
      <c r="F11" s="42">
        <v>105906</v>
      </c>
      <c r="G11" s="42">
        <v>46023</v>
      </c>
      <c r="H11" s="42">
        <v>44706</v>
      </c>
      <c r="I11" s="42">
        <v>79994</v>
      </c>
      <c r="J11" s="42">
        <v>84700.356606514222</v>
      </c>
      <c r="K11" s="42">
        <v>91937.33595561421</v>
      </c>
      <c r="L11" s="42">
        <v>95723.807482054646</v>
      </c>
      <c r="M11" s="43">
        <v>18312</v>
      </c>
      <c r="N11" s="43">
        <v>16595</v>
      </c>
      <c r="O11" s="43">
        <v>17982</v>
      </c>
      <c r="P11" s="43">
        <v>18650</v>
      </c>
      <c r="Q11" s="43">
        <v>20423</v>
      </c>
      <c r="R11" s="43">
        <v>17249</v>
      </c>
      <c r="S11" s="43">
        <v>18379</v>
      </c>
      <c r="T11" s="43">
        <v>21865</v>
      </c>
      <c r="U11" s="43">
        <v>23194</v>
      </c>
      <c r="V11" s="43">
        <v>17911</v>
      </c>
      <c r="W11" s="43">
        <v>20400</v>
      </c>
      <c r="X11" s="43">
        <v>24024</v>
      </c>
      <c r="Y11" s="43">
        <v>25515</v>
      </c>
      <c r="Z11" s="43">
        <v>22954</v>
      </c>
      <c r="AA11" s="43">
        <v>21954</v>
      </c>
      <c r="AB11" s="43">
        <v>26569</v>
      </c>
      <c r="AC11" s="43">
        <v>26767</v>
      </c>
      <c r="AD11" s="43">
        <v>24429</v>
      </c>
      <c r="AE11" s="43">
        <v>24702</v>
      </c>
      <c r="AF11" s="43">
        <v>30007</v>
      </c>
      <c r="AG11" s="708">
        <v>26831</v>
      </c>
      <c r="AH11" s="708">
        <v>5984</v>
      </c>
      <c r="AI11" s="708">
        <v>5524</v>
      </c>
      <c r="AJ11" s="708">
        <v>7684</v>
      </c>
      <c r="AK11" s="708">
        <v>8284</v>
      </c>
      <c r="AL11" s="708">
        <v>9254</v>
      </c>
      <c r="AM11" s="708">
        <v>11230</v>
      </c>
      <c r="AN11" s="708">
        <v>15938</v>
      </c>
      <c r="AO11" s="708">
        <v>18663</v>
      </c>
      <c r="AP11" s="708">
        <v>18569</v>
      </c>
      <c r="AQ11" s="708">
        <v>21075</v>
      </c>
      <c r="AR11" s="708">
        <v>21687</v>
      </c>
      <c r="AS11" s="708">
        <v>23366</v>
      </c>
      <c r="AT11" s="708">
        <v>18605</v>
      </c>
      <c r="AU11" s="708">
        <v>19830</v>
      </c>
      <c r="AV11" s="708">
        <v>22899</v>
      </c>
      <c r="AW11" s="708">
        <v>26107.863180497516</v>
      </c>
      <c r="AX11" s="708">
        <v>21007.627715194645</v>
      </c>
      <c r="AY11" s="708">
        <v>20972.118393970588</v>
      </c>
      <c r="AZ11" s="708">
        <v>23849.726665951453</v>
      </c>
      <c r="BA11" s="708">
        <v>25726.141596029211</v>
      </c>
      <c r="BB11" s="708">
        <v>22990.382886392756</v>
      </c>
      <c r="BC11" s="708">
        <v>21797.573768527986</v>
      </c>
      <c r="BD11" s="708">
        <v>25209.709231104694</v>
      </c>
      <c r="BE11" s="708">
        <v>27153.896075238012</v>
      </c>
    </row>
    <row r="12" spans="1:57" s="38" customFormat="1" ht="15" customHeight="1">
      <c r="A12" s="39" t="s">
        <v>801</v>
      </c>
      <c r="B12" s="42">
        <v>15185</v>
      </c>
      <c r="C12" s="42">
        <v>13857</v>
      </c>
      <c r="D12" s="42">
        <v>14426</v>
      </c>
      <c r="E12" s="42">
        <v>17538</v>
      </c>
      <c r="F12" s="42">
        <v>15529</v>
      </c>
      <c r="G12" s="42">
        <v>6673</v>
      </c>
      <c r="H12" s="42">
        <v>6726</v>
      </c>
      <c r="I12" s="42">
        <v>9185</v>
      </c>
      <c r="J12" s="42">
        <v>7781.9407403616779</v>
      </c>
      <c r="K12" s="42">
        <v>9596.8692810664579</v>
      </c>
      <c r="L12" s="42">
        <v>9029.2195979112057</v>
      </c>
      <c r="M12" s="43">
        <v>3565</v>
      </c>
      <c r="N12" s="43">
        <v>3979</v>
      </c>
      <c r="O12" s="43">
        <v>3536</v>
      </c>
      <c r="P12" s="43">
        <v>4105</v>
      </c>
      <c r="Q12" s="43">
        <v>3926</v>
      </c>
      <c r="R12" s="43">
        <v>3301</v>
      </c>
      <c r="S12" s="43">
        <v>3105</v>
      </c>
      <c r="T12" s="43">
        <v>3524</v>
      </c>
      <c r="U12" s="43">
        <v>3648</v>
      </c>
      <c r="V12" s="43">
        <v>3238</v>
      </c>
      <c r="W12" s="43">
        <v>3137</v>
      </c>
      <c r="X12" s="43">
        <v>4403</v>
      </c>
      <c r="Y12" s="43">
        <v>4449</v>
      </c>
      <c r="Z12" s="43">
        <v>4310</v>
      </c>
      <c r="AA12" s="43">
        <v>4232</v>
      </c>
      <c r="AB12" s="43">
        <v>4546</v>
      </c>
      <c r="AC12" s="43">
        <v>3951</v>
      </c>
      <c r="AD12" s="43">
        <v>3916</v>
      </c>
      <c r="AE12" s="43">
        <v>3447</v>
      </c>
      <c r="AF12" s="43">
        <v>4215</v>
      </c>
      <c r="AG12" s="708">
        <v>3025</v>
      </c>
      <c r="AH12" s="708">
        <v>1026</v>
      </c>
      <c r="AI12" s="708">
        <v>1118</v>
      </c>
      <c r="AJ12" s="708">
        <v>1503</v>
      </c>
      <c r="AK12" s="708">
        <v>1507</v>
      </c>
      <c r="AL12" s="708">
        <v>1878</v>
      </c>
      <c r="AM12" s="708">
        <v>1618</v>
      </c>
      <c r="AN12" s="708">
        <v>1722</v>
      </c>
      <c r="AO12" s="708">
        <v>2228</v>
      </c>
      <c r="AP12" s="708">
        <v>2501</v>
      </c>
      <c r="AQ12" s="708">
        <v>2524</v>
      </c>
      <c r="AR12" s="708">
        <v>1932</v>
      </c>
      <c r="AS12" s="708">
        <v>2490</v>
      </c>
      <c r="AT12" s="708">
        <v>1794</v>
      </c>
      <c r="AU12" s="708">
        <v>1386</v>
      </c>
      <c r="AV12" s="708">
        <v>2112</v>
      </c>
      <c r="AW12" s="708">
        <v>2929.3845056532873</v>
      </c>
      <c r="AX12" s="708">
        <v>2354.6333736642864</v>
      </c>
      <c r="AY12" s="708">
        <v>2049.4454515908556</v>
      </c>
      <c r="AZ12" s="708">
        <v>2263.4059501580296</v>
      </c>
      <c r="BA12" s="708">
        <v>2467.6289689931064</v>
      </c>
      <c r="BB12" s="708">
        <v>2200.2337066013606</v>
      </c>
      <c r="BC12" s="708">
        <v>2010.6790888717005</v>
      </c>
      <c r="BD12" s="708">
        <v>2350.6778334450369</v>
      </c>
      <c r="BE12" s="708">
        <v>2330.7582497431681</v>
      </c>
    </row>
    <row r="13" spans="1:57" s="38" customFormat="1" ht="15" customHeight="1">
      <c r="A13" s="39" t="s">
        <v>802</v>
      </c>
      <c r="B13" s="42">
        <v>56354</v>
      </c>
      <c r="C13" s="42">
        <v>64061</v>
      </c>
      <c r="D13" s="42">
        <v>71242</v>
      </c>
      <c r="E13" s="42">
        <v>79137</v>
      </c>
      <c r="F13" s="42">
        <v>92390</v>
      </c>
      <c r="G13" s="42">
        <v>40299</v>
      </c>
      <c r="H13" s="42">
        <v>38600</v>
      </c>
      <c r="I13" s="42">
        <v>78103</v>
      </c>
      <c r="J13" s="42">
        <v>89187.856616608464</v>
      </c>
      <c r="K13" s="42">
        <v>92927.422011331131</v>
      </c>
      <c r="L13" s="42">
        <v>100436.29627008903</v>
      </c>
      <c r="M13" s="43">
        <v>14734</v>
      </c>
      <c r="N13" s="43">
        <v>12635</v>
      </c>
      <c r="O13" s="43">
        <v>14434</v>
      </c>
      <c r="P13" s="43">
        <v>14551</v>
      </c>
      <c r="Q13" s="43">
        <v>16497</v>
      </c>
      <c r="R13" s="43">
        <v>13948</v>
      </c>
      <c r="S13" s="43">
        <v>15274</v>
      </c>
      <c r="T13" s="43">
        <v>18341</v>
      </c>
      <c r="U13" s="43">
        <v>19630</v>
      </c>
      <c r="V13" s="43">
        <v>14665</v>
      </c>
      <c r="W13" s="43">
        <v>17349</v>
      </c>
      <c r="X13" s="43">
        <v>19598</v>
      </c>
      <c r="Y13" s="43">
        <v>21049</v>
      </c>
      <c r="Z13" s="43">
        <v>18504</v>
      </c>
      <c r="AA13" s="43">
        <v>17545</v>
      </c>
      <c r="AB13" s="43">
        <v>22040</v>
      </c>
      <c r="AC13" s="43">
        <v>23308</v>
      </c>
      <c r="AD13" s="43">
        <v>20760</v>
      </c>
      <c r="AE13" s="43">
        <v>21838</v>
      </c>
      <c r="AF13" s="43">
        <v>26484</v>
      </c>
      <c r="AG13" s="708">
        <v>25197</v>
      </c>
      <c r="AH13" s="708">
        <v>4928</v>
      </c>
      <c r="AI13" s="708">
        <v>4212</v>
      </c>
      <c r="AJ13" s="708">
        <v>5961</v>
      </c>
      <c r="AK13" s="708">
        <v>6569</v>
      </c>
      <c r="AL13" s="708">
        <v>6903</v>
      </c>
      <c r="AM13" s="708">
        <v>9856</v>
      </c>
      <c r="AN13" s="708">
        <v>15272</v>
      </c>
      <c r="AO13" s="708">
        <v>17953</v>
      </c>
      <c r="AP13" s="708">
        <v>16961</v>
      </c>
      <c r="AQ13" s="708">
        <v>20245</v>
      </c>
      <c r="AR13" s="708">
        <v>22943</v>
      </c>
      <c r="AS13" s="708">
        <v>23460</v>
      </c>
      <c r="AT13" s="708">
        <v>19308</v>
      </c>
      <c r="AU13" s="708">
        <v>22335</v>
      </c>
      <c r="AV13" s="708">
        <v>24086</v>
      </c>
      <c r="AW13" s="708">
        <v>25700.211740128911</v>
      </c>
      <c r="AX13" s="708">
        <v>20688.010097492916</v>
      </c>
      <c r="AY13" s="708">
        <v>21669.488791329073</v>
      </c>
      <c r="AZ13" s="708">
        <v>24869.711382380232</v>
      </c>
      <c r="BA13" s="708">
        <v>26835.911224996227</v>
      </c>
      <c r="BB13" s="708">
        <v>24001.192846337166</v>
      </c>
      <c r="BC13" s="708">
        <v>23044.22994475727</v>
      </c>
      <c r="BD13" s="708">
        <v>26554.962253998361</v>
      </c>
      <c r="BE13" s="708">
        <v>29432.685580585341</v>
      </c>
    </row>
    <row r="14" spans="1:57" s="38" customFormat="1" ht="15" customHeight="1">
      <c r="A14" s="35" t="s">
        <v>79</v>
      </c>
      <c r="B14" s="42">
        <v>91952</v>
      </c>
      <c r="C14" s="42">
        <v>104908</v>
      </c>
      <c r="D14" s="42">
        <v>118903</v>
      </c>
      <c r="E14" s="42">
        <v>133378</v>
      </c>
      <c r="F14" s="42">
        <v>137805</v>
      </c>
      <c r="G14" s="42">
        <v>103102</v>
      </c>
      <c r="H14" s="42">
        <v>108718</v>
      </c>
      <c r="I14" s="42">
        <v>128500</v>
      </c>
      <c r="J14" s="42">
        <v>126278.43305158433</v>
      </c>
      <c r="K14" s="42">
        <v>132263.89173801415</v>
      </c>
      <c r="L14" s="42">
        <v>136494.08538365061</v>
      </c>
      <c r="M14" s="43">
        <v>22407</v>
      </c>
      <c r="N14" s="43">
        <v>23337</v>
      </c>
      <c r="O14" s="43">
        <v>21574</v>
      </c>
      <c r="P14" s="43">
        <v>24635</v>
      </c>
      <c r="Q14" s="43">
        <v>23348</v>
      </c>
      <c r="R14" s="43">
        <v>24781</v>
      </c>
      <c r="S14" s="43">
        <v>28120</v>
      </c>
      <c r="T14" s="43">
        <v>28659</v>
      </c>
      <c r="U14" s="43">
        <v>27977</v>
      </c>
      <c r="V14" s="43">
        <v>27836</v>
      </c>
      <c r="W14" s="43">
        <v>29570</v>
      </c>
      <c r="X14" s="43">
        <v>33520</v>
      </c>
      <c r="Y14" s="43">
        <v>28964</v>
      </c>
      <c r="Z14" s="43">
        <v>34036</v>
      </c>
      <c r="AA14" s="43">
        <v>34325</v>
      </c>
      <c r="AB14" s="43">
        <v>36053</v>
      </c>
      <c r="AC14" s="43">
        <v>30974</v>
      </c>
      <c r="AD14" s="43">
        <v>33601</v>
      </c>
      <c r="AE14" s="43">
        <v>35315</v>
      </c>
      <c r="AF14" s="43">
        <v>37915</v>
      </c>
      <c r="AG14" s="708">
        <v>33419</v>
      </c>
      <c r="AH14" s="708">
        <v>20642</v>
      </c>
      <c r="AI14" s="708">
        <v>23395</v>
      </c>
      <c r="AJ14" s="708">
        <v>25645</v>
      </c>
      <c r="AK14" s="708">
        <v>23967</v>
      </c>
      <c r="AL14" s="708">
        <v>26534</v>
      </c>
      <c r="AM14" s="708">
        <v>27793</v>
      </c>
      <c r="AN14" s="708">
        <v>30425</v>
      </c>
      <c r="AO14" s="708">
        <v>27869</v>
      </c>
      <c r="AP14" s="708">
        <v>32085</v>
      </c>
      <c r="AQ14" s="708">
        <v>34861</v>
      </c>
      <c r="AR14" s="708">
        <v>33686</v>
      </c>
      <c r="AS14" s="708">
        <v>32752</v>
      </c>
      <c r="AT14" s="708">
        <v>28127</v>
      </c>
      <c r="AU14" s="708">
        <v>34843</v>
      </c>
      <c r="AV14" s="708">
        <v>30557</v>
      </c>
      <c r="AW14" s="708">
        <v>33612.668915749819</v>
      </c>
      <c r="AX14" s="708">
        <v>32971.219430900077</v>
      </c>
      <c r="AY14" s="708">
        <v>31999.96052517305</v>
      </c>
      <c r="AZ14" s="708">
        <v>33680.042866191208</v>
      </c>
      <c r="BA14" s="708">
        <v>31888.137547636023</v>
      </c>
      <c r="BB14" s="708">
        <v>33823.092520949052</v>
      </c>
      <c r="BC14" s="708">
        <v>35820.613975730441</v>
      </c>
      <c r="BD14" s="708">
        <v>34962.241339335094</v>
      </c>
      <c r="BE14" s="708">
        <v>34085.450228496957</v>
      </c>
    </row>
    <row r="15" spans="1:57" s="38" customFormat="1" ht="15" customHeight="1">
      <c r="A15" s="39" t="s">
        <v>803</v>
      </c>
      <c r="B15" s="42">
        <v>69291</v>
      </c>
      <c r="C15" s="42">
        <v>78373</v>
      </c>
      <c r="D15" s="42">
        <v>92771</v>
      </c>
      <c r="E15" s="42">
        <v>103503</v>
      </c>
      <c r="F15" s="42">
        <v>107752</v>
      </c>
      <c r="G15" s="42">
        <v>86218</v>
      </c>
      <c r="H15" s="42">
        <v>93771</v>
      </c>
      <c r="I15" s="42">
        <v>112677</v>
      </c>
      <c r="J15" s="42">
        <v>107615.32710002585</v>
      </c>
      <c r="K15" s="42">
        <v>108065.7750874694</v>
      </c>
      <c r="L15" s="42">
        <v>109258.62788537315</v>
      </c>
      <c r="M15" s="43">
        <v>17290</v>
      </c>
      <c r="N15" s="43">
        <v>17781</v>
      </c>
      <c r="O15" s="43">
        <v>15855</v>
      </c>
      <c r="P15" s="43">
        <v>18364</v>
      </c>
      <c r="Q15" s="43">
        <v>16810</v>
      </c>
      <c r="R15" s="43">
        <v>17972</v>
      </c>
      <c r="S15" s="43">
        <v>21633</v>
      </c>
      <c r="T15" s="43">
        <v>21959</v>
      </c>
      <c r="U15" s="43">
        <v>21667</v>
      </c>
      <c r="V15" s="43">
        <v>21525</v>
      </c>
      <c r="W15" s="43">
        <v>23134</v>
      </c>
      <c r="X15" s="43">
        <v>26445</v>
      </c>
      <c r="Y15" s="43">
        <v>22350</v>
      </c>
      <c r="Z15" s="43">
        <v>26563</v>
      </c>
      <c r="AA15" s="43">
        <v>26875</v>
      </c>
      <c r="AB15" s="43">
        <v>27716</v>
      </c>
      <c r="AC15" s="43">
        <v>23425</v>
      </c>
      <c r="AD15" s="43">
        <v>26617</v>
      </c>
      <c r="AE15" s="43">
        <v>27491</v>
      </c>
      <c r="AF15" s="43">
        <v>30219</v>
      </c>
      <c r="AG15" s="708">
        <v>26684</v>
      </c>
      <c r="AH15" s="708">
        <v>17550</v>
      </c>
      <c r="AI15" s="708">
        <v>20222</v>
      </c>
      <c r="AJ15" s="708">
        <v>21762</v>
      </c>
      <c r="AK15" s="708">
        <v>20727</v>
      </c>
      <c r="AL15" s="708">
        <v>22850</v>
      </c>
      <c r="AM15" s="708">
        <v>23822</v>
      </c>
      <c r="AN15" s="708">
        <v>26372</v>
      </c>
      <c r="AO15" s="708">
        <v>24129</v>
      </c>
      <c r="AP15" s="708">
        <v>28131</v>
      </c>
      <c r="AQ15" s="708">
        <v>31035</v>
      </c>
      <c r="AR15" s="708">
        <v>29383</v>
      </c>
      <c r="AS15" s="708">
        <v>28197</v>
      </c>
      <c r="AT15" s="708">
        <v>23412</v>
      </c>
      <c r="AU15" s="708">
        <v>29966</v>
      </c>
      <c r="AV15" s="708">
        <v>26039</v>
      </c>
      <c r="AW15" s="708">
        <v>27565.425491146056</v>
      </c>
      <c r="AX15" s="708">
        <v>26601.671823452933</v>
      </c>
      <c r="AY15" s="708">
        <v>26401.941006807258</v>
      </c>
      <c r="AZ15" s="708">
        <v>27496.736766063146</v>
      </c>
      <c r="BA15" s="708">
        <v>25648.33122430589</v>
      </c>
      <c r="BB15" s="708">
        <v>27113.484041946991</v>
      </c>
      <c r="BC15" s="708">
        <v>29229.422439518185</v>
      </c>
      <c r="BD15" s="708">
        <v>27267.390179602095</v>
      </c>
      <c r="BE15" s="708">
        <v>27105.992996198464</v>
      </c>
    </row>
    <row r="16" spans="1:57" s="38" customFormat="1" ht="15" customHeight="1">
      <c r="A16" s="39" t="s">
        <v>804</v>
      </c>
      <c r="B16" s="42">
        <v>22662</v>
      </c>
      <c r="C16" s="42">
        <v>26535</v>
      </c>
      <c r="D16" s="42">
        <v>26404</v>
      </c>
      <c r="E16" s="42">
        <v>30135</v>
      </c>
      <c r="F16" s="42">
        <v>30404</v>
      </c>
      <c r="G16" s="42">
        <v>17811</v>
      </c>
      <c r="H16" s="42">
        <v>16336</v>
      </c>
      <c r="I16" s="42">
        <v>17695</v>
      </c>
      <c r="J16" s="42">
        <v>20341.637799486944</v>
      </c>
      <c r="K16" s="42">
        <v>25837.807221140654</v>
      </c>
      <c r="L16" s="42">
        <v>28795.247749846803</v>
      </c>
      <c r="M16" s="43">
        <v>5129</v>
      </c>
      <c r="N16" s="43">
        <v>5562</v>
      </c>
      <c r="O16" s="43">
        <v>5706</v>
      </c>
      <c r="P16" s="43">
        <v>6264</v>
      </c>
      <c r="Q16" s="43">
        <v>6539</v>
      </c>
      <c r="R16" s="43">
        <v>6809</v>
      </c>
      <c r="S16" s="43">
        <v>6487</v>
      </c>
      <c r="T16" s="43">
        <v>6700</v>
      </c>
      <c r="U16" s="43">
        <v>6363</v>
      </c>
      <c r="V16" s="43">
        <v>6361</v>
      </c>
      <c r="W16" s="43">
        <v>6508</v>
      </c>
      <c r="X16" s="43">
        <v>7172</v>
      </c>
      <c r="Y16" s="43">
        <v>6661</v>
      </c>
      <c r="Z16" s="43">
        <v>7551</v>
      </c>
      <c r="AA16" s="43">
        <v>7536</v>
      </c>
      <c r="AB16" s="43">
        <v>8387</v>
      </c>
      <c r="AC16" s="43">
        <v>7548</v>
      </c>
      <c r="AD16" s="43">
        <v>7104</v>
      </c>
      <c r="AE16" s="43">
        <v>7902</v>
      </c>
      <c r="AF16" s="43">
        <v>7851</v>
      </c>
      <c r="AG16" s="708">
        <v>6886</v>
      </c>
      <c r="AH16" s="708">
        <v>3312</v>
      </c>
      <c r="AI16" s="708">
        <v>3462</v>
      </c>
      <c r="AJ16" s="708">
        <v>4151</v>
      </c>
      <c r="AK16" s="708">
        <v>3554</v>
      </c>
      <c r="AL16" s="708">
        <v>4018</v>
      </c>
      <c r="AM16" s="708">
        <v>4304</v>
      </c>
      <c r="AN16" s="708">
        <v>4460</v>
      </c>
      <c r="AO16" s="708">
        <v>4107</v>
      </c>
      <c r="AP16" s="708">
        <v>4421</v>
      </c>
      <c r="AQ16" s="708">
        <v>4392</v>
      </c>
      <c r="AR16" s="708">
        <v>4775</v>
      </c>
      <c r="AS16" s="708">
        <v>5004</v>
      </c>
      <c r="AT16" s="708">
        <v>5059</v>
      </c>
      <c r="AU16" s="708">
        <v>5354</v>
      </c>
      <c r="AV16" s="708">
        <v>4924</v>
      </c>
      <c r="AW16" s="708">
        <v>6466.5482781392902</v>
      </c>
      <c r="AX16" s="708">
        <v>6769.706356959774</v>
      </c>
      <c r="AY16" s="708">
        <v>6001.2567888869589</v>
      </c>
      <c r="AZ16" s="708">
        <v>6600.2957971546266</v>
      </c>
      <c r="BA16" s="708">
        <v>6611.4019295983908</v>
      </c>
      <c r="BB16" s="708">
        <v>7098.4213272579354</v>
      </c>
      <c r="BC16" s="708">
        <v>7033.0599332579586</v>
      </c>
      <c r="BD16" s="708">
        <v>8052.3645597325194</v>
      </c>
      <c r="BE16" s="708">
        <v>7363.9130847913848</v>
      </c>
    </row>
    <row r="17" spans="1:57" ht="16.5" customHeight="1" thickBot="1">
      <c r="A17" s="760" t="s">
        <v>105</v>
      </c>
      <c r="B17" s="763">
        <v>173911</v>
      </c>
      <c r="C17" s="763">
        <v>181355</v>
      </c>
      <c r="D17" s="763">
        <v>189609</v>
      </c>
      <c r="E17" s="763">
        <v>196638</v>
      </c>
      <c r="F17" s="763">
        <v>210300</v>
      </c>
      <c r="G17" s="763">
        <v>166547</v>
      </c>
      <c r="H17" s="763">
        <v>178261</v>
      </c>
      <c r="I17" s="763">
        <v>206504</v>
      </c>
      <c r="J17" s="763">
        <v>216405.33989057125</v>
      </c>
      <c r="K17" s="763">
        <v>231529.65549230308</v>
      </c>
      <c r="L17" s="763">
        <v>246109.04359651965</v>
      </c>
      <c r="M17" s="762">
        <v>43122</v>
      </c>
      <c r="N17" s="762">
        <v>42940</v>
      </c>
      <c r="O17" s="762">
        <v>41996</v>
      </c>
      <c r="P17" s="762">
        <v>45853</v>
      </c>
      <c r="Q17" s="762">
        <v>44622</v>
      </c>
      <c r="R17" s="762">
        <v>43987</v>
      </c>
      <c r="S17" s="762">
        <v>45441</v>
      </c>
      <c r="T17" s="762">
        <v>47305</v>
      </c>
      <c r="U17" s="762">
        <v>47666</v>
      </c>
      <c r="V17" s="762">
        <v>46163</v>
      </c>
      <c r="W17" s="762">
        <v>46397</v>
      </c>
      <c r="X17" s="762">
        <v>49383</v>
      </c>
      <c r="Y17" s="762">
        <v>47213</v>
      </c>
      <c r="Z17" s="762">
        <v>48210</v>
      </c>
      <c r="AA17" s="762">
        <v>49834</v>
      </c>
      <c r="AB17" s="762">
        <v>51382</v>
      </c>
      <c r="AC17" s="762">
        <v>50989</v>
      </c>
      <c r="AD17" s="762">
        <v>50465</v>
      </c>
      <c r="AE17" s="762">
        <v>52687</v>
      </c>
      <c r="AF17" s="762">
        <v>56159</v>
      </c>
      <c r="AG17" s="761">
        <v>50221</v>
      </c>
      <c r="AH17" s="761">
        <v>34246</v>
      </c>
      <c r="AI17" s="761">
        <v>39476</v>
      </c>
      <c r="AJ17" s="761">
        <v>42604</v>
      </c>
      <c r="AK17" s="761">
        <v>39897</v>
      </c>
      <c r="AL17" s="761">
        <v>43841</v>
      </c>
      <c r="AM17" s="761">
        <v>44266</v>
      </c>
      <c r="AN17" s="761">
        <v>50257</v>
      </c>
      <c r="AO17" s="761">
        <v>48023</v>
      </c>
      <c r="AP17" s="761">
        <v>50009</v>
      </c>
      <c r="AQ17" s="761">
        <v>52928</v>
      </c>
      <c r="AR17" s="761">
        <v>55543</v>
      </c>
      <c r="AS17" s="761">
        <v>52247</v>
      </c>
      <c r="AT17" s="761">
        <v>51633</v>
      </c>
      <c r="AU17" s="761">
        <v>54032</v>
      </c>
      <c r="AV17" s="761">
        <v>58493</v>
      </c>
      <c r="AW17" s="761">
        <v>58279.747164177686</v>
      </c>
      <c r="AX17" s="761">
        <v>55146.529175312215</v>
      </c>
      <c r="AY17" s="761">
        <v>55881.712854702244</v>
      </c>
      <c r="AZ17" s="761">
        <v>62221.666298110918</v>
      </c>
      <c r="BA17" s="761">
        <v>60360.151224621681</v>
      </c>
      <c r="BB17" s="761">
        <v>58428.08951863816</v>
      </c>
      <c r="BC17" s="761">
        <v>60547.669855498403</v>
      </c>
      <c r="BD17" s="761">
        <v>66773.132997761393</v>
      </c>
      <c r="BE17" s="761">
        <v>64208.533556432303</v>
      </c>
    </row>
    <row r="18" spans="1:57">
      <c r="A18" s="38" t="s">
        <v>937</v>
      </c>
      <c r="B18" s="38"/>
      <c r="C18" s="38"/>
      <c r="D18" s="38"/>
      <c r="E18" s="38"/>
      <c r="F18" s="38"/>
      <c r="G18" s="38"/>
      <c r="H18" s="38"/>
      <c r="I18" s="38"/>
      <c r="J18" s="38"/>
      <c r="K18" s="38"/>
      <c r="L18" s="38"/>
      <c r="BD18" s="81"/>
    </row>
    <row r="19" spans="1:57">
      <c r="A19" s="38"/>
      <c r="B19" s="38"/>
      <c r="C19" s="38"/>
      <c r="D19" s="38"/>
      <c r="E19" s="38"/>
      <c r="F19" s="38"/>
      <c r="G19" s="38"/>
      <c r="H19" s="38"/>
      <c r="I19" s="38"/>
      <c r="J19" s="38"/>
      <c r="K19" s="38"/>
      <c r="L19" s="38"/>
      <c r="AJ19" s="44"/>
    </row>
    <row r="20" spans="1:57" s="49" customFormat="1" ht="17.25">
      <c r="A20" s="32" t="s">
        <v>109</v>
      </c>
    </row>
    <row r="21" spans="1:57" s="10" customFormat="1" ht="15" customHeight="1">
      <c r="A21" s="3" t="s">
        <v>822</v>
      </c>
      <c r="N21" s="27"/>
      <c r="O21" s="27"/>
    </row>
    <row r="22" spans="1:57" s="49" customFormat="1">
      <c r="A22" s="17" t="s">
        <v>110</v>
      </c>
      <c r="B22" s="34"/>
      <c r="C22" s="34"/>
      <c r="D22" s="34"/>
      <c r="E22" s="34"/>
      <c r="F22" s="34"/>
      <c r="G22" s="34"/>
      <c r="H22" s="34"/>
      <c r="I22" s="34"/>
      <c r="J22" s="34"/>
      <c r="K22" s="34"/>
      <c r="L22" s="34"/>
      <c r="M22" s="34"/>
      <c r="N22" s="34"/>
      <c r="O22" s="34"/>
      <c r="P22" s="34"/>
      <c r="Q22" s="34"/>
      <c r="R22" s="34"/>
      <c r="S22" s="34"/>
      <c r="T22" s="34"/>
      <c r="U22" s="34"/>
      <c r="V22" s="34"/>
      <c r="W22" s="34"/>
    </row>
    <row r="23" spans="1:57" s="49" customFormat="1" ht="16.5" customHeight="1">
      <c r="A23" s="964"/>
      <c r="B23" s="1081">
        <v>2015</v>
      </c>
      <c r="C23" s="1081">
        <v>2016</v>
      </c>
      <c r="D23" s="1081">
        <v>2017</v>
      </c>
      <c r="E23" s="1081">
        <v>2018</v>
      </c>
      <c r="F23" s="1081">
        <v>2019</v>
      </c>
      <c r="G23" s="1081">
        <v>2020</v>
      </c>
      <c r="H23" s="1081">
        <v>2021</v>
      </c>
      <c r="I23" s="1081">
        <v>2022</v>
      </c>
      <c r="J23" s="1081">
        <v>2023</v>
      </c>
      <c r="K23" s="1081" t="s">
        <v>875</v>
      </c>
      <c r="L23" s="1092" t="s">
        <v>901</v>
      </c>
      <c r="M23" s="1087">
        <v>2015</v>
      </c>
      <c r="N23" s="1088"/>
      <c r="O23" s="1088"/>
      <c r="P23" s="1089"/>
      <c r="Q23" s="1085">
        <v>2016</v>
      </c>
      <c r="R23" s="1086"/>
      <c r="S23" s="1086"/>
      <c r="T23" s="1086"/>
      <c r="U23" s="1087">
        <v>2017</v>
      </c>
      <c r="V23" s="1088"/>
      <c r="W23" s="1088"/>
      <c r="X23" s="1089"/>
      <c r="Y23" s="1085">
        <v>2018</v>
      </c>
      <c r="Z23" s="1086"/>
      <c r="AA23" s="1086"/>
      <c r="AB23" s="1086"/>
      <c r="AC23" s="1085">
        <v>2019</v>
      </c>
      <c r="AD23" s="1086"/>
      <c r="AE23" s="1086"/>
      <c r="AF23" s="1086"/>
      <c r="AG23" s="1087">
        <v>2020</v>
      </c>
      <c r="AH23" s="1088"/>
      <c r="AI23" s="1088"/>
      <c r="AJ23" s="1089"/>
      <c r="AK23" s="1087">
        <v>2021</v>
      </c>
      <c r="AL23" s="1088"/>
      <c r="AM23" s="1088"/>
      <c r="AN23" s="1088"/>
      <c r="AO23" s="1085">
        <v>2022</v>
      </c>
      <c r="AP23" s="1086"/>
      <c r="AQ23" s="1086"/>
      <c r="AR23" s="1086"/>
      <c r="AS23" s="1087">
        <v>2023</v>
      </c>
      <c r="AT23" s="1088"/>
      <c r="AU23" s="1088"/>
      <c r="AV23" s="1088"/>
      <c r="AW23" s="1090" t="s">
        <v>875</v>
      </c>
      <c r="AX23" s="1084"/>
      <c r="AY23" s="1084"/>
      <c r="AZ23" s="1091"/>
      <c r="BA23" s="1083" t="s">
        <v>901</v>
      </c>
      <c r="BB23" s="1084"/>
      <c r="BC23" s="1084"/>
      <c r="BD23" s="1084"/>
      <c r="BE23" s="1055" t="s">
        <v>929</v>
      </c>
    </row>
    <row r="24" spans="1:57" s="49" customFormat="1" ht="16.5" customHeight="1">
      <c r="A24" s="964"/>
      <c r="B24" s="1081"/>
      <c r="C24" s="1081"/>
      <c r="D24" s="1081"/>
      <c r="E24" s="1081"/>
      <c r="F24" s="1081"/>
      <c r="G24" s="1081"/>
      <c r="H24" s="1081"/>
      <c r="I24" s="1081"/>
      <c r="J24" s="1081"/>
      <c r="K24" s="1081"/>
      <c r="L24" s="1092"/>
      <c r="M24" s="968" t="s">
        <v>97</v>
      </c>
      <c r="N24" s="968" t="s">
        <v>98</v>
      </c>
      <c r="O24" s="968" t="s">
        <v>99</v>
      </c>
      <c r="P24" s="968" t="s">
        <v>100</v>
      </c>
      <c r="Q24" s="968" t="s">
        <v>97</v>
      </c>
      <c r="R24" s="968" t="s">
        <v>98</v>
      </c>
      <c r="S24" s="968" t="s">
        <v>99</v>
      </c>
      <c r="T24" s="968" t="s">
        <v>100</v>
      </c>
      <c r="U24" s="968" t="s">
        <v>97</v>
      </c>
      <c r="V24" s="968" t="s">
        <v>98</v>
      </c>
      <c r="W24" s="968" t="s">
        <v>99</v>
      </c>
      <c r="X24" s="968" t="s">
        <v>100</v>
      </c>
      <c r="Y24" s="968" t="s">
        <v>97</v>
      </c>
      <c r="Z24" s="968" t="s">
        <v>98</v>
      </c>
      <c r="AA24" s="968" t="s">
        <v>99</v>
      </c>
      <c r="AB24" s="968" t="s">
        <v>100</v>
      </c>
      <c r="AC24" s="968" t="s">
        <v>97</v>
      </c>
      <c r="AD24" s="968" t="s">
        <v>98</v>
      </c>
      <c r="AE24" s="968" t="s">
        <v>99</v>
      </c>
      <c r="AF24" s="968" t="s">
        <v>100</v>
      </c>
      <c r="AG24" s="968" t="s">
        <v>97</v>
      </c>
      <c r="AH24" s="968" t="s">
        <v>98</v>
      </c>
      <c r="AI24" s="968" t="s">
        <v>99</v>
      </c>
      <c r="AJ24" s="968" t="s">
        <v>100</v>
      </c>
      <c r="AK24" s="968" t="s">
        <v>97</v>
      </c>
      <c r="AL24" s="968" t="s">
        <v>98</v>
      </c>
      <c r="AM24" s="968" t="s">
        <v>99</v>
      </c>
      <c r="AN24" s="968" t="s">
        <v>100</v>
      </c>
      <c r="AO24" s="968" t="s">
        <v>97</v>
      </c>
      <c r="AP24" s="968" t="s">
        <v>98</v>
      </c>
      <c r="AQ24" s="968" t="s">
        <v>99</v>
      </c>
      <c r="AR24" s="968" t="s">
        <v>100</v>
      </c>
      <c r="AS24" s="968" t="s">
        <v>97</v>
      </c>
      <c r="AT24" s="968" t="s">
        <v>98</v>
      </c>
      <c r="AU24" s="968" t="s">
        <v>99</v>
      </c>
      <c r="AV24" s="968" t="s">
        <v>100</v>
      </c>
      <c r="AW24" s="968" t="s">
        <v>97</v>
      </c>
      <c r="AX24" s="968" t="s">
        <v>98</v>
      </c>
      <c r="AY24" s="968" t="s">
        <v>99</v>
      </c>
      <c r="AZ24" s="968" t="s">
        <v>100</v>
      </c>
      <c r="BA24" s="968" t="s">
        <v>97</v>
      </c>
      <c r="BB24" s="968" t="s">
        <v>98</v>
      </c>
      <c r="BC24" s="968" t="s">
        <v>99</v>
      </c>
      <c r="BD24" s="968" t="s">
        <v>100</v>
      </c>
      <c r="BE24" s="968" t="s">
        <v>97</v>
      </c>
    </row>
    <row r="25" spans="1:57" s="49" customFormat="1" ht="15" customHeight="1">
      <c r="A25" s="35" t="s">
        <v>101</v>
      </c>
      <c r="B25" s="50">
        <v>3.2126466088730155</v>
      </c>
      <c r="C25" s="50">
        <v>7.0603462673272777</v>
      </c>
      <c r="D25" s="51">
        <v>8.3717907052323746</v>
      </c>
      <c r="E25" s="51">
        <v>4.5564685419540618</v>
      </c>
      <c r="F25" s="51">
        <v>6.6272006057581434</v>
      </c>
      <c r="G25" s="51">
        <v>-10.079083279535183</v>
      </c>
      <c r="H25" s="51">
        <v>10.063717131831652</v>
      </c>
      <c r="I25" s="51">
        <v>9.437613472054629</v>
      </c>
      <c r="J25" s="51">
        <v>1.3343218140963176</v>
      </c>
      <c r="K25" s="51">
        <v>7.8545499252457462</v>
      </c>
      <c r="L25" s="51">
        <v>4.3462466359365459</v>
      </c>
      <c r="M25" s="51">
        <v>-9.7845744680851112</v>
      </c>
      <c r="N25" s="51">
        <v>0.40387960260605382</v>
      </c>
      <c r="O25" s="51">
        <v>4.5892301368254209</v>
      </c>
      <c r="P25" s="51">
        <v>12.585272732376978</v>
      </c>
      <c r="Q25" s="51">
        <v>-5.8049072411729554</v>
      </c>
      <c r="R25" s="51">
        <v>-2.0568614993646719</v>
      </c>
      <c r="S25" s="51">
        <v>3.1676531798156589</v>
      </c>
      <c r="T25" s="51">
        <v>7.1598857771606674</v>
      </c>
      <c r="U25" s="51">
        <v>2.1367103461764145</v>
      </c>
      <c r="V25" s="51">
        <v>0.13164823591363017</v>
      </c>
      <c r="W25" s="51">
        <v>-3.994454139076808</v>
      </c>
      <c r="X25" s="51">
        <v>6.9618046910014471</v>
      </c>
      <c r="Y25" s="51">
        <v>-4.0481400437636808</v>
      </c>
      <c r="Z25" s="51">
        <v>3.498386666343194</v>
      </c>
      <c r="AA25" s="51">
        <v>2.5690912074259842</v>
      </c>
      <c r="AB25" s="51">
        <v>6.7029275315949377</v>
      </c>
      <c r="AC25" s="51">
        <v>-7.8025273077746817</v>
      </c>
      <c r="AD25" s="51">
        <v>2.3346574674193477</v>
      </c>
      <c r="AE25" s="51">
        <v>5.4072459820212515</v>
      </c>
      <c r="AF25" s="51">
        <v>12.732049791101346</v>
      </c>
      <c r="AG25" s="737">
        <v>-8.4094295648187085</v>
      </c>
      <c r="AH25" s="737">
        <v>-27.511263140330385</v>
      </c>
      <c r="AI25" s="737">
        <v>13.333716982217879</v>
      </c>
      <c r="AJ25" s="737">
        <v>14.40032497207271</v>
      </c>
      <c r="AK25" s="737">
        <v>-10.770084332001773</v>
      </c>
      <c r="AL25" s="737">
        <v>10.102718432113818</v>
      </c>
      <c r="AM25" s="737">
        <v>5.9296573222796951</v>
      </c>
      <c r="AN25" s="737">
        <v>12.159338081630921</v>
      </c>
      <c r="AO25" s="737">
        <v>-8.1089816716100103</v>
      </c>
      <c r="AP25" s="737">
        <v>3.1118743663487152</v>
      </c>
      <c r="AQ25" s="737">
        <v>-0.68827129527440434</v>
      </c>
      <c r="AR25" s="737">
        <v>8.4437888951749898</v>
      </c>
      <c r="AS25" s="737">
        <v>-8.3173408358331358</v>
      </c>
      <c r="AT25" s="737">
        <v>-0.42270408681692118</v>
      </c>
      <c r="AU25" s="737">
        <v>4.7776485234392538</v>
      </c>
      <c r="AV25" s="737">
        <v>6.0927152317880768</v>
      </c>
      <c r="AW25" s="737">
        <v>-0.41450961156044741</v>
      </c>
      <c r="AX25" s="737">
        <v>-2.4792929015297318</v>
      </c>
      <c r="AY25" s="737">
        <v>-0.80781382289869441</v>
      </c>
      <c r="AZ25" s="737">
        <v>15.166552135657028</v>
      </c>
      <c r="BA25" s="737">
        <v>-8.7556659341253322</v>
      </c>
      <c r="BB25" s="737">
        <v>-0.49949012609769738</v>
      </c>
      <c r="BC25" s="737">
        <v>1.3861266078659185</v>
      </c>
      <c r="BD25" s="737">
        <v>15.026239792752989</v>
      </c>
      <c r="BE25" s="737">
        <v>-8.8961789374088198</v>
      </c>
    </row>
    <row r="26" spans="1:57" s="49" customFormat="1" ht="15" customHeight="1">
      <c r="A26" s="39" t="s">
        <v>102</v>
      </c>
      <c r="B26" s="50">
        <v>3.0348797446711595</v>
      </c>
      <c r="C26" s="50">
        <v>8.1109236570143128</v>
      </c>
      <c r="D26" s="51">
        <v>13.51934441327205</v>
      </c>
      <c r="E26" s="51">
        <v>4.2982805375479716</v>
      </c>
      <c r="F26" s="51">
        <v>4.0563217976880672</v>
      </c>
      <c r="G26" s="51">
        <v>-13.778663731943496</v>
      </c>
      <c r="H26" s="51">
        <v>10.073854057959375</v>
      </c>
      <c r="I26" s="51">
        <v>13.737702287793807</v>
      </c>
      <c r="J26" s="51">
        <v>0.18276996526143119</v>
      </c>
      <c r="K26" s="51">
        <v>8.6461707490703041</v>
      </c>
      <c r="L26" s="51">
        <v>2.8798396843799035</v>
      </c>
      <c r="M26" s="51">
        <v>-8.6195286195286087</v>
      </c>
      <c r="N26" s="51">
        <v>-1.5785595159601371</v>
      </c>
      <c r="O26" s="51">
        <v>9.00063051702395</v>
      </c>
      <c r="P26" s="51">
        <v>7.2017353579175705</v>
      </c>
      <c r="Q26" s="51">
        <v>-2.1145285309591202</v>
      </c>
      <c r="R26" s="51">
        <v>-2.873385012919897</v>
      </c>
      <c r="S26" s="51">
        <v>4.5227200170267139</v>
      </c>
      <c r="T26" s="51">
        <v>3.8043847145863054</v>
      </c>
      <c r="U26" s="51">
        <v>11.249877398894952</v>
      </c>
      <c r="V26" s="51">
        <v>-0.77583166803808012</v>
      </c>
      <c r="W26" s="51">
        <v>-6.3529202701101752</v>
      </c>
      <c r="X26" s="51">
        <v>6.6194376798760288</v>
      </c>
      <c r="Y26" s="51">
        <v>-1.1390602752728967</v>
      </c>
      <c r="Z26" s="51">
        <v>1.9743158905424849</v>
      </c>
      <c r="AA26" s="51">
        <v>2.7364208791855589</v>
      </c>
      <c r="AB26" s="51">
        <v>4.8631000114560692</v>
      </c>
      <c r="AC26" s="51">
        <v>-7.9423171464467117</v>
      </c>
      <c r="AD26" s="51">
        <v>1.4151783065329653</v>
      </c>
      <c r="AE26" s="51">
        <v>6.5149343240792064</v>
      </c>
      <c r="AF26" s="51">
        <v>10.348805273276568</v>
      </c>
      <c r="AG26" s="737">
        <v>-3.5492060331524726</v>
      </c>
      <c r="AH26" s="737">
        <v>-36.398121387283233</v>
      </c>
      <c r="AI26" s="737">
        <v>16.472593013348487</v>
      </c>
      <c r="AJ26" s="737">
        <v>13.087400285644605</v>
      </c>
      <c r="AK26" s="737">
        <v>-10.651798915722026</v>
      </c>
      <c r="AL26" s="737">
        <v>12.442253326897884</v>
      </c>
      <c r="AM26" s="737">
        <v>8.8241606622719644</v>
      </c>
      <c r="AN26" s="737">
        <v>12.715183275575455</v>
      </c>
      <c r="AO26" s="737">
        <v>-4.7717842323651496</v>
      </c>
      <c r="AP26" s="737">
        <v>2.1025277580911848</v>
      </c>
      <c r="AQ26" s="737">
        <v>-1.7095994652681412</v>
      </c>
      <c r="AR26" s="737">
        <v>6.5283917035022085</v>
      </c>
      <c r="AS26" s="737">
        <v>-6.1798718357926816</v>
      </c>
      <c r="AT26" s="737">
        <v>-1.8868418297916918</v>
      </c>
      <c r="AU26" s="737">
        <v>5.2519271291776874</v>
      </c>
      <c r="AV26" s="737">
        <v>4.1028890015205377</v>
      </c>
      <c r="AW26" s="737">
        <v>3.5615594139578093</v>
      </c>
      <c r="AX26" s="737">
        <v>-6.1691038575120416</v>
      </c>
      <c r="AY26" s="737">
        <v>2.7731255623794056</v>
      </c>
      <c r="AZ26" s="737">
        <v>12.776763386537212</v>
      </c>
      <c r="BA26" s="737">
        <v>-6.028361558375309</v>
      </c>
      <c r="BB26" s="737">
        <v>-5.6344850753434912</v>
      </c>
      <c r="BC26" s="737">
        <v>4.8458272223837611</v>
      </c>
      <c r="BD26" s="737">
        <v>9.539601286599563</v>
      </c>
      <c r="BE26" s="737">
        <v>-3.5599857427272923</v>
      </c>
    </row>
    <row r="27" spans="1:57" s="49" customFormat="1" ht="15" customHeight="1">
      <c r="A27" s="39" t="s">
        <v>103</v>
      </c>
      <c r="B27" s="50">
        <v>3.7699172385356139</v>
      </c>
      <c r="C27" s="50">
        <v>3.8259586183407635</v>
      </c>
      <c r="D27" s="51">
        <v>-8.2501845220196319</v>
      </c>
      <c r="E27" s="51">
        <v>5.5567142388940116</v>
      </c>
      <c r="F27" s="51">
        <v>16.340182906175915</v>
      </c>
      <c r="G27" s="51">
        <v>2.4237571875682429</v>
      </c>
      <c r="H27" s="51">
        <v>10.031741519802928</v>
      </c>
      <c r="I27" s="51">
        <v>-2.759897526425692</v>
      </c>
      <c r="J27" s="51">
        <v>5.215620547640154</v>
      </c>
      <c r="K27" s="51">
        <v>5.3204933394339182</v>
      </c>
      <c r="L27" s="51">
        <v>9.1740647213392368</v>
      </c>
      <c r="M27" s="51">
        <v>-13.362436115843266</v>
      </c>
      <c r="N27" s="51">
        <v>6.7469583384539789</v>
      </c>
      <c r="O27" s="51">
        <v>-8.4388671425282098</v>
      </c>
      <c r="P27" s="51">
        <v>31.497548095058477</v>
      </c>
      <c r="Q27" s="51">
        <v>-16.312870529738007</v>
      </c>
      <c r="R27" s="51">
        <v>0.62842778793419996</v>
      </c>
      <c r="S27" s="51">
        <v>-1.1468150334960825</v>
      </c>
      <c r="T27" s="51">
        <v>18.504479669193657</v>
      </c>
      <c r="U27" s="51">
        <v>-25.046040515653772</v>
      </c>
      <c r="V27" s="51">
        <v>4.1769041769041735</v>
      </c>
      <c r="W27" s="51">
        <v>5.9458788480635434</v>
      </c>
      <c r="X27" s="51">
        <v>8.2483889865260664</v>
      </c>
      <c r="Y27" s="51">
        <v>-14.611970992531667</v>
      </c>
      <c r="Z27" s="51">
        <v>9.7984535429078505</v>
      </c>
      <c r="AA27" s="51">
        <v>1.9164165319787543</v>
      </c>
      <c r="AB27" s="51">
        <v>13.830992297236079</v>
      </c>
      <c r="AC27" s="51">
        <v>-7.3838192855010476</v>
      </c>
      <c r="AD27" s="51">
        <v>5.5442140324486928</v>
      </c>
      <c r="AE27" s="51">
        <v>1.6899114323526447</v>
      </c>
      <c r="AF27" s="51">
        <v>21.113224547001707</v>
      </c>
      <c r="AG27" s="737">
        <v>-23.979170110762098</v>
      </c>
      <c r="AH27" s="737">
        <v>8.5788844188322315</v>
      </c>
      <c r="AI27" s="737">
        <v>5.8782295213298568</v>
      </c>
      <c r="AJ27" s="737">
        <v>17.83788896245153</v>
      </c>
      <c r="AK27" s="737">
        <v>-11.076330363592575</v>
      </c>
      <c r="AL27" s="737">
        <v>4.2061557902337796</v>
      </c>
      <c r="AM27" s="737">
        <v>-1.9488956258120425</v>
      </c>
      <c r="AN27" s="737">
        <v>10.485865724381611</v>
      </c>
      <c r="AO27" s="737">
        <v>-18.357719676980892</v>
      </c>
      <c r="AP27" s="737">
        <v>6.7378317500734539</v>
      </c>
      <c r="AQ27" s="737">
        <v>2.8075970272501962</v>
      </c>
      <c r="AR27" s="737">
        <v>14.725568942436411</v>
      </c>
      <c r="AS27" s="737">
        <v>-14.83469467133412</v>
      </c>
      <c r="AT27" s="737">
        <v>4.5670442089879515</v>
      </c>
      <c r="AU27" s="737">
        <v>3.258211041229913</v>
      </c>
      <c r="AV27" s="737">
        <v>12.579308011166574</v>
      </c>
      <c r="AW27" s="737">
        <v>-12.376846745770777</v>
      </c>
      <c r="AX27" s="737">
        <v>10.628123088567378</v>
      </c>
      <c r="AY27" s="737">
        <v>-11.59703898208862</v>
      </c>
      <c r="AZ27" s="737">
        <v>23.537324883067683</v>
      </c>
      <c r="BA27" s="737">
        <v>-17.457060015668347</v>
      </c>
      <c r="BB27" s="737">
        <v>18.137685951859822</v>
      </c>
      <c r="BC27" s="737">
        <v>-8.6439317653628507</v>
      </c>
      <c r="BD27" s="737">
        <v>33.281374386571713</v>
      </c>
      <c r="BE27" s="737">
        <v>-23.506505965671224</v>
      </c>
    </row>
    <row r="28" spans="1:57" s="49" customFormat="1" ht="15" customHeight="1">
      <c r="A28" s="35" t="s">
        <v>104</v>
      </c>
      <c r="B28" s="50">
        <v>-16.09593582178611</v>
      </c>
      <c r="C28" s="50">
        <v>7.654925821299452</v>
      </c>
      <c r="D28" s="51">
        <v>2.3414562536699934</v>
      </c>
      <c r="E28" s="51">
        <v>4.0306964067991169</v>
      </c>
      <c r="F28" s="51">
        <v>-3.7038952085487797</v>
      </c>
      <c r="G28" s="51">
        <v>8.2332515974292697E-2</v>
      </c>
      <c r="H28" s="51">
        <v>2.4268111665504133</v>
      </c>
      <c r="I28" s="51">
        <v>-10.287390438942623</v>
      </c>
      <c r="J28" s="51">
        <v>0.94283290419092669</v>
      </c>
      <c r="K28" s="51">
        <v>-5.3700357259440556</v>
      </c>
      <c r="L28" s="51">
        <v>13.084105066229966</v>
      </c>
      <c r="M28" s="51">
        <v>0.77325449169889282</v>
      </c>
      <c r="N28" s="51">
        <v>17.986910403972018</v>
      </c>
      <c r="O28" s="51">
        <v>-36.750828870186183</v>
      </c>
      <c r="P28" s="51">
        <v>18.175403225806434</v>
      </c>
      <c r="Q28" s="51">
        <v>-16.651027893883821</v>
      </c>
      <c r="R28" s="51">
        <v>48.603008903899308</v>
      </c>
      <c r="S28" s="51">
        <v>17.155647382920108</v>
      </c>
      <c r="T28" s="51">
        <v>-22.432543648227622</v>
      </c>
      <c r="U28" s="51">
        <v>-19.924213717317159</v>
      </c>
      <c r="V28" s="51">
        <v>33.967442740866943</v>
      </c>
      <c r="W28" s="51">
        <v>8.1808548216178139</v>
      </c>
      <c r="X28" s="51">
        <v>2.7754195781362228</v>
      </c>
      <c r="Y28" s="51">
        <v>-38.791460160121993</v>
      </c>
      <c r="Z28" s="51">
        <v>69.386483961382737</v>
      </c>
      <c r="AA28" s="51">
        <v>10.737267880125017</v>
      </c>
      <c r="AB28" s="51">
        <v>-22.508163152360396</v>
      </c>
      <c r="AC28" s="51">
        <v>-12.412512498214539</v>
      </c>
      <c r="AD28" s="51">
        <v>26.19047619047619</v>
      </c>
      <c r="AE28" s="51">
        <v>8.0188679245283083</v>
      </c>
      <c r="AF28" s="51">
        <v>-31.716217024585745</v>
      </c>
      <c r="AG28" s="737">
        <v>-27.551467367498901</v>
      </c>
      <c r="AH28" s="737">
        <v>71.451027811366373</v>
      </c>
      <c r="AI28" s="737">
        <v>27.970942943790121</v>
      </c>
      <c r="AJ28" s="737">
        <v>-15.552493799944884</v>
      </c>
      <c r="AK28" s="737">
        <v>0.41767277948181913</v>
      </c>
      <c r="AL28" s="737">
        <v>9.4625333073373668</v>
      </c>
      <c r="AM28" s="737">
        <v>-19.883631182093453</v>
      </c>
      <c r="AN28" s="737">
        <v>-14.406402845709195</v>
      </c>
      <c r="AO28" s="737">
        <v>-29.844155844155836</v>
      </c>
      <c r="AP28" s="737">
        <v>61.372331235344944</v>
      </c>
      <c r="AQ28" s="737">
        <v>29.351483634138873</v>
      </c>
      <c r="AR28" s="737">
        <v>-21.426037601986522</v>
      </c>
      <c r="AS28" s="737">
        <v>-12.136945071482316</v>
      </c>
      <c r="AT28" s="737">
        <v>0.15414918215294904</v>
      </c>
      <c r="AU28" s="737">
        <v>49.807610089781974</v>
      </c>
      <c r="AV28" s="737">
        <v>-37.363013698630134</v>
      </c>
      <c r="AW28" s="737">
        <v>-2.7026113979389237</v>
      </c>
      <c r="AX28" s="737">
        <v>28.14606779218002</v>
      </c>
      <c r="AY28" s="737">
        <v>2.1955809269850874</v>
      </c>
      <c r="AZ28" s="737">
        <v>-23.20056406732273</v>
      </c>
      <c r="BA28" s="737">
        <v>-6.4916215606904473</v>
      </c>
      <c r="BB28" s="737">
        <v>40.386599404102924</v>
      </c>
      <c r="BC28" s="737">
        <v>41.808361884818567</v>
      </c>
      <c r="BD28" s="737">
        <v>-43.10653544180969</v>
      </c>
      <c r="BE28" s="737">
        <v>2.3155059630094428</v>
      </c>
    </row>
    <row r="29" spans="1:57" s="49" customFormat="1" ht="15" customHeight="1">
      <c r="A29" s="35" t="s">
        <v>78</v>
      </c>
      <c r="B29" s="50">
        <v>13.541352548129581</v>
      </c>
      <c r="C29" s="50">
        <v>8.9154167656802628</v>
      </c>
      <c r="D29" s="51">
        <v>9.7706533875790988</v>
      </c>
      <c r="E29" s="51">
        <v>13.401145796796454</v>
      </c>
      <c r="F29" s="51">
        <v>9.1904486967997467</v>
      </c>
      <c r="G29" s="51">
        <v>-56.543538609710495</v>
      </c>
      <c r="H29" s="51">
        <v>-2.8616126719249069</v>
      </c>
      <c r="I29" s="51">
        <v>78.933476490851334</v>
      </c>
      <c r="J29" s="51">
        <v>5.8837616603333753</v>
      </c>
      <c r="K29" s="51">
        <v>8.5442135535748207</v>
      </c>
      <c r="L29" s="51">
        <v>4.1185351816899196</v>
      </c>
      <c r="M29" s="51">
        <v>-5.0158203226308444</v>
      </c>
      <c r="N29" s="51">
        <v>-9.3763652249890868</v>
      </c>
      <c r="O29" s="51">
        <v>8.357939138294654</v>
      </c>
      <c r="P29" s="51">
        <v>3.7148259370481469</v>
      </c>
      <c r="Q29" s="51">
        <v>9.5067024128686342</v>
      </c>
      <c r="R29" s="51">
        <v>-15.541301473828526</v>
      </c>
      <c r="S29" s="51">
        <v>6.5511044118499626</v>
      </c>
      <c r="T29" s="51">
        <v>18.967299635453514</v>
      </c>
      <c r="U29" s="51">
        <v>6.0782071804253377</v>
      </c>
      <c r="V29" s="51">
        <v>-22.777442442010866</v>
      </c>
      <c r="W29" s="51">
        <v>13.896488191614083</v>
      </c>
      <c r="X29" s="51">
        <v>17.764705882352956</v>
      </c>
      <c r="Y29" s="51">
        <v>6.2062937062937067</v>
      </c>
      <c r="Z29" s="51">
        <v>-10.037233000195968</v>
      </c>
      <c r="AA29" s="51">
        <v>-4.3565391652871028</v>
      </c>
      <c r="AB29" s="51">
        <v>21.021226200236853</v>
      </c>
      <c r="AC29" s="51">
        <v>0.74522940268735738</v>
      </c>
      <c r="AD29" s="51">
        <v>-8.7346359323046983</v>
      </c>
      <c r="AE29" s="51">
        <v>1.117524253960454</v>
      </c>
      <c r="AF29" s="51">
        <v>21.475993846652088</v>
      </c>
      <c r="AG29" s="737">
        <v>-10.584197020695171</v>
      </c>
      <c r="AH29" s="737">
        <v>-77.697439528903132</v>
      </c>
      <c r="AI29" s="737">
        <v>-7.6871657754010698</v>
      </c>
      <c r="AJ29" s="737">
        <v>39.102099927588711</v>
      </c>
      <c r="AK29" s="737">
        <v>7.808433107756386</v>
      </c>
      <c r="AL29" s="737">
        <v>11.709319169483351</v>
      </c>
      <c r="AM29" s="737">
        <v>21.352928463367178</v>
      </c>
      <c r="AN29" s="737">
        <v>41.923419412288524</v>
      </c>
      <c r="AO29" s="737">
        <v>17.09750282344082</v>
      </c>
      <c r="AP29" s="737">
        <v>-0.50367036382145614</v>
      </c>
      <c r="AQ29" s="737">
        <v>13.495610964510746</v>
      </c>
      <c r="AR29" s="737">
        <v>2.9039145907473198</v>
      </c>
      <c r="AS29" s="737">
        <v>7.7419652326278481</v>
      </c>
      <c r="AT29" s="737">
        <v>-20.375759650774626</v>
      </c>
      <c r="AU29" s="737">
        <v>6.5842515452835215</v>
      </c>
      <c r="AV29" s="737">
        <v>15.476550680786687</v>
      </c>
      <c r="AW29" s="737">
        <v>14.012267354381549</v>
      </c>
      <c r="AX29" s="737">
        <v>-19.535246642140862</v>
      </c>
      <c r="AY29" s="737">
        <v>-0.16903060976453332</v>
      </c>
      <c r="AZ29" s="737">
        <v>13.721113994894125</v>
      </c>
      <c r="BA29" s="737">
        <v>7.8676580086621328</v>
      </c>
      <c r="BB29" s="737">
        <v>-10.634158641413663</v>
      </c>
      <c r="BC29" s="737">
        <v>-5.1882960095055921</v>
      </c>
      <c r="BD29" s="737">
        <v>15.653739718056386</v>
      </c>
      <c r="BE29" s="737">
        <v>7.7120558048107313</v>
      </c>
    </row>
    <row r="30" spans="1:57" s="49" customFormat="1" ht="15" customHeight="1">
      <c r="A30" s="39" t="s">
        <v>801</v>
      </c>
      <c r="B30" s="50">
        <v>117.76853578086906</v>
      </c>
      <c r="C30" s="50">
        <v>-8.7454725057622635</v>
      </c>
      <c r="D30" s="51">
        <v>4.1062278992566981</v>
      </c>
      <c r="E30" s="51">
        <v>21.572161375294606</v>
      </c>
      <c r="F30" s="51">
        <v>-11.455126012088035</v>
      </c>
      <c r="G30" s="51">
        <v>-57.028784854143865</v>
      </c>
      <c r="H30" s="51">
        <v>0.7942454668065313</v>
      </c>
      <c r="I30" s="51">
        <v>36.559619387451669</v>
      </c>
      <c r="J30" s="51">
        <v>-15.278044817073733</v>
      </c>
      <c r="K30" s="51">
        <v>23.322312534346402</v>
      </c>
      <c r="L30" s="51">
        <v>-5.9149464948445303</v>
      </c>
      <c r="M30" s="51">
        <v>27.230549607423256</v>
      </c>
      <c r="N30" s="51">
        <v>11.612903225806463</v>
      </c>
      <c r="O30" s="51">
        <v>-11.133450615732599</v>
      </c>
      <c r="P30" s="51">
        <v>16.091628959276022</v>
      </c>
      <c r="Q30" s="51">
        <v>-4.3605359317904941</v>
      </c>
      <c r="R30" s="51">
        <v>-15.91951095262354</v>
      </c>
      <c r="S30" s="51">
        <v>-5.9375946682823439</v>
      </c>
      <c r="T30" s="51">
        <v>13.49436392914653</v>
      </c>
      <c r="U30" s="51">
        <v>3.5187287173666277</v>
      </c>
      <c r="V30" s="51">
        <v>-11.239035087719301</v>
      </c>
      <c r="W30" s="51">
        <v>-3.1192093885114218</v>
      </c>
      <c r="X30" s="51">
        <v>40.357029008606958</v>
      </c>
      <c r="Y30" s="51">
        <v>1.0447422212128004</v>
      </c>
      <c r="Z30" s="51">
        <v>-3.1242975949651708</v>
      </c>
      <c r="AA30" s="51">
        <v>-1.809744779582374</v>
      </c>
      <c r="AB30" s="51">
        <v>7.4196597353497253</v>
      </c>
      <c r="AC30" s="51">
        <v>-13.088429388473386</v>
      </c>
      <c r="AD30" s="51">
        <v>-0.88585168311820439</v>
      </c>
      <c r="AE30" s="51">
        <v>-11.976506639427981</v>
      </c>
      <c r="AF30" s="51">
        <v>22.280243690165364</v>
      </c>
      <c r="AG30" s="737">
        <v>-28.232502965599053</v>
      </c>
      <c r="AH30" s="737">
        <v>-66.082644628099175</v>
      </c>
      <c r="AI30" s="737">
        <v>8.9668615984405591</v>
      </c>
      <c r="AJ30" s="737">
        <v>34.436493738819308</v>
      </c>
      <c r="AK30" s="737">
        <v>0.2661343978709283</v>
      </c>
      <c r="AL30" s="737">
        <v>24.618447246184473</v>
      </c>
      <c r="AM30" s="737">
        <v>-13.84451544195953</v>
      </c>
      <c r="AN30" s="737">
        <v>6.4276885043263405</v>
      </c>
      <c r="AO30" s="737">
        <v>29.384436701509884</v>
      </c>
      <c r="AP30" s="737">
        <v>12.253141831238779</v>
      </c>
      <c r="AQ30" s="737">
        <v>0.91963214714114372</v>
      </c>
      <c r="AR30" s="737">
        <v>-23.454833597464344</v>
      </c>
      <c r="AS30" s="737">
        <v>28.881987577639762</v>
      </c>
      <c r="AT30" s="737">
        <v>-27.951807228915655</v>
      </c>
      <c r="AU30" s="737">
        <v>-22.742474916387962</v>
      </c>
      <c r="AV30" s="737">
        <v>52.38095238095238</v>
      </c>
      <c r="AW30" s="737">
        <v>38.710844372236522</v>
      </c>
      <c r="AX30" s="737">
        <v>-19.620201133713053</v>
      </c>
      <c r="AY30" s="737">
        <v>-12.961165227964827</v>
      </c>
      <c r="AZ30" s="737">
        <v>10.439921609091371</v>
      </c>
      <c r="BA30" s="737">
        <v>9.0228188549569666</v>
      </c>
      <c r="BB30" s="737">
        <v>-10.83612106000092</v>
      </c>
      <c r="BC30" s="737">
        <v>-8.6152037922580433</v>
      </c>
      <c r="BD30" s="737">
        <v>16.909647414900391</v>
      </c>
      <c r="BE30" s="737">
        <v>-0.84739743653750565</v>
      </c>
    </row>
    <row r="31" spans="1:57" s="49" customFormat="1" ht="15" customHeight="1">
      <c r="A31" s="39" t="s">
        <v>802</v>
      </c>
      <c r="B31" s="50">
        <v>-9.2188774243873173E-2</v>
      </c>
      <c r="C31" s="50">
        <v>13.676047840437233</v>
      </c>
      <c r="D31" s="51">
        <v>11.209628323004628</v>
      </c>
      <c r="E31" s="51">
        <v>11.081946043064494</v>
      </c>
      <c r="F31" s="51">
        <v>16.746907262089785</v>
      </c>
      <c r="G31" s="51">
        <v>-56.38164303496049</v>
      </c>
      <c r="H31" s="51">
        <v>-4.2159855083252706</v>
      </c>
      <c r="I31" s="51">
        <v>102.33937823834198</v>
      </c>
      <c r="J31" s="51">
        <v>14.192493780741632</v>
      </c>
      <c r="K31" s="51">
        <v>4.1929086947317451</v>
      </c>
      <c r="L31" s="51">
        <v>8.0803643275956905</v>
      </c>
      <c r="M31" s="51">
        <v>-10.988944602186905</v>
      </c>
      <c r="N31" s="51">
        <v>-14.245961721189076</v>
      </c>
      <c r="O31" s="51">
        <v>14.238227146814395</v>
      </c>
      <c r="P31" s="51">
        <v>0.81058611611473452</v>
      </c>
      <c r="Q31" s="51">
        <v>13.373651295443608</v>
      </c>
      <c r="R31" s="51">
        <v>-15.451294174698432</v>
      </c>
      <c r="S31" s="51">
        <v>9.5067393174648629</v>
      </c>
      <c r="T31" s="51">
        <v>20.079874296189601</v>
      </c>
      <c r="U31" s="51">
        <v>7.0279701215855113</v>
      </c>
      <c r="V31" s="51">
        <v>-25.292919001528276</v>
      </c>
      <c r="W31" s="51">
        <v>18.302079781793395</v>
      </c>
      <c r="X31" s="51">
        <v>12.963283186350807</v>
      </c>
      <c r="Y31" s="51">
        <v>7.403816715991411</v>
      </c>
      <c r="Z31" s="51">
        <v>-12.090835669152938</v>
      </c>
      <c r="AA31" s="51">
        <v>-5.182663207955045</v>
      </c>
      <c r="AB31" s="51">
        <v>25.619834710743802</v>
      </c>
      <c r="AC31" s="51">
        <v>5.7531760435571613</v>
      </c>
      <c r="AD31" s="51">
        <v>-10.93186888621932</v>
      </c>
      <c r="AE31" s="51">
        <v>5.192678227360318</v>
      </c>
      <c r="AF31" s="51">
        <v>21.274842018499868</v>
      </c>
      <c r="AG31" s="737">
        <v>-4.8595378341640156</v>
      </c>
      <c r="AH31" s="737">
        <v>-80.442116124935509</v>
      </c>
      <c r="AI31" s="737">
        <v>-14.529220779220779</v>
      </c>
      <c r="AJ31" s="737">
        <v>41.524216524216513</v>
      </c>
      <c r="AK31" s="737">
        <v>10.199630934406983</v>
      </c>
      <c r="AL31" s="737">
        <v>5.0844877454711508</v>
      </c>
      <c r="AM31" s="737">
        <v>42.778502100536002</v>
      </c>
      <c r="AN31" s="737">
        <v>54.951298701298725</v>
      </c>
      <c r="AO31" s="737">
        <v>17.555002619172328</v>
      </c>
      <c r="AP31" s="737">
        <v>-5.5255389071464407</v>
      </c>
      <c r="AQ31" s="737">
        <v>19.362065915924774</v>
      </c>
      <c r="AR31" s="737">
        <v>13.326747345023463</v>
      </c>
      <c r="AS31" s="737">
        <v>2.2534106263348406</v>
      </c>
      <c r="AT31" s="737">
        <v>-17.698209718670071</v>
      </c>
      <c r="AU31" s="737">
        <v>15.677439403356132</v>
      </c>
      <c r="AV31" s="737">
        <v>7.839713454219833</v>
      </c>
      <c r="AW31" s="737">
        <v>6.7029441382413921</v>
      </c>
      <c r="AX31" s="737">
        <v>-19.502569446966177</v>
      </c>
      <c r="AY31" s="737">
        <v>4.7441909067663204</v>
      </c>
      <c r="AZ31" s="737">
        <v>14.768334508803505</v>
      </c>
      <c r="BA31" s="737">
        <v>7.9060018525547235</v>
      </c>
      <c r="BB31" s="737">
        <v>-10.563153063417019</v>
      </c>
      <c r="BC31" s="737">
        <v>-3.9871472543329816</v>
      </c>
      <c r="BD31" s="737">
        <v>15.234756455985661</v>
      </c>
      <c r="BE31" s="737">
        <v>10.836857153331806</v>
      </c>
    </row>
    <row r="32" spans="1:57" s="49" customFormat="1" ht="15" customHeight="1">
      <c r="A32" s="35" t="s">
        <v>79</v>
      </c>
      <c r="B32" s="50">
        <v>2.0407710319265915</v>
      </c>
      <c r="C32" s="50">
        <v>14.089959979119548</v>
      </c>
      <c r="D32" s="51">
        <v>13.340260037366081</v>
      </c>
      <c r="E32" s="51">
        <v>12.173788718535272</v>
      </c>
      <c r="F32" s="51">
        <v>3.3191380887402699</v>
      </c>
      <c r="G32" s="51">
        <v>-25.182685679039217</v>
      </c>
      <c r="H32" s="51">
        <v>5.4470330352466512</v>
      </c>
      <c r="I32" s="51">
        <v>18.195698964292937</v>
      </c>
      <c r="J32" s="51">
        <v>-1.7289294544664324</v>
      </c>
      <c r="K32" s="51">
        <v>4.7398898939336576</v>
      </c>
      <c r="L32" s="51">
        <v>3.198298182557302</v>
      </c>
      <c r="M32" s="51">
        <v>-11.536183820916733</v>
      </c>
      <c r="N32" s="51">
        <v>4.1504886865711512</v>
      </c>
      <c r="O32" s="51">
        <v>-7.5545271457342409</v>
      </c>
      <c r="P32" s="51">
        <v>14.188374895707796</v>
      </c>
      <c r="Q32" s="51">
        <v>-5.2242744063324551</v>
      </c>
      <c r="R32" s="51">
        <v>6.1375706698646724</v>
      </c>
      <c r="S32" s="51">
        <v>13.474032524918272</v>
      </c>
      <c r="T32" s="51">
        <v>1.9167852062588793</v>
      </c>
      <c r="U32" s="51">
        <v>-2.3797062004954768</v>
      </c>
      <c r="V32" s="51">
        <v>-0.50398541659220086</v>
      </c>
      <c r="W32" s="51">
        <v>6.2293432964506366</v>
      </c>
      <c r="X32" s="51">
        <v>13.358133243151855</v>
      </c>
      <c r="Y32" s="51">
        <v>-13.591885441527452</v>
      </c>
      <c r="Z32" s="51">
        <v>17.51139345394283</v>
      </c>
      <c r="AA32" s="51">
        <v>0.84910095193325219</v>
      </c>
      <c r="AB32" s="51">
        <v>5.0342316096139825</v>
      </c>
      <c r="AC32" s="51">
        <v>-14.087593265470275</v>
      </c>
      <c r="AD32" s="51">
        <v>8.481306902563432</v>
      </c>
      <c r="AE32" s="51">
        <v>5.1010386595636987</v>
      </c>
      <c r="AF32" s="51">
        <v>7.3623106328755625</v>
      </c>
      <c r="AG32" s="737">
        <v>-11.858103652907829</v>
      </c>
      <c r="AH32" s="737">
        <v>-38.232741853436671</v>
      </c>
      <c r="AI32" s="737">
        <v>13.336885960662741</v>
      </c>
      <c r="AJ32" s="737">
        <v>9.6174396238512401</v>
      </c>
      <c r="AK32" s="737">
        <v>-6.5431858062000288</v>
      </c>
      <c r="AL32" s="737">
        <v>10.71056035381983</v>
      </c>
      <c r="AM32" s="737">
        <v>4.7448556568930371</v>
      </c>
      <c r="AN32" s="737">
        <v>9.4700104342820168</v>
      </c>
      <c r="AO32" s="737">
        <v>-8.4009860312243205</v>
      </c>
      <c r="AP32" s="737">
        <v>15.127919911012228</v>
      </c>
      <c r="AQ32" s="737">
        <v>8.652018076983012</v>
      </c>
      <c r="AR32" s="737">
        <v>-3.3705286710077047</v>
      </c>
      <c r="AS32" s="737">
        <v>-2.7726652021611358</v>
      </c>
      <c r="AT32" s="737">
        <v>-14.121275036638977</v>
      </c>
      <c r="AU32" s="737">
        <v>23.877413161730729</v>
      </c>
      <c r="AV32" s="737">
        <v>-12.300892575266204</v>
      </c>
      <c r="AW32" s="737">
        <v>9.9989106447939946</v>
      </c>
      <c r="AX32" s="737">
        <v>-1.9083562999937129</v>
      </c>
      <c r="AY32" s="737">
        <v>-2.9457779314549128</v>
      </c>
      <c r="AZ32" s="737">
        <v>5.2502637923459474</v>
      </c>
      <c r="BA32" s="737">
        <v>-5.3203771909504951</v>
      </c>
      <c r="BB32" s="737">
        <v>6.0679460204362954</v>
      </c>
      <c r="BC32" s="737">
        <v>5.9057918892075918</v>
      </c>
      <c r="BD32" s="737">
        <v>-2.3963091112199351</v>
      </c>
      <c r="BE32" s="737">
        <v>-2.5078229462699824</v>
      </c>
    </row>
    <row r="33" spans="1:57" s="49" customFormat="1" ht="15" customHeight="1">
      <c r="A33" s="39" t="s">
        <v>803</v>
      </c>
      <c r="B33" s="50">
        <v>4.932307599115604</v>
      </c>
      <c r="C33" s="50">
        <v>13.107041318497359</v>
      </c>
      <c r="D33" s="51">
        <v>18.371122708075482</v>
      </c>
      <c r="E33" s="51">
        <v>11.568270256869063</v>
      </c>
      <c r="F33" s="51">
        <v>4.1051950185018837</v>
      </c>
      <c r="G33" s="51">
        <v>-19.984779864874902</v>
      </c>
      <c r="H33" s="51">
        <v>8.7603516667053238</v>
      </c>
      <c r="I33" s="51">
        <v>20.161883738042686</v>
      </c>
      <c r="J33" s="51">
        <v>-4.4924074702403676</v>
      </c>
      <c r="K33" s="51">
        <v>0.41857233498427959</v>
      </c>
      <c r="L33" s="51">
        <v>1.1038210728033349</v>
      </c>
      <c r="M33" s="51">
        <v>-6.2211856592721091</v>
      </c>
      <c r="N33" s="51">
        <v>2.839791787160209</v>
      </c>
      <c r="O33" s="51">
        <v>-10.831786738653619</v>
      </c>
      <c r="P33" s="51">
        <v>15.824660990223904</v>
      </c>
      <c r="Q33" s="51">
        <v>-8.4622086691352649</v>
      </c>
      <c r="R33" s="51">
        <v>6.9125520523497954</v>
      </c>
      <c r="S33" s="51">
        <v>20.370576452259058</v>
      </c>
      <c r="T33" s="51">
        <v>1.5069569638977498</v>
      </c>
      <c r="U33" s="51">
        <v>-1.3297508994034359</v>
      </c>
      <c r="V33" s="51">
        <v>-0.65537453269949708</v>
      </c>
      <c r="W33" s="51">
        <v>7.4750290360046563</v>
      </c>
      <c r="X33" s="51">
        <v>14.312267657992564</v>
      </c>
      <c r="Y33" s="51">
        <v>-15.4849688031764</v>
      </c>
      <c r="Z33" s="51">
        <v>18.850111856823261</v>
      </c>
      <c r="AA33" s="51">
        <v>1.1745661258140956</v>
      </c>
      <c r="AB33" s="51">
        <v>3.1293023255813921</v>
      </c>
      <c r="AC33" s="51">
        <v>-15.482032039255301</v>
      </c>
      <c r="AD33" s="51">
        <v>13.62646744930629</v>
      </c>
      <c r="AE33" s="51">
        <v>3.2836157343051298</v>
      </c>
      <c r="AF33" s="51">
        <v>9.9232476083081878</v>
      </c>
      <c r="AG33" s="737">
        <v>-11.697938383136446</v>
      </c>
      <c r="AH33" s="737">
        <v>-34.230250337280765</v>
      </c>
      <c r="AI33" s="737">
        <v>15.225071225071218</v>
      </c>
      <c r="AJ33" s="737">
        <v>7.6154683018494751</v>
      </c>
      <c r="AK33" s="737">
        <v>-4.7559966914805614</v>
      </c>
      <c r="AL33" s="737">
        <v>10.242678631736382</v>
      </c>
      <c r="AM33" s="737">
        <v>4.2538293216630336</v>
      </c>
      <c r="AN33" s="737">
        <v>10.704390899168843</v>
      </c>
      <c r="AO33" s="737">
        <v>-8.5052328226907292</v>
      </c>
      <c r="AP33" s="737">
        <v>16.585851050603011</v>
      </c>
      <c r="AQ33" s="737">
        <v>10.323131065372721</v>
      </c>
      <c r="AR33" s="737">
        <v>-5.3230223940712023</v>
      </c>
      <c r="AS33" s="737">
        <v>-4.0363475479018547</v>
      </c>
      <c r="AT33" s="737">
        <v>-16.969890413873813</v>
      </c>
      <c r="AU33" s="737">
        <v>27.994191013155657</v>
      </c>
      <c r="AV33" s="737">
        <v>-13.104852165787889</v>
      </c>
      <c r="AW33" s="737">
        <v>5.8603855376224061</v>
      </c>
      <c r="AX33" s="737">
        <v>-3.4962408543364489</v>
      </c>
      <c r="AY33" s="737">
        <v>-0.75082054229984863</v>
      </c>
      <c r="AZ33" s="737">
        <v>4.1466487595499757</v>
      </c>
      <c r="BA33" s="737">
        <v>-6.7222723826580904</v>
      </c>
      <c r="BB33" s="737">
        <v>5.7124684051671721</v>
      </c>
      <c r="BC33" s="737">
        <v>7.8040077560583825</v>
      </c>
      <c r="BD33" s="737">
        <v>-6.7125249018380231</v>
      </c>
      <c r="BE33" s="737">
        <v>-0.5919055044892616</v>
      </c>
    </row>
    <row r="34" spans="1:57" s="49" customFormat="1" ht="15" customHeight="1">
      <c r="A34" s="39" t="s">
        <v>804</v>
      </c>
      <c r="B34" s="50">
        <v>-5.994109594723529</v>
      </c>
      <c r="C34" s="50">
        <v>17.090283293619279</v>
      </c>
      <c r="D34" s="51">
        <v>-0.4936875824382847</v>
      </c>
      <c r="E34" s="51">
        <v>14.130434782608692</v>
      </c>
      <c r="F34" s="51">
        <v>0.89264974282396992</v>
      </c>
      <c r="G34" s="51">
        <v>-41.418892251019599</v>
      </c>
      <c r="H34" s="51">
        <v>-8.2813991353657848</v>
      </c>
      <c r="I34" s="51">
        <v>8.3190499510284113</v>
      </c>
      <c r="J34" s="51">
        <v>14.957340613966918</v>
      </c>
      <c r="K34" s="51">
        <v>27.01930629102214</v>
      </c>
      <c r="L34" s="51">
        <v>11.44617460527515</v>
      </c>
      <c r="M34" s="51">
        <v>-25.709733487833148</v>
      </c>
      <c r="N34" s="51">
        <v>8.4421914603236559</v>
      </c>
      <c r="O34" s="51">
        <v>2.5889967637540394</v>
      </c>
      <c r="P34" s="51">
        <v>9.7791798107255516</v>
      </c>
      <c r="Q34" s="51">
        <v>4.390166028097056</v>
      </c>
      <c r="R34" s="51">
        <v>4.1290717235051204</v>
      </c>
      <c r="S34" s="51">
        <v>-4.7290351006021467</v>
      </c>
      <c r="T34" s="51">
        <v>3.2834900570371417</v>
      </c>
      <c r="U34" s="51">
        <v>-5.0298507462686644</v>
      </c>
      <c r="V34" s="51">
        <v>-3.1431714600032024E-2</v>
      </c>
      <c r="W34" s="51">
        <v>2.3109573966357573</v>
      </c>
      <c r="X34" s="51">
        <v>10.202827289489875</v>
      </c>
      <c r="Y34" s="51">
        <v>-7.1249302844394862</v>
      </c>
      <c r="Z34" s="51">
        <v>13.361357153580528</v>
      </c>
      <c r="AA34" s="51">
        <v>-0.19864918553832922</v>
      </c>
      <c r="AB34" s="51">
        <v>11.292462845010618</v>
      </c>
      <c r="AC34" s="51">
        <v>-10.003576964349591</v>
      </c>
      <c r="AD34" s="51">
        <v>-5.8823529411764781</v>
      </c>
      <c r="AE34" s="51">
        <v>11.233108108108112</v>
      </c>
      <c r="AF34" s="51">
        <v>-0.64540622627183097</v>
      </c>
      <c r="AG34" s="737">
        <v>-12.291427843586803</v>
      </c>
      <c r="AH34" s="737">
        <v>-51.902410688353179</v>
      </c>
      <c r="AI34" s="737">
        <v>4.5289855072463894</v>
      </c>
      <c r="AJ34" s="737">
        <v>19.901790872328135</v>
      </c>
      <c r="AK34" s="737">
        <v>-14.382076608046262</v>
      </c>
      <c r="AL34" s="737">
        <v>13.055711873944858</v>
      </c>
      <c r="AM34" s="737">
        <v>7.1179691388750541</v>
      </c>
      <c r="AN34" s="737">
        <v>3.6245353159851277</v>
      </c>
      <c r="AO34" s="737">
        <v>-7.9147982062780216</v>
      </c>
      <c r="AP34" s="737">
        <v>7.6454833211589914</v>
      </c>
      <c r="AQ34" s="737">
        <v>-0.65596019000226136</v>
      </c>
      <c r="AR34" s="737">
        <v>8.7204007285974541</v>
      </c>
      <c r="AS34" s="737">
        <v>4.795811518324598</v>
      </c>
      <c r="AT34" s="737">
        <v>1.0991207034372508</v>
      </c>
      <c r="AU34" s="737">
        <v>5.8311919351650658</v>
      </c>
      <c r="AV34" s="737">
        <v>-8.031378408666427</v>
      </c>
      <c r="AW34" s="737">
        <v>31.328530969115974</v>
      </c>
      <c r="AX34" s="737">
        <v>4.6880973555139889</v>
      </c>
      <c r="AY34" s="737">
        <v>-11.351298380657099</v>
      </c>
      <c r="AZ34" s="737">
        <v>9.9818926158427246</v>
      </c>
      <c r="BA34" s="737">
        <v>0.16826719263933398</v>
      </c>
      <c r="BB34" s="737">
        <v>7.3663559233817324</v>
      </c>
      <c r="BC34" s="737">
        <v>-0.92078774965060006</v>
      </c>
      <c r="BD34" s="737">
        <v>14.493046215267839</v>
      </c>
      <c r="BE34" s="737">
        <v>-8.5496809022268536</v>
      </c>
    </row>
    <row r="35" spans="1:57" s="52" customFormat="1" ht="15" customHeight="1" thickBot="1">
      <c r="A35" s="760" t="s">
        <v>105</v>
      </c>
      <c r="B35" s="764">
        <v>0.93616873091968422</v>
      </c>
      <c r="C35" s="764">
        <v>4.2803502941159532</v>
      </c>
      <c r="D35" s="765">
        <v>4.5512944225414298</v>
      </c>
      <c r="E35" s="765">
        <v>3.7071025109567612</v>
      </c>
      <c r="F35" s="765">
        <v>6.9477923900771899</v>
      </c>
      <c r="G35" s="765">
        <v>-20.805040418449838</v>
      </c>
      <c r="H35" s="765">
        <v>7.033450017112286</v>
      </c>
      <c r="I35" s="765">
        <v>15.843622553446913</v>
      </c>
      <c r="J35" s="765">
        <v>4.7947613620574092</v>
      </c>
      <c r="K35" s="765">
        <v>6.9888828110155066</v>
      </c>
      <c r="L35" s="765">
        <v>6.2969851845614766</v>
      </c>
      <c r="M35" s="766">
        <v>-3.4956584012174403</v>
      </c>
      <c r="N35" s="766">
        <v>-0.42205834608783732</v>
      </c>
      <c r="O35" s="766">
        <v>-2.1984163949697262</v>
      </c>
      <c r="P35" s="766">
        <v>9.1842080198114076</v>
      </c>
      <c r="Q35" s="766">
        <v>-2.6846662159509691</v>
      </c>
      <c r="R35" s="766">
        <v>-1.4230648559006767</v>
      </c>
      <c r="S35" s="766">
        <v>3.3055220860708943</v>
      </c>
      <c r="T35" s="766">
        <v>4.1020224026759848</v>
      </c>
      <c r="U35" s="766">
        <v>0.763132861219745</v>
      </c>
      <c r="V35" s="766">
        <v>-3.1531909537196299</v>
      </c>
      <c r="W35" s="766">
        <v>0.50689946493945115</v>
      </c>
      <c r="X35" s="766">
        <v>6.4357609328189227</v>
      </c>
      <c r="Y35" s="766">
        <v>-4.3942247332077784</v>
      </c>
      <c r="Z35" s="766">
        <v>2.1117065215089212</v>
      </c>
      <c r="AA35" s="766">
        <v>3.3685957270275964</v>
      </c>
      <c r="AB35" s="766">
        <v>3.1063129590239527</v>
      </c>
      <c r="AC35" s="766">
        <v>-0.76485928924525126</v>
      </c>
      <c r="AD35" s="766">
        <v>-1.0276726352742855</v>
      </c>
      <c r="AE35" s="766">
        <v>4.4030516199346152</v>
      </c>
      <c r="AF35" s="766">
        <v>6.5898608764970419</v>
      </c>
      <c r="AG35" s="767">
        <v>-10.573550098826544</v>
      </c>
      <c r="AH35" s="767">
        <v>-31.809402441209855</v>
      </c>
      <c r="AI35" s="767">
        <v>15.271856567190326</v>
      </c>
      <c r="AJ35" s="767">
        <v>7.9238018036275264</v>
      </c>
      <c r="AK35" s="767">
        <v>-6.3538634869965307</v>
      </c>
      <c r="AL35" s="767">
        <v>9.8854550467453635</v>
      </c>
      <c r="AM35" s="767">
        <v>0.96941219406491541</v>
      </c>
      <c r="AN35" s="767">
        <v>13.534089368815799</v>
      </c>
      <c r="AO35" s="767">
        <v>-4.4451519191356539</v>
      </c>
      <c r="AP35" s="767">
        <v>4.1355183974345522</v>
      </c>
      <c r="AQ35" s="767">
        <v>5.8369493491171625</v>
      </c>
      <c r="AR35" s="767">
        <v>4.9406741233373594</v>
      </c>
      <c r="AS35" s="767">
        <v>-5.9341411158921886</v>
      </c>
      <c r="AT35" s="767">
        <v>-1.1751870920818419</v>
      </c>
      <c r="AU35" s="767">
        <v>4.6462533650959585</v>
      </c>
      <c r="AV35" s="767">
        <v>8.2562185371631642</v>
      </c>
      <c r="AW35" s="767">
        <v>-0.36453699666833472</v>
      </c>
      <c r="AX35" s="767">
        <v>-5.376169495106069</v>
      </c>
      <c r="AY35" s="767">
        <v>1.3331458758770935</v>
      </c>
      <c r="AZ35" s="767">
        <v>11.345309797309099</v>
      </c>
      <c r="BA35" s="767">
        <v>-2.9917473835729709</v>
      </c>
      <c r="BB35" s="767">
        <v>-3.200889439116267</v>
      </c>
      <c r="BC35" s="767">
        <v>3.6276735288154782</v>
      </c>
      <c r="BD35" s="767">
        <v>10.281920273927184</v>
      </c>
      <c r="BE35" s="767">
        <v>-3.8407654788566958</v>
      </c>
    </row>
    <row r="36" spans="1:57" s="49" customFormat="1">
      <c r="A36" s="38" t="s">
        <v>937</v>
      </c>
      <c r="B36" s="34"/>
      <c r="C36" s="34"/>
      <c r="D36" s="34"/>
      <c r="E36" s="34"/>
      <c r="F36" s="34"/>
      <c r="G36" s="34"/>
      <c r="H36" s="34"/>
      <c r="I36" s="34"/>
      <c r="J36" s="34"/>
      <c r="K36" s="34"/>
      <c r="L36" s="34"/>
      <c r="M36" s="34"/>
      <c r="N36" s="34"/>
      <c r="O36" s="34"/>
      <c r="P36" s="34"/>
      <c r="Q36" s="34"/>
      <c r="R36" s="34"/>
      <c r="S36" s="34"/>
      <c r="T36" s="34"/>
      <c r="U36" s="34"/>
      <c r="V36" s="34"/>
      <c r="W36" s="34"/>
      <c r="AW36" s="737"/>
      <c r="AX36" s="737"/>
    </row>
    <row r="37" spans="1:57">
      <c r="C37" s="50"/>
      <c r="D37" s="50"/>
      <c r="E37" s="50"/>
      <c r="F37" s="50"/>
      <c r="G37" s="50"/>
      <c r="H37" s="50"/>
      <c r="I37" s="50"/>
      <c r="J37" s="50"/>
      <c r="K37" s="50"/>
      <c r="L37" s="50"/>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row>
    <row r="38" spans="1:57">
      <c r="C38" s="50"/>
      <c r="D38" s="50"/>
      <c r="E38" s="50"/>
      <c r="F38" s="50"/>
      <c r="G38" s="50"/>
      <c r="H38" s="50"/>
      <c r="I38" s="50"/>
      <c r="J38" s="50"/>
      <c r="K38" s="50"/>
      <c r="L38" s="50"/>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row>
    <row r="39" spans="1:57">
      <c r="C39" s="50"/>
      <c r="D39" s="50"/>
      <c r="E39" s="50"/>
      <c r="F39" s="50"/>
      <c r="G39" s="50"/>
      <c r="H39" s="50"/>
      <c r="I39" s="50"/>
      <c r="J39" s="50"/>
      <c r="K39" s="50"/>
      <c r="L39" s="50"/>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row>
    <row r="40" spans="1:57">
      <c r="C40" s="50"/>
      <c r="D40" s="50"/>
      <c r="E40" s="50"/>
      <c r="F40" s="50"/>
      <c r="G40" s="50"/>
      <c r="H40" s="50"/>
      <c r="I40" s="50"/>
      <c r="J40" s="50"/>
      <c r="K40" s="50"/>
      <c r="L40" s="50"/>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row>
    <row r="41" spans="1:57">
      <c r="C41" s="50"/>
      <c r="D41" s="50"/>
      <c r="E41" s="50"/>
      <c r="F41" s="50"/>
      <c r="G41" s="50"/>
      <c r="H41" s="50"/>
      <c r="I41" s="50"/>
      <c r="J41" s="50"/>
      <c r="K41" s="50"/>
      <c r="L41" s="50"/>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row>
    <row r="42" spans="1:57">
      <c r="C42" s="50"/>
      <c r="D42" s="50"/>
      <c r="E42" s="50"/>
      <c r="F42" s="50"/>
      <c r="G42" s="50"/>
      <c r="H42" s="50"/>
      <c r="I42" s="50"/>
      <c r="J42" s="50"/>
      <c r="K42" s="50"/>
      <c r="L42" s="50"/>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row>
    <row r="43" spans="1:57">
      <c r="C43" s="50"/>
      <c r="D43" s="50"/>
      <c r="E43" s="50"/>
      <c r="F43" s="50"/>
      <c r="G43" s="50"/>
      <c r="H43" s="50"/>
      <c r="I43" s="50"/>
      <c r="J43" s="50"/>
      <c r="K43" s="50"/>
      <c r="L43" s="50"/>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row>
    <row r="44" spans="1:57">
      <c r="C44" s="50"/>
      <c r="D44" s="50"/>
      <c r="E44" s="50"/>
      <c r="F44" s="50"/>
      <c r="G44" s="50"/>
      <c r="H44" s="50"/>
      <c r="I44" s="50"/>
      <c r="J44" s="50"/>
      <c r="K44" s="50"/>
      <c r="L44" s="50"/>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row>
    <row r="45" spans="1:57">
      <c r="C45" s="50"/>
      <c r="D45" s="50"/>
      <c r="E45" s="50"/>
      <c r="F45" s="50"/>
      <c r="G45" s="50"/>
      <c r="H45" s="50"/>
      <c r="I45" s="50"/>
      <c r="J45" s="50"/>
      <c r="K45" s="50"/>
      <c r="L45" s="50"/>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row>
    <row r="46" spans="1:57">
      <c r="C46" s="50"/>
      <c r="D46" s="50"/>
      <c r="E46" s="50"/>
      <c r="F46" s="50"/>
      <c r="G46" s="50"/>
      <c r="H46" s="50"/>
      <c r="I46" s="50"/>
      <c r="J46" s="50"/>
      <c r="K46" s="50"/>
      <c r="L46" s="50"/>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row>
    <row r="47" spans="1:57">
      <c r="C47" s="50"/>
      <c r="D47" s="50"/>
      <c r="E47" s="50"/>
      <c r="F47" s="50"/>
      <c r="G47" s="50"/>
      <c r="H47" s="50"/>
      <c r="I47" s="50"/>
      <c r="J47" s="50"/>
      <c r="K47" s="50"/>
      <c r="L47" s="50"/>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row>
    <row r="48" spans="1:57">
      <c r="C48" s="50"/>
      <c r="D48" s="50"/>
      <c r="E48" s="50"/>
      <c r="F48" s="50"/>
      <c r="G48" s="50"/>
      <c r="H48" s="50"/>
      <c r="I48" s="50"/>
      <c r="J48" s="50"/>
      <c r="K48" s="50"/>
      <c r="L48" s="50"/>
    </row>
    <row r="49" spans="3:45">
      <c r="C49" s="694"/>
      <c r="D49" s="694"/>
      <c r="E49" s="694"/>
      <c r="F49" s="694"/>
      <c r="G49" s="694"/>
      <c r="H49" s="694"/>
      <c r="I49" s="694"/>
      <c r="J49" s="694"/>
      <c r="K49" s="694"/>
      <c r="L49" s="694"/>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row>
    <row r="50" spans="3:45">
      <c r="C50" s="694"/>
      <c r="D50" s="694"/>
      <c r="E50" s="694"/>
      <c r="F50" s="694"/>
      <c r="G50" s="694"/>
      <c r="H50" s="694"/>
      <c r="I50" s="694"/>
      <c r="J50" s="694"/>
      <c r="K50" s="694"/>
      <c r="L50" s="694"/>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row>
    <row r="51" spans="3:45">
      <c r="C51" s="694"/>
      <c r="D51" s="694"/>
      <c r="E51" s="694"/>
      <c r="F51" s="694"/>
      <c r="G51" s="694"/>
      <c r="H51" s="694"/>
      <c r="I51" s="694"/>
      <c r="J51" s="694"/>
      <c r="K51" s="694"/>
      <c r="L51" s="694"/>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row>
    <row r="52" spans="3:45">
      <c r="C52" s="694"/>
      <c r="D52" s="694"/>
      <c r="E52" s="694"/>
      <c r="F52" s="694"/>
      <c r="G52" s="694"/>
      <c r="H52" s="694"/>
      <c r="I52" s="694"/>
      <c r="J52" s="694"/>
      <c r="K52" s="694"/>
      <c r="L52" s="694"/>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row>
    <row r="53" spans="3:45">
      <c r="C53" s="694"/>
      <c r="D53" s="694"/>
      <c r="E53" s="694"/>
      <c r="F53" s="694"/>
      <c r="G53" s="694"/>
      <c r="H53" s="694"/>
      <c r="I53" s="694"/>
      <c r="J53" s="694"/>
      <c r="K53" s="694"/>
      <c r="L53" s="694"/>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row>
    <row r="54" spans="3:45">
      <c r="C54" s="694"/>
      <c r="D54" s="694"/>
      <c r="E54" s="694"/>
      <c r="F54" s="694"/>
      <c r="G54" s="694"/>
      <c r="H54" s="694"/>
      <c r="I54" s="694"/>
      <c r="J54" s="694"/>
      <c r="K54" s="694"/>
      <c r="L54" s="694"/>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row>
    <row r="55" spans="3:45">
      <c r="C55" s="694"/>
      <c r="D55" s="694"/>
      <c r="E55" s="694"/>
      <c r="F55" s="694"/>
      <c r="G55" s="694"/>
      <c r="H55" s="694"/>
      <c r="I55" s="694"/>
      <c r="J55" s="694"/>
      <c r="K55" s="694"/>
      <c r="L55" s="694"/>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row>
    <row r="56" spans="3:45">
      <c r="C56" s="694"/>
      <c r="D56" s="694"/>
      <c r="E56" s="694"/>
      <c r="F56" s="694"/>
      <c r="G56" s="694"/>
      <c r="H56" s="694"/>
      <c r="I56" s="694"/>
      <c r="J56" s="694"/>
      <c r="K56" s="694"/>
      <c r="L56" s="694"/>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row>
    <row r="57" spans="3:45">
      <c r="C57" s="694"/>
      <c r="D57" s="694"/>
      <c r="E57" s="694"/>
      <c r="F57" s="694"/>
      <c r="G57" s="694"/>
      <c r="H57" s="694"/>
      <c r="I57" s="694"/>
      <c r="J57" s="694"/>
      <c r="K57" s="694"/>
      <c r="L57" s="694"/>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row>
    <row r="58" spans="3:45">
      <c r="C58" s="694"/>
      <c r="D58" s="694"/>
      <c r="E58" s="694"/>
      <c r="F58" s="694"/>
      <c r="G58" s="694"/>
      <c r="H58" s="694"/>
      <c r="I58" s="694"/>
      <c r="J58" s="694"/>
      <c r="K58" s="694"/>
      <c r="L58" s="694"/>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row>
    <row r="59" spans="3:45">
      <c r="C59" s="694"/>
      <c r="D59" s="694"/>
      <c r="E59" s="694"/>
      <c r="F59" s="694"/>
      <c r="G59" s="694"/>
      <c r="H59" s="694"/>
      <c r="I59" s="694"/>
      <c r="J59" s="694"/>
      <c r="K59" s="694"/>
      <c r="L59" s="694"/>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row>
    <row r="60" spans="3:45">
      <c r="C60" s="694"/>
      <c r="D60" s="694"/>
      <c r="E60" s="694"/>
      <c r="F60" s="694"/>
      <c r="G60" s="694"/>
      <c r="H60" s="694"/>
      <c r="I60" s="694"/>
      <c r="J60" s="694"/>
      <c r="K60" s="694"/>
      <c r="L60" s="694"/>
      <c r="Q60" s="695"/>
    </row>
  </sheetData>
  <mergeCells count="44">
    <mergeCell ref="B23:B24"/>
    <mergeCell ref="C23:C24"/>
    <mergeCell ref="D23:D24"/>
    <mergeCell ref="E23:E24"/>
    <mergeCell ref="B5:B6"/>
    <mergeCell ref="C5:C6"/>
    <mergeCell ref="D5:D6"/>
    <mergeCell ref="E5:E6"/>
    <mergeCell ref="I23:I24"/>
    <mergeCell ref="U5:X5"/>
    <mergeCell ref="I5:I6"/>
    <mergeCell ref="M5:P5"/>
    <mergeCell ref="Q5:T5"/>
    <mergeCell ref="J5:J6"/>
    <mergeCell ref="J23:J24"/>
    <mergeCell ref="Q23:T23"/>
    <mergeCell ref="U23:X23"/>
    <mergeCell ref="K5:K6"/>
    <mergeCell ref="K23:K24"/>
    <mergeCell ref="M23:P23"/>
    <mergeCell ref="L5:L6"/>
    <mergeCell ref="L23:L24"/>
    <mergeCell ref="H5:H6"/>
    <mergeCell ref="F5:F6"/>
    <mergeCell ref="G5:G6"/>
    <mergeCell ref="G23:G24"/>
    <mergeCell ref="F23:F24"/>
    <mergeCell ref="H23:H24"/>
    <mergeCell ref="BA23:BD23"/>
    <mergeCell ref="BA5:BD5"/>
    <mergeCell ref="Y23:AB23"/>
    <mergeCell ref="AO5:AR5"/>
    <mergeCell ref="AO23:AR23"/>
    <mergeCell ref="AS5:AV5"/>
    <mergeCell ref="AS23:AV23"/>
    <mergeCell ref="AK23:AN23"/>
    <mergeCell ref="AG23:AJ23"/>
    <mergeCell ref="AC23:AF23"/>
    <mergeCell ref="Y5:AB5"/>
    <mergeCell ref="AC5:AF5"/>
    <mergeCell ref="AW5:AZ5"/>
    <mergeCell ref="AW23:AZ23"/>
    <mergeCell ref="AK5:AN5"/>
    <mergeCell ref="AG5:AJ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75">
    <tabColor theme="0"/>
  </sheetPr>
  <dimension ref="A1:BE30"/>
  <sheetViews>
    <sheetView showGridLines="0" zoomScaleNormal="100" zoomScaleSheetLayoutView="100" zoomScalePageLayoutView="90" workbookViewId="0">
      <pane xSplit="1" topLeftCell="B1" activePane="topRight" state="frozen"/>
      <selection pane="topRight" activeCell="BE5" sqref="BE5:BE6"/>
    </sheetView>
  </sheetViews>
  <sheetFormatPr defaultColWidth="9" defaultRowHeight="15"/>
  <cols>
    <col min="1" max="1" width="50.7109375" style="34" customWidth="1"/>
    <col min="2" max="57" width="7.85546875" style="34" customWidth="1"/>
    <col min="58" max="16384" width="9" style="34"/>
  </cols>
  <sheetData>
    <row r="1" spans="1:57" ht="21.75" customHeight="1">
      <c r="A1" s="33" t="s">
        <v>14</v>
      </c>
      <c r="B1" s="33"/>
      <c r="C1" s="33"/>
      <c r="D1" s="33"/>
      <c r="E1" s="33"/>
      <c r="F1" s="33"/>
      <c r="G1" s="33"/>
      <c r="H1" s="33"/>
      <c r="I1" s="33"/>
      <c r="J1" s="33"/>
      <c r="K1" s="33"/>
      <c r="L1" s="33"/>
    </row>
    <row r="2" spans="1:57" ht="21.75" customHeight="1">
      <c r="A2" s="32" t="s">
        <v>111</v>
      </c>
      <c r="B2" s="32"/>
      <c r="C2" s="32"/>
      <c r="D2" s="32"/>
      <c r="E2" s="32"/>
      <c r="F2" s="32"/>
      <c r="G2" s="32"/>
      <c r="H2" s="32"/>
      <c r="I2" s="32"/>
      <c r="J2" s="32"/>
      <c r="K2" s="32"/>
      <c r="L2" s="32"/>
    </row>
    <row r="3" spans="1:57" s="10" customFormat="1" ht="15" customHeight="1">
      <c r="A3" s="3" t="s">
        <v>822</v>
      </c>
      <c r="N3" s="27"/>
      <c r="O3" s="27"/>
    </row>
    <row r="4" spans="1:57">
      <c r="A4" s="53" t="s">
        <v>107</v>
      </c>
    </row>
    <row r="5" spans="1:57" ht="16.5" customHeight="1">
      <c r="A5" s="964"/>
      <c r="B5" s="1081">
        <v>2015</v>
      </c>
      <c r="C5" s="1081">
        <v>2016</v>
      </c>
      <c r="D5" s="1081">
        <v>2017</v>
      </c>
      <c r="E5" s="1081">
        <v>2018</v>
      </c>
      <c r="F5" s="1081">
        <v>2019</v>
      </c>
      <c r="G5" s="1081">
        <v>2020</v>
      </c>
      <c r="H5" s="1081">
        <v>2021</v>
      </c>
      <c r="I5" s="1081">
        <v>2022</v>
      </c>
      <c r="J5" s="1081">
        <v>2023</v>
      </c>
      <c r="K5" s="1093" t="s">
        <v>875</v>
      </c>
      <c r="L5" s="1093" t="s">
        <v>901</v>
      </c>
      <c r="M5" s="1087">
        <v>2015</v>
      </c>
      <c r="N5" s="1088"/>
      <c r="O5" s="1088"/>
      <c r="P5" s="1089"/>
      <c r="Q5" s="1085">
        <v>2016</v>
      </c>
      <c r="R5" s="1086"/>
      <c r="S5" s="1086"/>
      <c r="T5" s="1086"/>
      <c r="U5" s="1087">
        <v>2017</v>
      </c>
      <c r="V5" s="1088"/>
      <c r="W5" s="1088"/>
      <c r="X5" s="1089"/>
      <c r="Y5" s="1085">
        <v>2018</v>
      </c>
      <c r="Z5" s="1086"/>
      <c r="AA5" s="1086"/>
      <c r="AB5" s="1086"/>
      <c r="AC5" s="1085">
        <v>2019</v>
      </c>
      <c r="AD5" s="1086"/>
      <c r="AE5" s="1086"/>
      <c r="AF5" s="1086"/>
      <c r="AG5" s="1087">
        <v>2020</v>
      </c>
      <c r="AH5" s="1088"/>
      <c r="AI5" s="1088"/>
      <c r="AJ5" s="1089"/>
      <c r="AK5" s="1087">
        <v>2021</v>
      </c>
      <c r="AL5" s="1088"/>
      <c r="AM5" s="1088"/>
      <c r="AN5" s="1088"/>
      <c r="AO5" s="1087">
        <v>2022</v>
      </c>
      <c r="AP5" s="1088"/>
      <c r="AQ5" s="1088"/>
      <c r="AR5" s="1088"/>
      <c r="AS5" s="1087">
        <v>2023</v>
      </c>
      <c r="AT5" s="1088"/>
      <c r="AU5" s="1088"/>
      <c r="AV5" s="1088"/>
      <c r="AW5" s="1090" t="s">
        <v>875</v>
      </c>
      <c r="AX5" s="1084"/>
      <c r="AY5" s="1084"/>
      <c r="AZ5" s="1091"/>
      <c r="BA5" s="1083" t="s">
        <v>901</v>
      </c>
      <c r="BB5" s="1084"/>
      <c r="BC5" s="1084"/>
      <c r="BD5" s="1084"/>
      <c r="BE5" s="1055" t="s">
        <v>929</v>
      </c>
    </row>
    <row r="6" spans="1:57" ht="16.5" customHeight="1">
      <c r="A6" s="964"/>
      <c r="B6" s="1081"/>
      <c r="C6" s="1081"/>
      <c r="D6" s="1081"/>
      <c r="E6" s="1081"/>
      <c r="F6" s="1081"/>
      <c r="G6" s="1081"/>
      <c r="H6" s="1081"/>
      <c r="I6" s="1081"/>
      <c r="J6" s="1081"/>
      <c r="K6" s="1093"/>
      <c r="L6" s="1093"/>
      <c r="M6" s="970"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c r="A7" s="35" t="s">
        <v>101</v>
      </c>
      <c r="B7" s="54">
        <v>3.2</v>
      </c>
      <c r="C7" s="54">
        <v>7.1</v>
      </c>
      <c r="D7" s="51">
        <v>8.4</v>
      </c>
      <c r="E7" s="51">
        <v>4.5999999999999996</v>
      </c>
      <c r="F7" s="51">
        <v>6.6</v>
      </c>
      <c r="G7" s="51">
        <v>-10.1</v>
      </c>
      <c r="H7" s="51">
        <v>10.1</v>
      </c>
      <c r="I7" s="51">
        <v>9.4</v>
      </c>
      <c r="J7" s="51">
        <v>1.3343218140963176</v>
      </c>
      <c r="K7" s="51">
        <v>7.8545499252457018</v>
      </c>
      <c r="L7" s="51">
        <v>4.3462466359365237</v>
      </c>
      <c r="M7" s="51">
        <v>1.4</v>
      </c>
      <c r="N7" s="51">
        <v>4.5</v>
      </c>
      <c r="O7" s="51">
        <v>0.1</v>
      </c>
      <c r="P7" s="51">
        <v>6.7</v>
      </c>
      <c r="Q7" s="51">
        <v>11.4</v>
      </c>
      <c r="R7" s="51">
        <v>8.6</v>
      </c>
      <c r="S7" s="51">
        <v>7.2</v>
      </c>
      <c r="T7" s="51">
        <v>2</v>
      </c>
      <c r="U7" s="51">
        <v>10.6</v>
      </c>
      <c r="V7" s="51">
        <v>13.1</v>
      </c>
      <c r="W7" s="51">
        <v>5.2</v>
      </c>
      <c r="X7" s="51">
        <v>5</v>
      </c>
      <c r="Y7" s="51">
        <v>-1.3</v>
      </c>
      <c r="Z7" s="51">
        <v>2</v>
      </c>
      <c r="AA7" s="51">
        <v>9</v>
      </c>
      <c r="AB7" s="51">
        <v>8.6999999999999993</v>
      </c>
      <c r="AC7" s="51">
        <v>4.4000000000000004</v>
      </c>
      <c r="AD7" s="51">
        <v>3.3</v>
      </c>
      <c r="AE7" s="51">
        <v>6.1</v>
      </c>
      <c r="AF7" s="51">
        <v>12.1</v>
      </c>
      <c r="AG7" s="737">
        <v>11.4</v>
      </c>
      <c r="AH7" s="737">
        <v>-21.1</v>
      </c>
      <c r="AI7" s="737">
        <v>-15.2</v>
      </c>
      <c r="AJ7" s="737">
        <v>-13.9</v>
      </c>
      <c r="AK7" s="737">
        <v>-16.100000000000001</v>
      </c>
      <c r="AL7" s="737">
        <v>27.4</v>
      </c>
      <c r="AM7" s="737">
        <v>19.100000000000001</v>
      </c>
      <c r="AN7" s="737">
        <v>16.7</v>
      </c>
      <c r="AO7" s="737">
        <v>20.2</v>
      </c>
      <c r="AP7" s="737">
        <v>12.6</v>
      </c>
      <c r="AQ7" s="737">
        <v>5.5</v>
      </c>
      <c r="AR7" s="737">
        <v>2</v>
      </c>
      <c r="AS7" s="737">
        <v>1.8</v>
      </c>
      <c r="AT7" s="737">
        <v>-1.7</v>
      </c>
      <c r="AU7" s="737">
        <v>3.7</v>
      </c>
      <c r="AV7" s="737">
        <v>1.5</v>
      </c>
      <c r="AW7" s="737">
        <v>10.233112484002094</v>
      </c>
      <c r="AX7" s="737">
        <v>7.9565828040613962</v>
      </c>
      <c r="AY7" s="737">
        <v>2.2016492195788162</v>
      </c>
      <c r="AZ7" s="737">
        <v>10.942190130145701</v>
      </c>
      <c r="BA7" s="737">
        <v>1.6498108183229387</v>
      </c>
      <c r="BB7" s="737">
        <v>3.7134400060917505</v>
      </c>
      <c r="BC7" s="737">
        <v>6.0073818780531862</v>
      </c>
      <c r="BD7" s="737">
        <v>5.8782285445496241</v>
      </c>
      <c r="BE7" s="737">
        <v>5.7151798684051069</v>
      </c>
    </row>
    <row r="8" spans="1:57">
      <c r="A8" s="39" t="s">
        <v>102</v>
      </c>
      <c r="B8" s="54">
        <v>3</v>
      </c>
      <c r="C8" s="54">
        <v>8.1</v>
      </c>
      <c r="D8" s="51">
        <v>13.5</v>
      </c>
      <c r="E8" s="51">
        <v>4.3</v>
      </c>
      <c r="F8" s="51">
        <v>4.0999999999999996</v>
      </c>
      <c r="G8" s="51">
        <v>-13.8</v>
      </c>
      <c r="H8" s="51">
        <v>10.1</v>
      </c>
      <c r="I8" s="51">
        <v>13.7</v>
      </c>
      <c r="J8" s="51">
        <v>0.18276996526143119</v>
      </c>
      <c r="K8" s="51">
        <v>8.6461707490703699</v>
      </c>
      <c r="L8" s="51">
        <v>2.8798396843799035</v>
      </c>
      <c r="M8" s="51">
        <v>1.1000000000000001</v>
      </c>
      <c r="N8" s="51">
        <v>4.5</v>
      </c>
      <c r="O8" s="51">
        <v>1.4</v>
      </c>
      <c r="P8" s="51">
        <v>5.0999999999999996</v>
      </c>
      <c r="Q8" s="51">
        <v>12.6</v>
      </c>
      <c r="R8" s="51">
        <v>11.1</v>
      </c>
      <c r="S8" s="51">
        <v>6.5</v>
      </c>
      <c r="T8" s="51">
        <v>3.2</v>
      </c>
      <c r="U8" s="51">
        <v>17.2</v>
      </c>
      <c r="V8" s="51">
        <v>19.8</v>
      </c>
      <c r="W8" s="51">
        <v>7.3</v>
      </c>
      <c r="X8" s="51">
        <v>10.199999999999999</v>
      </c>
      <c r="Y8" s="51">
        <v>-2.1</v>
      </c>
      <c r="Z8" s="51">
        <v>0.7</v>
      </c>
      <c r="AA8" s="51">
        <v>10.4</v>
      </c>
      <c r="AB8" s="51">
        <v>8.6</v>
      </c>
      <c r="AC8" s="51">
        <v>1.1000000000000001</v>
      </c>
      <c r="AD8" s="51">
        <v>0.6</v>
      </c>
      <c r="AE8" s="51">
        <v>4.3</v>
      </c>
      <c r="AF8" s="51">
        <v>9.6999999999999993</v>
      </c>
      <c r="AG8" s="737">
        <v>15</v>
      </c>
      <c r="AH8" s="737">
        <v>-27.9</v>
      </c>
      <c r="AI8" s="737">
        <v>-21.2</v>
      </c>
      <c r="AJ8" s="737">
        <v>-19.2</v>
      </c>
      <c r="AK8" s="737">
        <v>-25.2</v>
      </c>
      <c r="AL8" s="737">
        <v>32.299999999999997</v>
      </c>
      <c r="AM8" s="737">
        <v>23.6</v>
      </c>
      <c r="AN8" s="737">
        <v>23.2</v>
      </c>
      <c r="AO8" s="737">
        <v>31.3</v>
      </c>
      <c r="AP8" s="737">
        <v>19.3</v>
      </c>
      <c r="AQ8" s="737">
        <v>7.7</v>
      </c>
      <c r="AR8" s="737">
        <v>1.8</v>
      </c>
      <c r="AS8" s="737">
        <v>0.3</v>
      </c>
      <c r="AT8" s="737">
        <v>-3.6</v>
      </c>
      <c r="AU8" s="737">
        <v>3.2</v>
      </c>
      <c r="AV8" s="737">
        <v>0.9</v>
      </c>
      <c r="AW8" s="737">
        <v>11.332997181439719</v>
      </c>
      <c r="AX8" s="737">
        <v>6.4723142235552089</v>
      </c>
      <c r="AY8" s="737">
        <v>3.9652621637904728</v>
      </c>
      <c r="AZ8" s="737">
        <v>12.627290563439807</v>
      </c>
      <c r="BA8" s="737">
        <v>2.1978723319699078</v>
      </c>
      <c r="BB8" s="737">
        <v>2.7801634992988822</v>
      </c>
      <c r="BC8" s="737">
        <v>4.8530070985841167</v>
      </c>
      <c r="BD8" s="737">
        <v>1.843289755653621</v>
      </c>
      <c r="BE8" s="737">
        <v>4.5184321452912179</v>
      </c>
    </row>
    <row r="9" spans="1:57">
      <c r="A9" s="39" t="s">
        <v>103</v>
      </c>
      <c r="B9" s="54">
        <v>3.8</v>
      </c>
      <c r="C9" s="54">
        <v>3.8</v>
      </c>
      <c r="D9" s="51">
        <v>-8.3000000000000007</v>
      </c>
      <c r="E9" s="51">
        <v>5.6</v>
      </c>
      <c r="F9" s="51">
        <v>16.3</v>
      </c>
      <c r="G9" s="51">
        <v>2.4</v>
      </c>
      <c r="H9" s="51">
        <v>10</v>
      </c>
      <c r="I9" s="51">
        <v>-2.8</v>
      </c>
      <c r="J9" s="51">
        <v>5.215620547640154</v>
      </c>
      <c r="K9" s="51">
        <v>5.320493339434007</v>
      </c>
      <c r="L9" s="51">
        <v>9.1740647213392599</v>
      </c>
      <c r="M9" s="51">
        <v>2.4</v>
      </c>
      <c r="N9" s="51">
        <v>4.5</v>
      </c>
      <c r="O9" s="51">
        <v>-4.2</v>
      </c>
      <c r="P9" s="51">
        <v>11.4</v>
      </c>
      <c r="Q9" s="51">
        <v>7.6</v>
      </c>
      <c r="R9" s="51">
        <v>1.4</v>
      </c>
      <c r="S9" s="51">
        <v>9.5</v>
      </c>
      <c r="T9" s="51">
        <v>-1.4</v>
      </c>
      <c r="U9" s="51">
        <v>-11.6</v>
      </c>
      <c r="V9" s="51">
        <v>-8.5</v>
      </c>
      <c r="W9" s="51">
        <v>-2</v>
      </c>
      <c r="X9" s="51">
        <v>-10.4</v>
      </c>
      <c r="Y9" s="51">
        <v>2</v>
      </c>
      <c r="Z9" s="51">
        <v>7.5</v>
      </c>
      <c r="AA9" s="51">
        <v>3.4</v>
      </c>
      <c r="AB9" s="51">
        <v>8.8000000000000007</v>
      </c>
      <c r="AC9" s="51">
        <v>18</v>
      </c>
      <c r="AD9" s="51">
        <v>13.4</v>
      </c>
      <c r="AE9" s="51">
        <v>13.1</v>
      </c>
      <c r="AF9" s="51">
        <v>20.399999999999999</v>
      </c>
      <c r="AG9" s="737">
        <v>-1.2</v>
      </c>
      <c r="AH9" s="737">
        <v>1.7</v>
      </c>
      <c r="AI9" s="737">
        <v>5.8</v>
      </c>
      <c r="AJ9" s="737">
        <v>3</v>
      </c>
      <c r="AK9" s="737">
        <v>20.5</v>
      </c>
      <c r="AL9" s="737">
        <v>15.6</v>
      </c>
      <c r="AM9" s="737">
        <v>7.1</v>
      </c>
      <c r="AN9" s="737">
        <v>0.4</v>
      </c>
      <c r="AO9" s="737">
        <v>-7.8</v>
      </c>
      <c r="AP9" s="737">
        <v>-5.6</v>
      </c>
      <c r="AQ9" s="737">
        <v>-1</v>
      </c>
      <c r="AR9" s="737">
        <v>2.8</v>
      </c>
      <c r="AS9" s="737">
        <v>7.2</v>
      </c>
      <c r="AT9" s="737">
        <v>5</v>
      </c>
      <c r="AU9" s="737">
        <v>5.5</v>
      </c>
      <c r="AV9" s="737">
        <v>3.5</v>
      </c>
      <c r="AW9" s="737">
        <v>6.5084654690742205</v>
      </c>
      <c r="AX9" s="737">
        <v>12.688933582526074</v>
      </c>
      <c r="AY9" s="737">
        <v>-3.5275426886675176</v>
      </c>
      <c r="AZ9" s="737">
        <v>5.8642747512620774</v>
      </c>
      <c r="BA9" s="737">
        <v>-0.27352186328152284</v>
      </c>
      <c r="BB9" s="737">
        <v>6.4960249372448375</v>
      </c>
      <c r="BC9" s="737">
        <v>10.053532244393381</v>
      </c>
      <c r="BD9" s="737">
        <v>18.734042909812732</v>
      </c>
      <c r="BE9" s="737">
        <v>10.032206324581129</v>
      </c>
    </row>
    <row r="10" spans="1:57">
      <c r="A10" s="35" t="s">
        <v>104</v>
      </c>
      <c r="B10" s="54">
        <v>-16.100000000000001</v>
      </c>
      <c r="C10" s="54">
        <v>7.7</v>
      </c>
      <c r="D10" s="51">
        <v>2.2999999999999998</v>
      </c>
      <c r="E10" s="51">
        <v>4</v>
      </c>
      <c r="F10" s="51">
        <v>-3.7</v>
      </c>
      <c r="G10" s="51">
        <v>0.1</v>
      </c>
      <c r="H10" s="51">
        <v>2.4</v>
      </c>
      <c r="I10" s="51">
        <v>-10.3</v>
      </c>
      <c r="J10" s="51">
        <v>0.94283290419092669</v>
      </c>
      <c r="K10" s="51">
        <v>-5.3700357259434783</v>
      </c>
      <c r="L10" s="51">
        <v>13.084105066229924</v>
      </c>
      <c r="M10" s="51">
        <v>-0.5</v>
      </c>
      <c r="N10" s="51">
        <v>-1.5</v>
      </c>
      <c r="O10" s="51">
        <v>-44.5</v>
      </c>
      <c r="P10" s="51">
        <v>-11.1</v>
      </c>
      <c r="Q10" s="51">
        <v>-26.5</v>
      </c>
      <c r="R10" s="51">
        <v>-7.4</v>
      </c>
      <c r="S10" s="51">
        <v>71.5</v>
      </c>
      <c r="T10" s="51">
        <v>12.6</v>
      </c>
      <c r="U10" s="51">
        <v>8.1</v>
      </c>
      <c r="V10" s="51">
        <v>-2.5</v>
      </c>
      <c r="W10" s="51">
        <v>-10</v>
      </c>
      <c r="X10" s="51">
        <v>19.3</v>
      </c>
      <c r="Y10" s="51">
        <v>-8.8000000000000007</v>
      </c>
      <c r="Z10" s="51">
        <v>15.3</v>
      </c>
      <c r="AA10" s="51">
        <v>18</v>
      </c>
      <c r="AB10" s="51">
        <v>-11</v>
      </c>
      <c r="AC10" s="51">
        <v>27.3</v>
      </c>
      <c r="AD10" s="51">
        <v>-5.2</v>
      </c>
      <c r="AE10" s="51">
        <v>-7.5</v>
      </c>
      <c r="AF10" s="51">
        <v>-18.5</v>
      </c>
      <c r="AG10" s="737">
        <v>-32.6</v>
      </c>
      <c r="AH10" s="737">
        <v>-8.4</v>
      </c>
      <c r="AI10" s="737">
        <v>8.5</v>
      </c>
      <c r="AJ10" s="737">
        <v>34.200000000000003</v>
      </c>
      <c r="AK10" s="737">
        <v>86.1</v>
      </c>
      <c r="AL10" s="737">
        <v>18.8</v>
      </c>
      <c r="AM10" s="737">
        <v>-25.6</v>
      </c>
      <c r="AN10" s="737">
        <v>-24.6</v>
      </c>
      <c r="AO10" s="737">
        <v>-47.3</v>
      </c>
      <c r="AP10" s="737">
        <v>-22.4</v>
      </c>
      <c r="AQ10" s="737">
        <v>25.3</v>
      </c>
      <c r="AR10" s="737">
        <v>15.1</v>
      </c>
      <c r="AS10" s="737">
        <v>44.1</v>
      </c>
      <c r="AT10" s="737">
        <v>-10.6</v>
      </c>
      <c r="AU10" s="737">
        <v>3.6</v>
      </c>
      <c r="AV10" s="737">
        <v>-17.399999999999999</v>
      </c>
      <c r="AW10" s="737">
        <v>-8.5653590421683194</v>
      </c>
      <c r="AX10" s="737">
        <v>16.990902235270244</v>
      </c>
      <c r="AY10" s="737">
        <v>-20.189082788851898</v>
      </c>
      <c r="AZ10" s="737">
        <v>-2.1419369060803439</v>
      </c>
      <c r="BA10" s="737">
        <v>-5.9527811733044445</v>
      </c>
      <c r="BB10" s="737">
        <v>3.0306232720705539</v>
      </c>
      <c r="BC10" s="737">
        <v>42.967081136540706</v>
      </c>
      <c r="BD10" s="737">
        <v>5.9108372978143198</v>
      </c>
      <c r="BE10" s="737">
        <v>15.886095833915292</v>
      </c>
    </row>
    <row r="11" spans="1:57">
      <c r="A11" s="35" t="s">
        <v>78</v>
      </c>
      <c r="B11" s="54">
        <v>13.5</v>
      </c>
      <c r="C11" s="54">
        <v>8.9</v>
      </c>
      <c r="D11" s="51">
        <v>9.8000000000000007</v>
      </c>
      <c r="E11" s="51">
        <v>13.4</v>
      </c>
      <c r="F11" s="51">
        <v>9.1999999999999993</v>
      </c>
      <c r="G11" s="51">
        <v>-56.5</v>
      </c>
      <c r="H11" s="51">
        <v>-2.9</v>
      </c>
      <c r="I11" s="51">
        <v>78.900000000000006</v>
      </c>
      <c r="J11" s="51">
        <v>5.8837616603333753</v>
      </c>
      <c r="K11" s="51">
        <v>8.5442135535748207</v>
      </c>
      <c r="L11" s="51">
        <v>4.1185351816899196</v>
      </c>
      <c r="M11" s="51">
        <v>18.2</v>
      </c>
      <c r="N11" s="51">
        <v>15.1</v>
      </c>
      <c r="O11" s="51">
        <v>30.1</v>
      </c>
      <c r="P11" s="51">
        <v>-3.3</v>
      </c>
      <c r="Q11" s="51">
        <v>11.5</v>
      </c>
      <c r="R11" s="51">
        <v>3.9</v>
      </c>
      <c r="S11" s="51">
        <v>2.2000000000000002</v>
      </c>
      <c r="T11" s="51">
        <v>17.2</v>
      </c>
      <c r="U11" s="51">
        <v>13.6</v>
      </c>
      <c r="V11" s="51">
        <v>3.8</v>
      </c>
      <c r="W11" s="51">
        <v>11</v>
      </c>
      <c r="X11" s="51">
        <v>9.9</v>
      </c>
      <c r="Y11" s="51">
        <v>10</v>
      </c>
      <c r="Z11" s="51">
        <v>28.2</v>
      </c>
      <c r="AA11" s="51">
        <v>7.6</v>
      </c>
      <c r="AB11" s="51">
        <v>10.6</v>
      </c>
      <c r="AC11" s="51">
        <v>4.9000000000000004</v>
      </c>
      <c r="AD11" s="51">
        <v>6.4</v>
      </c>
      <c r="AE11" s="51">
        <v>12.5</v>
      </c>
      <c r="AF11" s="51">
        <v>12.9</v>
      </c>
      <c r="AG11" s="737">
        <v>0.2</v>
      </c>
      <c r="AH11" s="737">
        <v>-75.5</v>
      </c>
      <c r="AI11" s="737">
        <v>-77.599999999999994</v>
      </c>
      <c r="AJ11" s="737">
        <v>-74.400000000000006</v>
      </c>
      <c r="AK11" s="737">
        <v>-69.099999999999994</v>
      </c>
      <c r="AL11" s="737">
        <v>54.6</v>
      </c>
      <c r="AM11" s="737">
        <v>103.3</v>
      </c>
      <c r="AN11" s="737">
        <v>107.4</v>
      </c>
      <c r="AO11" s="737">
        <v>125.3</v>
      </c>
      <c r="AP11" s="737">
        <v>100.6</v>
      </c>
      <c r="AQ11" s="737">
        <v>87.7</v>
      </c>
      <c r="AR11" s="737">
        <v>36.1</v>
      </c>
      <c r="AS11" s="737">
        <v>25.2</v>
      </c>
      <c r="AT11" s="737">
        <v>0.2</v>
      </c>
      <c r="AU11" s="737">
        <v>-5.9</v>
      </c>
      <c r="AV11" s="737">
        <v>5.6</v>
      </c>
      <c r="AW11" s="737">
        <v>11.732163004660823</v>
      </c>
      <c r="AX11" s="737">
        <v>12.915049160352643</v>
      </c>
      <c r="AY11" s="737">
        <v>5.760038923823152</v>
      </c>
      <c r="AZ11" s="737">
        <v>4.1510518945335972</v>
      </c>
      <c r="BA11" s="737">
        <v>-1.4620943193598857</v>
      </c>
      <c r="BB11" s="737">
        <v>9.4382630827182901</v>
      </c>
      <c r="BC11" s="737">
        <v>3.9359656428161083</v>
      </c>
      <c r="BD11" s="737">
        <v>5.7022983290403451</v>
      </c>
      <c r="BE11" s="737">
        <v>5.5498197189009169</v>
      </c>
    </row>
    <row r="12" spans="1:57">
      <c r="A12" s="39" t="s">
        <v>801</v>
      </c>
      <c r="B12" s="54">
        <v>117.8</v>
      </c>
      <c r="C12" s="54">
        <v>-8.6999999999999993</v>
      </c>
      <c r="D12" s="51">
        <v>4.0999999999999996</v>
      </c>
      <c r="E12" s="51">
        <v>21.6</v>
      </c>
      <c r="F12" s="51">
        <v>-11.5</v>
      </c>
      <c r="G12" s="51">
        <v>-57</v>
      </c>
      <c r="H12" s="51">
        <v>0.8</v>
      </c>
      <c r="I12" s="51">
        <v>36.6</v>
      </c>
      <c r="J12" s="51">
        <v>-15.278044817073733</v>
      </c>
      <c r="K12" s="51">
        <v>23.322312534346402</v>
      </c>
      <c r="L12" s="51">
        <v>-5.9149464948445303</v>
      </c>
      <c r="M12" s="51">
        <v>163.1</v>
      </c>
      <c r="N12" s="51">
        <v>292.89999999999998</v>
      </c>
      <c r="O12" s="51">
        <v>96.2</v>
      </c>
      <c r="P12" s="51">
        <v>46.5</v>
      </c>
      <c r="Q12" s="51">
        <v>10.1</v>
      </c>
      <c r="R12" s="51">
        <v>-17</v>
      </c>
      <c r="S12" s="51">
        <v>-12.2</v>
      </c>
      <c r="T12" s="51">
        <v>-14.2</v>
      </c>
      <c r="U12" s="51">
        <v>-7.1</v>
      </c>
      <c r="V12" s="51">
        <v>-1.9</v>
      </c>
      <c r="W12" s="51">
        <v>1</v>
      </c>
      <c r="X12" s="51">
        <v>24.9</v>
      </c>
      <c r="Y12" s="51">
        <v>21.9</v>
      </c>
      <c r="Z12" s="51">
        <v>33.1</v>
      </c>
      <c r="AA12" s="51">
        <v>34.9</v>
      </c>
      <c r="AB12" s="51">
        <v>3.3</v>
      </c>
      <c r="AC12" s="51">
        <v>-11.2</v>
      </c>
      <c r="AD12" s="51">
        <v>-9.1</v>
      </c>
      <c r="AE12" s="51">
        <v>-18.5</v>
      </c>
      <c r="AF12" s="51">
        <v>-7.3</v>
      </c>
      <c r="AG12" s="737">
        <v>-23.4</v>
      </c>
      <c r="AH12" s="737">
        <v>-73.8</v>
      </c>
      <c r="AI12" s="737">
        <v>-67.599999999999994</v>
      </c>
      <c r="AJ12" s="737">
        <v>-64.3</v>
      </c>
      <c r="AK12" s="737">
        <v>-50.2</v>
      </c>
      <c r="AL12" s="737">
        <v>83.1</v>
      </c>
      <c r="AM12" s="737">
        <v>44.7</v>
      </c>
      <c r="AN12" s="737">
        <v>14.5</v>
      </c>
      <c r="AO12" s="737">
        <v>47.8</v>
      </c>
      <c r="AP12" s="737">
        <v>33.1</v>
      </c>
      <c r="AQ12" s="737">
        <v>56</v>
      </c>
      <c r="AR12" s="737">
        <v>12.2</v>
      </c>
      <c r="AS12" s="737">
        <v>11.7</v>
      </c>
      <c r="AT12" s="737">
        <v>-28.3</v>
      </c>
      <c r="AU12" s="737">
        <v>-45.1</v>
      </c>
      <c r="AV12" s="737">
        <v>9.3000000000000007</v>
      </c>
      <c r="AW12" s="737">
        <v>17.661956981384041</v>
      </c>
      <c r="AX12" s="737">
        <v>31.244442852672694</v>
      </c>
      <c r="AY12" s="737">
        <v>47.832144734420879</v>
      </c>
      <c r="AZ12" s="737">
        <v>7.1757394420805198</v>
      </c>
      <c r="BA12" s="737">
        <v>-15.762885881626666</v>
      </c>
      <c r="BB12" s="737">
        <v>-6.5572699677932782</v>
      </c>
      <c r="BC12" s="737">
        <v>-1.8915537707560381</v>
      </c>
      <c r="BD12" s="737">
        <v>3.8557768782446766</v>
      </c>
      <c r="BE12" s="737">
        <v>-5.5466490696041371</v>
      </c>
    </row>
    <row r="13" spans="1:57">
      <c r="A13" s="39" t="s">
        <v>802</v>
      </c>
      <c r="B13" s="54">
        <v>-0.1</v>
      </c>
      <c r="C13" s="54">
        <v>13.7</v>
      </c>
      <c r="D13" s="51">
        <v>11.2</v>
      </c>
      <c r="E13" s="51">
        <v>11.1</v>
      </c>
      <c r="F13" s="51">
        <v>16.7</v>
      </c>
      <c r="G13" s="51">
        <v>-56.4</v>
      </c>
      <c r="H13" s="51">
        <v>-4.2</v>
      </c>
      <c r="I13" s="51">
        <v>102.3</v>
      </c>
      <c r="J13" s="51">
        <v>14.192493780741632</v>
      </c>
      <c r="K13" s="51">
        <v>4.1929086947317451</v>
      </c>
      <c r="L13" s="51">
        <v>8.0803643275956905</v>
      </c>
      <c r="M13" s="51">
        <v>3.4</v>
      </c>
      <c r="N13" s="51">
        <v>-6.5</v>
      </c>
      <c r="O13" s="51">
        <v>19.399999999999999</v>
      </c>
      <c r="P13" s="51">
        <v>-12.1</v>
      </c>
      <c r="Q13" s="51">
        <v>12</v>
      </c>
      <c r="R13" s="51">
        <v>10.4</v>
      </c>
      <c r="S13" s="51">
        <v>5.8</v>
      </c>
      <c r="T13" s="51">
        <v>26.1</v>
      </c>
      <c r="U13" s="51">
        <v>19</v>
      </c>
      <c r="V13" s="51">
        <v>5.0999999999999996</v>
      </c>
      <c r="W13" s="51">
        <v>13.6</v>
      </c>
      <c r="X13" s="51">
        <v>6.9</v>
      </c>
      <c r="Y13" s="51">
        <v>7.2</v>
      </c>
      <c r="Z13" s="51">
        <v>26.2</v>
      </c>
      <c r="AA13" s="51">
        <v>1.1000000000000001</v>
      </c>
      <c r="AB13" s="51">
        <v>12.5</v>
      </c>
      <c r="AC13" s="51">
        <v>10.7</v>
      </c>
      <c r="AD13" s="51">
        <v>12.2</v>
      </c>
      <c r="AE13" s="51">
        <v>24.5</v>
      </c>
      <c r="AF13" s="51">
        <v>20.2</v>
      </c>
      <c r="AG13" s="737">
        <v>8.1</v>
      </c>
      <c r="AH13" s="737">
        <v>-76.3</v>
      </c>
      <c r="AI13" s="737">
        <v>-80.7</v>
      </c>
      <c r="AJ13" s="737">
        <v>-77.5</v>
      </c>
      <c r="AK13" s="737">
        <v>-73.900000000000006</v>
      </c>
      <c r="AL13" s="737">
        <v>40.1</v>
      </c>
      <c r="AM13" s="737">
        <v>134</v>
      </c>
      <c r="AN13" s="737">
        <v>156.19999999999999</v>
      </c>
      <c r="AO13" s="737">
        <v>173.3</v>
      </c>
      <c r="AP13" s="737">
        <v>145.69999999999999</v>
      </c>
      <c r="AQ13" s="737">
        <v>105.4</v>
      </c>
      <c r="AR13" s="737">
        <v>50.2</v>
      </c>
      <c r="AS13" s="737">
        <v>30.7</v>
      </c>
      <c r="AT13" s="737">
        <v>13.8</v>
      </c>
      <c r="AU13" s="737">
        <v>10.3</v>
      </c>
      <c r="AV13" s="737">
        <v>5</v>
      </c>
      <c r="AW13" s="737">
        <v>9.5497454013412373</v>
      </c>
      <c r="AX13" s="737">
        <v>7.1496665888147737</v>
      </c>
      <c r="AY13" s="737">
        <v>-2.978210687700622</v>
      </c>
      <c r="AZ13" s="737">
        <v>3.2548467382780277</v>
      </c>
      <c r="BA13" s="737">
        <v>4.4190277354563934</v>
      </c>
      <c r="BB13" s="737">
        <v>16.014990002570428</v>
      </c>
      <c r="BC13" s="737">
        <v>6.3441328342655368</v>
      </c>
      <c r="BD13" s="737">
        <v>6.7763185736530174</v>
      </c>
      <c r="BE13" s="737">
        <v>9.6764903334840326</v>
      </c>
    </row>
    <row r="14" spans="1:57">
      <c r="A14" s="35" t="s">
        <v>79</v>
      </c>
      <c r="B14" s="54">
        <v>2</v>
      </c>
      <c r="C14" s="54">
        <v>14.1</v>
      </c>
      <c r="D14" s="51">
        <v>13.3</v>
      </c>
      <c r="E14" s="51">
        <v>12.2</v>
      </c>
      <c r="F14" s="51">
        <v>3.3</v>
      </c>
      <c r="G14" s="51">
        <v>-25.2</v>
      </c>
      <c r="H14" s="51">
        <v>5.4</v>
      </c>
      <c r="I14" s="51">
        <v>18.2</v>
      </c>
      <c r="J14" s="51">
        <v>-1.7289294544664324</v>
      </c>
      <c r="K14" s="51">
        <v>4.7398898939336576</v>
      </c>
      <c r="L14" s="51">
        <v>3.198298182557302</v>
      </c>
      <c r="M14" s="51">
        <v>13.5</v>
      </c>
      <c r="N14" s="51">
        <v>12.3</v>
      </c>
      <c r="O14" s="51">
        <v>-11.1</v>
      </c>
      <c r="P14" s="51">
        <v>-2.7</v>
      </c>
      <c r="Q14" s="51">
        <v>4.2</v>
      </c>
      <c r="R14" s="51">
        <v>6.2</v>
      </c>
      <c r="S14" s="51">
        <v>30.3</v>
      </c>
      <c r="T14" s="51">
        <v>16.3</v>
      </c>
      <c r="U14" s="51">
        <v>19.8</v>
      </c>
      <c r="V14" s="51">
        <v>12.3</v>
      </c>
      <c r="W14" s="51">
        <v>5.2</v>
      </c>
      <c r="X14" s="51">
        <v>17</v>
      </c>
      <c r="Y14" s="51">
        <v>3.5</v>
      </c>
      <c r="Z14" s="51">
        <v>22.3</v>
      </c>
      <c r="AA14" s="51">
        <v>16.100000000000001</v>
      </c>
      <c r="AB14" s="51">
        <v>7.6</v>
      </c>
      <c r="AC14" s="51">
        <v>6.9</v>
      </c>
      <c r="AD14" s="51">
        <v>-1.3</v>
      </c>
      <c r="AE14" s="51">
        <v>2.9</v>
      </c>
      <c r="AF14" s="51">
        <v>5.2</v>
      </c>
      <c r="AG14" s="737">
        <v>7.9</v>
      </c>
      <c r="AH14" s="737">
        <v>-38.6</v>
      </c>
      <c r="AI14" s="737">
        <v>-33.799999999999997</v>
      </c>
      <c r="AJ14" s="737">
        <v>-32.4</v>
      </c>
      <c r="AK14" s="737">
        <v>-28.3</v>
      </c>
      <c r="AL14" s="737">
        <v>28.5</v>
      </c>
      <c r="AM14" s="737">
        <v>18.8</v>
      </c>
      <c r="AN14" s="737">
        <v>18.600000000000001</v>
      </c>
      <c r="AO14" s="737">
        <v>16.3</v>
      </c>
      <c r="AP14" s="737">
        <v>20.9</v>
      </c>
      <c r="AQ14" s="737">
        <v>25.4</v>
      </c>
      <c r="AR14" s="737">
        <v>10.7</v>
      </c>
      <c r="AS14" s="737">
        <v>17.5</v>
      </c>
      <c r="AT14" s="737">
        <v>-12.3</v>
      </c>
      <c r="AU14" s="737">
        <v>-0.1</v>
      </c>
      <c r="AV14" s="737">
        <v>-9.3000000000000007</v>
      </c>
      <c r="AW14" s="737">
        <v>2.6292316532803062</v>
      </c>
      <c r="AX14" s="737">
        <v>17.224372746062588</v>
      </c>
      <c r="AY14" s="737">
        <v>-8.1596067530193768</v>
      </c>
      <c r="AZ14" s="737">
        <v>10.219394807267523</v>
      </c>
      <c r="BA14" s="737">
        <v>-5.1305993357335993</v>
      </c>
      <c r="BB14" s="737">
        <v>2.5836869389508132</v>
      </c>
      <c r="BC14" s="737">
        <v>11.939556761489879</v>
      </c>
      <c r="BD14" s="737">
        <v>3.8069977471168359</v>
      </c>
      <c r="BE14" s="737">
        <v>6.8906899237325625</v>
      </c>
    </row>
    <row r="15" spans="1:57">
      <c r="A15" s="39" t="s">
        <v>803</v>
      </c>
      <c r="B15" s="54">
        <v>4.9000000000000004</v>
      </c>
      <c r="C15" s="54">
        <v>13.1</v>
      </c>
      <c r="D15" s="51">
        <v>18.399999999999999</v>
      </c>
      <c r="E15" s="51">
        <v>11.6</v>
      </c>
      <c r="F15" s="51">
        <v>4.0999999999999996</v>
      </c>
      <c r="G15" s="51">
        <v>-20</v>
      </c>
      <c r="H15" s="51">
        <v>8.8000000000000007</v>
      </c>
      <c r="I15" s="51">
        <v>20.2</v>
      </c>
      <c r="J15" s="51">
        <v>-4.4924074702403676</v>
      </c>
      <c r="K15" s="51">
        <v>0.41857233498427959</v>
      </c>
      <c r="L15" s="51">
        <v>1.1038210728033349</v>
      </c>
      <c r="M15" s="51">
        <v>21.1</v>
      </c>
      <c r="N15" s="51">
        <v>19.600000000000001</v>
      </c>
      <c r="O15" s="51">
        <v>-14.1</v>
      </c>
      <c r="P15" s="51">
        <v>-0.4</v>
      </c>
      <c r="Q15" s="51">
        <v>-2.8</v>
      </c>
      <c r="R15" s="51">
        <v>1.1000000000000001</v>
      </c>
      <c r="S15" s="51">
        <v>36.4</v>
      </c>
      <c r="T15" s="51">
        <v>19.600000000000001</v>
      </c>
      <c r="U15" s="51">
        <v>28.9</v>
      </c>
      <c r="V15" s="51">
        <v>19.8</v>
      </c>
      <c r="W15" s="51">
        <v>6.9</v>
      </c>
      <c r="X15" s="51">
        <v>20.399999999999999</v>
      </c>
      <c r="Y15" s="51">
        <v>3.2</v>
      </c>
      <c r="Z15" s="51">
        <v>23.4</v>
      </c>
      <c r="AA15" s="51">
        <v>16.2</v>
      </c>
      <c r="AB15" s="51">
        <v>4.8</v>
      </c>
      <c r="AC15" s="51">
        <v>4.8</v>
      </c>
      <c r="AD15" s="51">
        <v>0.2</v>
      </c>
      <c r="AE15" s="51">
        <v>2.2999999999999998</v>
      </c>
      <c r="AF15" s="51">
        <v>9</v>
      </c>
      <c r="AG15" s="737">
        <v>13.9</v>
      </c>
      <c r="AH15" s="737">
        <v>-34.1</v>
      </c>
      <c r="AI15" s="737">
        <v>-26.4</v>
      </c>
      <c r="AJ15" s="737">
        <v>-28</v>
      </c>
      <c r="AK15" s="737">
        <v>-22.3</v>
      </c>
      <c r="AL15" s="737">
        <v>30.2</v>
      </c>
      <c r="AM15" s="737">
        <v>17.8</v>
      </c>
      <c r="AN15" s="737">
        <v>21.2</v>
      </c>
      <c r="AO15" s="737">
        <v>16.399999999999999</v>
      </c>
      <c r="AP15" s="737">
        <v>23.1</v>
      </c>
      <c r="AQ15" s="737">
        <v>30.3</v>
      </c>
      <c r="AR15" s="737">
        <v>11.4</v>
      </c>
      <c r="AS15" s="737">
        <v>16.899999999999999</v>
      </c>
      <c r="AT15" s="737">
        <v>-16.8</v>
      </c>
      <c r="AU15" s="737">
        <v>-3.4</v>
      </c>
      <c r="AV15" s="737">
        <v>-11.4</v>
      </c>
      <c r="AW15" s="737">
        <v>-2.2415174335387089</v>
      </c>
      <c r="AX15" s="737">
        <v>13.62238106857594</v>
      </c>
      <c r="AY15" s="737">
        <v>-11.893919813515485</v>
      </c>
      <c r="AZ15" s="737">
        <v>5.5965980288208206</v>
      </c>
      <c r="BA15" s="737">
        <v>-6.9547058776797455</v>
      </c>
      <c r="BB15" s="737">
        <v>1.9239851611237091</v>
      </c>
      <c r="BC15" s="737">
        <v>10.7093695572682</v>
      </c>
      <c r="BD15" s="737">
        <v>-0.83408656238842527</v>
      </c>
      <c r="BE15" s="737">
        <v>5.6832616482713094</v>
      </c>
    </row>
    <row r="16" spans="1:57">
      <c r="A16" s="39" t="s">
        <v>804</v>
      </c>
      <c r="B16" s="54">
        <v>-6</v>
      </c>
      <c r="C16" s="54">
        <v>17.100000000000001</v>
      </c>
      <c r="D16" s="51">
        <v>-0.5</v>
      </c>
      <c r="E16" s="51">
        <v>14.1</v>
      </c>
      <c r="F16" s="51">
        <v>0.9</v>
      </c>
      <c r="G16" s="51">
        <v>-41.4</v>
      </c>
      <c r="H16" s="51">
        <v>-8.3000000000000007</v>
      </c>
      <c r="I16" s="51">
        <v>8.3000000000000007</v>
      </c>
      <c r="J16" s="51">
        <v>14.957340613966918</v>
      </c>
      <c r="K16" s="51">
        <v>27.01930629102214</v>
      </c>
      <c r="L16" s="51">
        <v>11.44617460527515</v>
      </c>
      <c r="M16" s="51">
        <v>-6.5</v>
      </c>
      <c r="N16" s="51">
        <v>-6.2</v>
      </c>
      <c r="O16" s="51">
        <v>-1.5</v>
      </c>
      <c r="P16" s="51">
        <v>-9.3000000000000007</v>
      </c>
      <c r="Q16" s="51">
        <v>27.5</v>
      </c>
      <c r="R16" s="51">
        <v>22.4</v>
      </c>
      <c r="S16" s="51">
        <v>13.7</v>
      </c>
      <c r="T16" s="51">
        <v>7</v>
      </c>
      <c r="U16" s="51">
        <v>-2.7</v>
      </c>
      <c r="V16" s="51">
        <v>-6.6</v>
      </c>
      <c r="W16" s="51">
        <v>0.3</v>
      </c>
      <c r="X16" s="51">
        <v>7</v>
      </c>
      <c r="Y16" s="51">
        <v>4.7</v>
      </c>
      <c r="Z16" s="51">
        <v>18.7</v>
      </c>
      <c r="AA16" s="51">
        <v>15.8</v>
      </c>
      <c r="AB16" s="51">
        <v>16.899999999999999</v>
      </c>
      <c r="AC16" s="51">
        <v>13.3</v>
      </c>
      <c r="AD16" s="51">
        <v>-5.9</v>
      </c>
      <c r="AE16" s="51">
        <v>4.9000000000000004</v>
      </c>
      <c r="AF16" s="51">
        <v>-6.4</v>
      </c>
      <c r="AG16" s="737">
        <v>-8.8000000000000007</v>
      </c>
      <c r="AH16" s="737">
        <v>-53.4</v>
      </c>
      <c r="AI16" s="737">
        <v>-56.2</v>
      </c>
      <c r="AJ16" s="737">
        <v>-47.1</v>
      </c>
      <c r="AK16" s="737">
        <v>-48.4</v>
      </c>
      <c r="AL16" s="737">
        <v>21.3</v>
      </c>
      <c r="AM16" s="737">
        <v>24.3</v>
      </c>
      <c r="AN16" s="737">
        <v>7.4</v>
      </c>
      <c r="AO16" s="737">
        <v>15.6</v>
      </c>
      <c r="AP16" s="737">
        <v>10</v>
      </c>
      <c r="AQ16" s="737">
        <v>2</v>
      </c>
      <c r="AR16" s="737">
        <v>7</v>
      </c>
      <c r="AS16" s="737">
        <v>21.8</v>
      </c>
      <c r="AT16" s="737">
        <v>14.4</v>
      </c>
      <c r="AU16" s="737">
        <v>21.9</v>
      </c>
      <c r="AV16" s="737">
        <v>3.1</v>
      </c>
      <c r="AW16" s="737">
        <v>29.221230615542005</v>
      </c>
      <c r="AX16" s="737">
        <v>33.808319155741117</v>
      </c>
      <c r="AY16" s="737">
        <v>12.08529774884437</v>
      </c>
      <c r="AZ16" s="737">
        <v>34.044796964133361</v>
      </c>
      <c r="BA16" s="737">
        <v>2.2400459291209485</v>
      </c>
      <c r="BB16" s="737">
        <v>4.8556754601359886</v>
      </c>
      <c r="BC16" s="737">
        <v>17.193117719636298</v>
      </c>
      <c r="BD16" s="737">
        <v>22.000055864221668</v>
      </c>
      <c r="BE16" s="737">
        <v>11.382020987471652</v>
      </c>
    </row>
    <row r="17" spans="1:57" ht="15.75" thickBot="1">
      <c r="A17" s="899" t="s">
        <v>105</v>
      </c>
      <c r="B17" s="909">
        <v>0.9</v>
      </c>
      <c r="C17" s="909">
        <v>4.3</v>
      </c>
      <c r="D17" s="910">
        <v>4.5999999999999996</v>
      </c>
      <c r="E17" s="910">
        <v>3.7</v>
      </c>
      <c r="F17" s="910">
        <v>6.9</v>
      </c>
      <c r="G17" s="910">
        <v>-20.8</v>
      </c>
      <c r="H17" s="910">
        <v>7</v>
      </c>
      <c r="I17" s="910">
        <v>15.8</v>
      </c>
      <c r="J17" s="910">
        <v>4.7947613620574092</v>
      </c>
      <c r="K17" s="910">
        <v>6.9888828110157064</v>
      </c>
      <c r="L17" s="910">
        <v>6.2969851845614766</v>
      </c>
      <c r="M17" s="910">
        <v>1.2</v>
      </c>
      <c r="N17" s="910">
        <v>2</v>
      </c>
      <c r="O17" s="910">
        <v>-2.2000000000000002</v>
      </c>
      <c r="P17" s="910">
        <v>2.6</v>
      </c>
      <c r="Q17" s="910">
        <v>3.5</v>
      </c>
      <c r="R17" s="910">
        <v>2.4</v>
      </c>
      <c r="S17" s="910">
        <v>8.1999999999999993</v>
      </c>
      <c r="T17" s="910">
        <v>3.2</v>
      </c>
      <c r="U17" s="910">
        <v>6.8</v>
      </c>
      <c r="V17" s="910">
        <v>4.9000000000000004</v>
      </c>
      <c r="W17" s="910">
        <v>2.1</v>
      </c>
      <c r="X17" s="910">
        <v>4.4000000000000004</v>
      </c>
      <c r="Y17" s="910">
        <v>-1</v>
      </c>
      <c r="Z17" s="910">
        <v>4.4000000000000004</v>
      </c>
      <c r="AA17" s="910">
        <v>7.4</v>
      </c>
      <c r="AB17" s="910">
        <v>4</v>
      </c>
      <c r="AC17" s="910">
        <v>8</v>
      </c>
      <c r="AD17" s="910">
        <v>4.7</v>
      </c>
      <c r="AE17" s="910">
        <v>5.7</v>
      </c>
      <c r="AF17" s="910">
        <v>9.3000000000000007</v>
      </c>
      <c r="AG17" s="911">
        <v>-1.5</v>
      </c>
      <c r="AH17" s="911">
        <v>-32.1</v>
      </c>
      <c r="AI17" s="911">
        <v>-25.1</v>
      </c>
      <c r="AJ17" s="911">
        <v>-24.1</v>
      </c>
      <c r="AK17" s="911">
        <v>-20.6</v>
      </c>
      <c r="AL17" s="911">
        <v>28</v>
      </c>
      <c r="AM17" s="911">
        <v>12.1</v>
      </c>
      <c r="AN17" s="911">
        <v>18</v>
      </c>
      <c r="AO17" s="911">
        <v>20.399999999999999</v>
      </c>
      <c r="AP17" s="911">
        <v>14.1</v>
      </c>
      <c r="AQ17" s="911">
        <v>19.600000000000001</v>
      </c>
      <c r="AR17" s="911">
        <v>10.5</v>
      </c>
      <c r="AS17" s="911">
        <v>8.8000000000000007</v>
      </c>
      <c r="AT17" s="911">
        <v>3.2</v>
      </c>
      <c r="AU17" s="911">
        <v>2.1</v>
      </c>
      <c r="AV17" s="911">
        <v>5.3</v>
      </c>
      <c r="AW17" s="911">
        <v>11.545800742662514</v>
      </c>
      <c r="AX17" s="911">
        <v>6.8044372998333547</v>
      </c>
      <c r="AY17" s="911">
        <v>3.4237243140780471</v>
      </c>
      <c r="AZ17" s="911">
        <v>6.3745955003329691</v>
      </c>
      <c r="BA17" s="911">
        <v>3.5696861460008833</v>
      </c>
      <c r="BB17" s="911">
        <v>5.9506199073631416</v>
      </c>
      <c r="BC17" s="911">
        <v>8.349702903574352</v>
      </c>
      <c r="BD17" s="911">
        <v>7.3149225510032112</v>
      </c>
      <c r="BE17" s="911">
        <v>6.3757002819449848</v>
      </c>
    </row>
    <row r="18" spans="1:57">
      <c r="A18" s="38" t="s">
        <v>937</v>
      </c>
      <c r="M18" s="48"/>
      <c r="N18" s="48"/>
      <c r="O18" s="48"/>
      <c r="P18" s="48"/>
      <c r="Q18" s="47"/>
      <c r="R18" s="47"/>
      <c r="S18" s="47"/>
      <c r="T18" s="47"/>
      <c r="U18" s="47"/>
    </row>
    <row r="19" spans="1:57">
      <c r="G19" s="103"/>
      <c r="H19" s="103"/>
      <c r="I19" s="103"/>
      <c r="J19" s="103"/>
      <c r="K19" s="103"/>
      <c r="L19" s="103"/>
    </row>
    <row r="20" spans="1:57">
      <c r="G20" s="103"/>
      <c r="H20" s="103"/>
      <c r="I20" s="103"/>
      <c r="J20" s="103"/>
      <c r="K20" s="103"/>
      <c r="L20" s="103"/>
    </row>
    <row r="21" spans="1:57">
      <c r="G21" s="103"/>
      <c r="H21" s="103"/>
      <c r="I21" s="103"/>
      <c r="J21" s="103"/>
      <c r="K21" s="103"/>
      <c r="L21" s="103"/>
    </row>
    <row r="22" spans="1:57">
      <c r="G22" s="103"/>
      <c r="H22" s="103"/>
      <c r="I22" s="103"/>
      <c r="J22" s="103"/>
      <c r="K22" s="103"/>
      <c r="L22" s="103"/>
    </row>
    <row r="23" spans="1:57">
      <c r="G23" s="103"/>
      <c r="H23" s="103"/>
      <c r="I23" s="103"/>
      <c r="J23" s="103"/>
      <c r="K23" s="103"/>
      <c r="L23" s="103"/>
    </row>
    <row r="24" spans="1:57">
      <c r="G24" s="103"/>
      <c r="H24" s="103"/>
      <c r="I24" s="103"/>
      <c r="J24" s="103"/>
      <c r="K24" s="103"/>
      <c r="L24" s="103"/>
    </row>
    <row r="25" spans="1:57">
      <c r="G25" s="103"/>
      <c r="H25" s="103"/>
      <c r="I25" s="103"/>
      <c r="J25" s="103"/>
      <c r="K25" s="103"/>
      <c r="L25" s="103"/>
    </row>
    <row r="26" spans="1:57">
      <c r="G26" s="103"/>
      <c r="H26" s="103"/>
      <c r="I26" s="103"/>
      <c r="J26" s="103"/>
      <c r="K26" s="103"/>
      <c r="L26" s="103"/>
    </row>
    <row r="27" spans="1:57">
      <c r="G27" s="103"/>
      <c r="H27" s="103"/>
      <c r="I27" s="103"/>
      <c r="J27" s="103"/>
      <c r="K27" s="103"/>
      <c r="L27" s="103"/>
    </row>
    <row r="28" spans="1:57">
      <c r="G28" s="103"/>
      <c r="H28" s="103"/>
      <c r="I28" s="103"/>
      <c r="J28" s="103"/>
      <c r="K28" s="103"/>
      <c r="L28" s="103"/>
    </row>
    <row r="29" spans="1:57">
      <c r="G29" s="103"/>
      <c r="H29" s="103"/>
      <c r="I29" s="103"/>
      <c r="J29" s="103"/>
      <c r="K29" s="103"/>
      <c r="L29" s="103"/>
    </row>
    <row r="30" spans="1:57">
      <c r="G30" s="103"/>
      <c r="H30" s="103"/>
      <c r="I30" s="103"/>
      <c r="J30" s="103"/>
      <c r="K30" s="103"/>
      <c r="L30" s="103"/>
    </row>
  </sheetData>
  <mergeCells count="22">
    <mergeCell ref="K5:K6"/>
    <mergeCell ref="AO5:AR5"/>
    <mergeCell ref="AK5:AN5"/>
    <mergeCell ref="AC5:AF5"/>
    <mergeCell ref="AG5:AJ5"/>
    <mergeCell ref="L5:L6"/>
    <mergeCell ref="BA5:BD5"/>
    <mergeCell ref="AW5:AZ5"/>
    <mergeCell ref="B5:B6"/>
    <mergeCell ref="C5:C6"/>
    <mergeCell ref="D5:D6"/>
    <mergeCell ref="E5:E6"/>
    <mergeCell ref="Y5:AB5"/>
    <mergeCell ref="F5:F6"/>
    <mergeCell ref="H5:H6"/>
    <mergeCell ref="M5:P5"/>
    <mergeCell ref="Q5:T5"/>
    <mergeCell ref="U5:X5"/>
    <mergeCell ref="I5:I6"/>
    <mergeCell ref="G5:G6"/>
    <mergeCell ref="J5:J6"/>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76">
    <tabColor theme="0"/>
  </sheetPr>
  <dimension ref="A1:BE28"/>
  <sheetViews>
    <sheetView showGridLines="0" zoomScaleNormal="100" zoomScaleSheetLayoutView="100" workbookViewId="0">
      <pane xSplit="1" topLeftCell="AT1" activePane="topRight" state="frozen"/>
      <selection pane="topRight" activeCell="BE5" sqref="BE5:BE6"/>
    </sheetView>
  </sheetViews>
  <sheetFormatPr defaultColWidth="9" defaultRowHeight="15"/>
  <cols>
    <col min="1" max="1" width="49.140625" style="34" customWidth="1"/>
    <col min="2" max="57" width="9.28515625" style="34" customWidth="1"/>
    <col min="58" max="16384" width="9" style="34"/>
  </cols>
  <sheetData>
    <row r="1" spans="1:57" ht="21.75" customHeight="1">
      <c r="A1" s="32" t="s">
        <v>20</v>
      </c>
    </row>
    <row r="2" spans="1:57" ht="21.75" customHeight="1">
      <c r="A2" s="32" t="s">
        <v>21</v>
      </c>
    </row>
    <row r="3" spans="1:57" s="10" customFormat="1" ht="15" customHeight="1">
      <c r="A3" s="3" t="s">
        <v>822</v>
      </c>
    </row>
    <row r="4" spans="1:57">
      <c r="A4" s="17" t="s">
        <v>76</v>
      </c>
    </row>
    <row r="5" spans="1:57" ht="16.5" customHeight="1">
      <c r="A5" s="964"/>
      <c r="B5" s="1081">
        <v>2015</v>
      </c>
      <c r="C5" s="1081">
        <v>2016</v>
      </c>
      <c r="D5" s="1081">
        <v>2017</v>
      </c>
      <c r="E5" s="1081">
        <v>2018</v>
      </c>
      <c r="F5" s="1081">
        <v>2019</v>
      </c>
      <c r="G5" s="1081">
        <v>2020</v>
      </c>
      <c r="H5" s="1081">
        <v>2021</v>
      </c>
      <c r="I5" s="1081">
        <v>2022</v>
      </c>
      <c r="J5" s="1081">
        <v>2023</v>
      </c>
      <c r="K5" s="1093" t="s">
        <v>875</v>
      </c>
      <c r="L5" s="1093" t="s">
        <v>901</v>
      </c>
      <c r="M5" s="1087">
        <v>2015</v>
      </c>
      <c r="N5" s="1088"/>
      <c r="O5" s="1088"/>
      <c r="P5" s="1088"/>
      <c r="Q5" s="1087">
        <v>2016</v>
      </c>
      <c r="R5" s="1088"/>
      <c r="S5" s="1088"/>
      <c r="T5" s="1088"/>
      <c r="U5" s="1087">
        <v>2017</v>
      </c>
      <c r="V5" s="1088"/>
      <c r="W5" s="1088"/>
      <c r="X5" s="1089"/>
      <c r="Y5" s="1085">
        <v>2018</v>
      </c>
      <c r="Z5" s="1086"/>
      <c r="AA5" s="1086"/>
      <c r="AB5" s="1086"/>
      <c r="AC5" s="1085">
        <v>2019</v>
      </c>
      <c r="AD5" s="1086"/>
      <c r="AE5" s="1086"/>
      <c r="AF5" s="1086"/>
      <c r="AG5" s="1087">
        <v>2020</v>
      </c>
      <c r="AH5" s="1088"/>
      <c r="AI5" s="1088"/>
      <c r="AJ5" s="1089"/>
      <c r="AK5" s="1087">
        <v>2021</v>
      </c>
      <c r="AL5" s="1088"/>
      <c r="AM5" s="1088"/>
      <c r="AN5" s="1088"/>
      <c r="AO5" s="1087">
        <v>2022</v>
      </c>
      <c r="AP5" s="1088"/>
      <c r="AQ5" s="1088"/>
      <c r="AR5" s="1088"/>
      <c r="AS5" s="1087">
        <v>2023</v>
      </c>
      <c r="AT5" s="1088"/>
      <c r="AU5" s="1088"/>
      <c r="AV5" s="1088"/>
      <c r="AW5" s="1090" t="s">
        <v>875</v>
      </c>
      <c r="AX5" s="1084"/>
      <c r="AY5" s="1084"/>
      <c r="AZ5" s="1091"/>
      <c r="BA5" s="1083" t="s">
        <v>901</v>
      </c>
      <c r="BB5" s="1084"/>
      <c r="BC5" s="1084"/>
      <c r="BD5" s="1084"/>
      <c r="BE5" s="1055" t="s">
        <v>929</v>
      </c>
    </row>
    <row r="6" spans="1:57" ht="16.5" customHeight="1">
      <c r="A6" s="964"/>
      <c r="B6" s="1081"/>
      <c r="C6" s="1081"/>
      <c r="D6" s="1081"/>
      <c r="E6" s="1081"/>
      <c r="F6" s="1081"/>
      <c r="G6" s="1081"/>
      <c r="H6" s="1081"/>
      <c r="I6" s="1081"/>
      <c r="J6" s="1081"/>
      <c r="K6" s="1093"/>
      <c r="L6" s="1093"/>
      <c r="M6" s="972" t="s">
        <v>97</v>
      </c>
      <c r="N6" s="971" t="s">
        <v>98</v>
      </c>
      <c r="O6" s="971" t="s">
        <v>99</v>
      </c>
      <c r="P6" s="971" t="s">
        <v>100</v>
      </c>
      <c r="Q6" s="971" t="s">
        <v>97</v>
      </c>
      <c r="R6" s="971" t="s">
        <v>98</v>
      </c>
      <c r="S6" s="971" t="s">
        <v>99</v>
      </c>
      <c r="T6" s="971"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ht="16.5" customHeight="1">
      <c r="A7" s="55" t="s">
        <v>112</v>
      </c>
    </row>
    <row r="8" spans="1:57" ht="15" customHeight="1">
      <c r="A8" s="56" t="s">
        <v>805</v>
      </c>
      <c r="B8" s="57">
        <v>8610</v>
      </c>
      <c r="C8" s="58">
        <v>9183</v>
      </c>
      <c r="D8" s="59">
        <v>8025</v>
      </c>
      <c r="E8" s="59">
        <v>6609</v>
      </c>
      <c r="F8" s="59">
        <v>6446</v>
      </c>
      <c r="G8" s="59">
        <v>7633</v>
      </c>
      <c r="H8" s="59">
        <v>7911</v>
      </c>
      <c r="I8" s="59">
        <v>7586</v>
      </c>
      <c r="J8" s="59">
        <v>8352.9170000000013</v>
      </c>
      <c r="K8" s="59">
        <v>9872.5155568305854</v>
      </c>
      <c r="L8" s="59">
        <v>10736.482075365077</v>
      </c>
      <c r="M8" s="59">
        <v>2760</v>
      </c>
      <c r="N8" s="59">
        <v>2396</v>
      </c>
      <c r="O8" s="59">
        <v>1268</v>
      </c>
      <c r="P8" s="59">
        <v>2186</v>
      </c>
      <c r="Q8" s="59">
        <v>2837</v>
      </c>
      <c r="R8" s="59">
        <v>2212</v>
      </c>
      <c r="S8" s="59">
        <v>1589</v>
      </c>
      <c r="T8" s="59">
        <v>2546</v>
      </c>
      <c r="U8" s="59">
        <v>2460</v>
      </c>
      <c r="V8" s="59">
        <v>2017</v>
      </c>
      <c r="W8" s="59">
        <v>1535</v>
      </c>
      <c r="X8" s="59">
        <v>2014</v>
      </c>
      <c r="Y8" s="59">
        <v>2046</v>
      </c>
      <c r="Z8" s="59">
        <v>1660</v>
      </c>
      <c r="AA8" s="59">
        <v>1568</v>
      </c>
      <c r="AB8" s="59">
        <v>1335</v>
      </c>
      <c r="AC8" s="59">
        <v>1474</v>
      </c>
      <c r="AD8" s="59">
        <v>1285</v>
      </c>
      <c r="AE8" s="59">
        <v>1498</v>
      </c>
      <c r="AF8" s="59">
        <v>2190</v>
      </c>
      <c r="AG8" s="738">
        <v>2207</v>
      </c>
      <c r="AH8" s="738">
        <v>1699</v>
      </c>
      <c r="AI8" s="738">
        <v>1583</v>
      </c>
      <c r="AJ8" s="738">
        <v>2144</v>
      </c>
      <c r="AK8" s="738">
        <v>2387</v>
      </c>
      <c r="AL8" s="738">
        <v>1636</v>
      </c>
      <c r="AM8" s="738">
        <v>1828</v>
      </c>
      <c r="AN8" s="738">
        <v>2061</v>
      </c>
      <c r="AO8" s="738">
        <v>2096</v>
      </c>
      <c r="AP8" s="738">
        <v>1645</v>
      </c>
      <c r="AQ8" s="738">
        <v>1675</v>
      </c>
      <c r="AR8" s="738">
        <v>2170</v>
      </c>
      <c r="AS8" s="738">
        <v>2215</v>
      </c>
      <c r="AT8" s="738">
        <v>1567</v>
      </c>
      <c r="AU8" s="738">
        <v>2235</v>
      </c>
      <c r="AV8" s="738">
        <v>2336</v>
      </c>
      <c r="AW8" s="738">
        <v>3187.3224019272589</v>
      </c>
      <c r="AX8" s="738">
        <v>1773.574937652849</v>
      </c>
      <c r="AY8" s="738">
        <v>2208.8739353835249</v>
      </c>
      <c r="AZ8" s="738">
        <v>2702.7442818669529</v>
      </c>
      <c r="BA8" s="738">
        <v>4194.1328433828921</v>
      </c>
      <c r="BB8" s="738">
        <v>1918.152360409839</v>
      </c>
      <c r="BC8" s="738">
        <v>2232.1725259936516</v>
      </c>
      <c r="BD8" s="738">
        <v>2392.0243455786926</v>
      </c>
      <c r="BE8" s="738">
        <v>3764.8920096307129</v>
      </c>
    </row>
    <row r="9" spans="1:57" ht="15" customHeight="1">
      <c r="A9" s="56" t="s">
        <v>88</v>
      </c>
      <c r="B9" s="57">
        <v>2535</v>
      </c>
      <c r="C9" s="58">
        <v>2459</v>
      </c>
      <c r="D9" s="59">
        <v>2473</v>
      </c>
      <c r="E9" s="59">
        <v>2708</v>
      </c>
      <c r="F9" s="59">
        <v>3397</v>
      </c>
      <c r="G9" s="59">
        <v>3284</v>
      </c>
      <c r="H9" s="59">
        <v>3510</v>
      </c>
      <c r="I9" s="59">
        <v>4087</v>
      </c>
      <c r="J9" s="59">
        <v>4025.5980000000009</v>
      </c>
      <c r="K9" s="59">
        <v>3809.2573807108597</v>
      </c>
      <c r="L9" s="59">
        <v>4331.2228010477756</v>
      </c>
      <c r="M9" s="59">
        <v>464</v>
      </c>
      <c r="N9" s="59">
        <v>585</v>
      </c>
      <c r="O9" s="59">
        <v>734</v>
      </c>
      <c r="P9" s="59">
        <v>752</v>
      </c>
      <c r="Q9" s="59">
        <v>558</v>
      </c>
      <c r="R9" s="59">
        <v>559</v>
      </c>
      <c r="S9" s="59">
        <v>892</v>
      </c>
      <c r="T9" s="59">
        <v>450</v>
      </c>
      <c r="U9" s="59">
        <v>640</v>
      </c>
      <c r="V9" s="59">
        <v>529</v>
      </c>
      <c r="W9" s="59">
        <v>765</v>
      </c>
      <c r="X9" s="59">
        <v>538</v>
      </c>
      <c r="Y9" s="59">
        <v>585</v>
      </c>
      <c r="Z9" s="59">
        <v>505</v>
      </c>
      <c r="AA9" s="59">
        <v>955</v>
      </c>
      <c r="AB9" s="59">
        <v>662</v>
      </c>
      <c r="AC9" s="59">
        <v>770</v>
      </c>
      <c r="AD9" s="59">
        <v>891</v>
      </c>
      <c r="AE9" s="59">
        <v>1010</v>
      </c>
      <c r="AF9" s="59">
        <v>726</v>
      </c>
      <c r="AG9" s="738">
        <v>963</v>
      </c>
      <c r="AH9" s="738">
        <v>778</v>
      </c>
      <c r="AI9" s="738">
        <v>994</v>
      </c>
      <c r="AJ9" s="738">
        <v>549</v>
      </c>
      <c r="AK9" s="738">
        <v>783</v>
      </c>
      <c r="AL9" s="738">
        <v>871</v>
      </c>
      <c r="AM9" s="738">
        <v>1238</v>
      </c>
      <c r="AN9" s="738">
        <v>618</v>
      </c>
      <c r="AO9" s="738">
        <v>979</v>
      </c>
      <c r="AP9" s="738">
        <v>1128</v>
      </c>
      <c r="AQ9" s="738">
        <v>1222</v>
      </c>
      <c r="AR9" s="738">
        <v>758</v>
      </c>
      <c r="AS9" s="738">
        <v>1059</v>
      </c>
      <c r="AT9" s="738">
        <v>1094</v>
      </c>
      <c r="AU9" s="738">
        <v>962</v>
      </c>
      <c r="AV9" s="738">
        <v>911</v>
      </c>
      <c r="AW9" s="738">
        <v>1030.7072541355053</v>
      </c>
      <c r="AX9" s="738">
        <v>959.66882705410944</v>
      </c>
      <c r="AY9" s="738">
        <v>958.53216249703462</v>
      </c>
      <c r="AZ9" s="738">
        <v>860.34913702421056</v>
      </c>
      <c r="BA9" s="738">
        <v>961.92059424380454</v>
      </c>
      <c r="BB9" s="738">
        <v>1328.4683340164891</v>
      </c>
      <c r="BC9" s="738">
        <v>1128.8518624221444</v>
      </c>
      <c r="BD9" s="738">
        <v>911.9820103653376</v>
      </c>
      <c r="BE9" s="738">
        <v>1388.8375764534842</v>
      </c>
    </row>
    <row r="10" spans="1:57" ht="15" customHeight="1">
      <c r="A10" s="56" t="s">
        <v>806</v>
      </c>
      <c r="B10" s="57">
        <v>517</v>
      </c>
      <c r="C10" s="58">
        <v>458</v>
      </c>
      <c r="D10" s="59">
        <v>493</v>
      </c>
      <c r="E10" s="59">
        <v>498</v>
      </c>
      <c r="F10" s="59">
        <v>615</v>
      </c>
      <c r="G10" s="59">
        <v>566</v>
      </c>
      <c r="H10" s="59">
        <v>569</v>
      </c>
      <c r="I10" s="59">
        <v>555</v>
      </c>
      <c r="J10" s="59">
        <v>397.29499999999996</v>
      </c>
      <c r="K10" s="59">
        <v>380.20504180982897</v>
      </c>
      <c r="L10" s="59">
        <v>448.65911923715475</v>
      </c>
      <c r="M10" s="59">
        <v>152</v>
      </c>
      <c r="N10" s="59">
        <v>153</v>
      </c>
      <c r="O10" s="59">
        <v>108</v>
      </c>
      <c r="P10" s="59">
        <v>105</v>
      </c>
      <c r="Q10" s="59">
        <v>93</v>
      </c>
      <c r="R10" s="59">
        <v>112</v>
      </c>
      <c r="S10" s="59">
        <v>141</v>
      </c>
      <c r="T10" s="59">
        <v>112</v>
      </c>
      <c r="U10" s="59">
        <v>146</v>
      </c>
      <c r="V10" s="59">
        <v>120</v>
      </c>
      <c r="W10" s="59">
        <v>122</v>
      </c>
      <c r="X10" s="59">
        <v>104</v>
      </c>
      <c r="Y10" s="59">
        <v>98</v>
      </c>
      <c r="Z10" s="59">
        <v>131</v>
      </c>
      <c r="AA10" s="59">
        <v>155</v>
      </c>
      <c r="AB10" s="59">
        <v>115</v>
      </c>
      <c r="AC10" s="59">
        <v>145</v>
      </c>
      <c r="AD10" s="59">
        <v>149</v>
      </c>
      <c r="AE10" s="59">
        <v>168</v>
      </c>
      <c r="AF10" s="59">
        <v>153</v>
      </c>
      <c r="AG10" s="738">
        <v>144</v>
      </c>
      <c r="AH10" s="738">
        <v>93</v>
      </c>
      <c r="AI10" s="738">
        <v>180</v>
      </c>
      <c r="AJ10" s="738">
        <v>150</v>
      </c>
      <c r="AK10" s="738">
        <v>123</v>
      </c>
      <c r="AL10" s="738">
        <v>159</v>
      </c>
      <c r="AM10" s="738">
        <v>146</v>
      </c>
      <c r="AN10" s="738">
        <v>141</v>
      </c>
      <c r="AO10" s="738">
        <v>138</v>
      </c>
      <c r="AP10" s="738">
        <v>147</v>
      </c>
      <c r="AQ10" s="738">
        <v>155</v>
      </c>
      <c r="AR10" s="738">
        <v>114</v>
      </c>
      <c r="AS10" s="738">
        <v>121</v>
      </c>
      <c r="AT10" s="738">
        <v>111</v>
      </c>
      <c r="AU10" s="738">
        <v>82</v>
      </c>
      <c r="AV10" s="738">
        <v>83</v>
      </c>
      <c r="AW10" s="738">
        <v>96.484634438178603</v>
      </c>
      <c r="AX10" s="738">
        <v>82.473934157539389</v>
      </c>
      <c r="AY10" s="738">
        <v>106.0685607554114</v>
      </c>
      <c r="AZ10" s="738">
        <v>95.177912458699524</v>
      </c>
      <c r="BA10" s="738">
        <v>117.60309901633178</v>
      </c>
      <c r="BB10" s="738">
        <v>107.83294414948632</v>
      </c>
      <c r="BC10" s="738">
        <v>130.24093428381306</v>
      </c>
      <c r="BD10" s="738">
        <v>92.982141787523645</v>
      </c>
      <c r="BE10" s="738">
        <v>116.51508802336218</v>
      </c>
    </row>
    <row r="11" spans="1:57" ht="15" customHeight="1">
      <c r="A11" s="56" t="s">
        <v>807</v>
      </c>
      <c r="B11" s="57">
        <v>8595</v>
      </c>
      <c r="C11" s="58">
        <v>9411</v>
      </c>
      <c r="D11" s="59">
        <v>9181</v>
      </c>
      <c r="E11" s="59">
        <v>9430</v>
      </c>
      <c r="F11" s="59">
        <v>10688</v>
      </c>
      <c r="G11" s="59">
        <v>9142</v>
      </c>
      <c r="H11" s="59">
        <v>10301</v>
      </c>
      <c r="I11" s="59">
        <v>11199</v>
      </c>
      <c r="J11" s="59">
        <v>12617.049000000001</v>
      </c>
      <c r="K11" s="59">
        <v>14272.643380812355</v>
      </c>
      <c r="L11" s="59">
        <v>15526.606651511849</v>
      </c>
      <c r="M11" s="59">
        <v>1792</v>
      </c>
      <c r="N11" s="59">
        <v>1949</v>
      </c>
      <c r="O11" s="59">
        <v>2567</v>
      </c>
      <c r="P11" s="59">
        <v>2286</v>
      </c>
      <c r="Q11" s="59">
        <v>2164</v>
      </c>
      <c r="R11" s="59">
        <v>2301</v>
      </c>
      <c r="S11" s="59">
        <v>2419</v>
      </c>
      <c r="T11" s="59">
        <v>2526</v>
      </c>
      <c r="U11" s="59">
        <v>2389</v>
      </c>
      <c r="V11" s="59">
        <v>2631</v>
      </c>
      <c r="W11" s="59">
        <v>2086</v>
      </c>
      <c r="X11" s="59">
        <v>2075</v>
      </c>
      <c r="Y11" s="59">
        <v>1948</v>
      </c>
      <c r="Z11" s="59">
        <v>2295</v>
      </c>
      <c r="AA11" s="59">
        <v>2478</v>
      </c>
      <c r="AB11" s="59">
        <v>2709</v>
      </c>
      <c r="AC11" s="59">
        <v>2080</v>
      </c>
      <c r="AD11" s="59">
        <v>2738</v>
      </c>
      <c r="AE11" s="59">
        <v>2868</v>
      </c>
      <c r="AF11" s="59">
        <v>3001</v>
      </c>
      <c r="AG11" s="738">
        <v>2557</v>
      </c>
      <c r="AH11" s="738">
        <v>1747</v>
      </c>
      <c r="AI11" s="738">
        <v>2249</v>
      </c>
      <c r="AJ11" s="738">
        <v>2589</v>
      </c>
      <c r="AK11" s="738">
        <v>1992</v>
      </c>
      <c r="AL11" s="738">
        <v>2668</v>
      </c>
      <c r="AM11" s="738">
        <v>2704</v>
      </c>
      <c r="AN11" s="738">
        <v>2937</v>
      </c>
      <c r="AO11" s="738">
        <v>2329</v>
      </c>
      <c r="AP11" s="738">
        <v>2759</v>
      </c>
      <c r="AQ11" s="738">
        <v>2835</v>
      </c>
      <c r="AR11" s="738">
        <v>3276</v>
      </c>
      <c r="AS11" s="738">
        <v>2946</v>
      </c>
      <c r="AT11" s="738">
        <v>3195</v>
      </c>
      <c r="AU11" s="738">
        <v>3250</v>
      </c>
      <c r="AV11" s="738">
        <v>3227</v>
      </c>
      <c r="AW11" s="738">
        <v>3467.1002114484477</v>
      </c>
      <c r="AX11" s="738">
        <v>3460.8991375937694</v>
      </c>
      <c r="AY11" s="738">
        <v>3515.8509390269005</v>
      </c>
      <c r="AZ11" s="738">
        <v>3828.7930927432367</v>
      </c>
      <c r="BA11" s="738">
        <v>3369.1058922673687</v>
      </c>
      <c r="BB11" s="738">
        <v>3562.1345121454697</v>
      </c>
      <c r="BC11" s="738">
        <v>4170.912295464108</v>
      </c>
      <c r="BD11" s="738">
        <v>4424.4539516349041</v>
      </c>
      <c r="BE11" s="738">
        <v>3714.6750183875197</v>
      </c>
    </row>
    <row r="12" spans="1:57" ht="15" customHeight="1">
      <c r="A12" s="56" t="s">
        <v>808</v>
      </c>
      <c r="B12" s="57">
        <v>4919</v>
      </c>
      <c r="C12" s="58">
        <v>5012</v>
      </c>
      <c r="D12" s="59">
        <v>4341</v>
      </c>
      <c r="E12" s="59">
        <v>4263</v>
      </c>
      <c r="F12" s="59">
        <v>4719</v>
      </c>
      <c r="G12" s="59">
        <v>3937</v>
      </c>
      <c r="H12" s="59">
        <v>3081</v>
      </c>
      <c r="I12" s="59">
        <v>4328</v>
      </c>
      <c r="J12" s="59">
        <v>4953.4380000000019</v>
      </c>
      <c r="K12" s="59">
        <v>5641.7874856197277</v>
      </c>
      <c r="L12" s="59">
        <v>4980.9286862195795</v>
      </c>
      <c r="M12" s="59">
        <v>1060</v>
      </c>
      <c r="N12" s="59">
        <v>1102</v>
      </c>
      <c r="O12" s="59">
        <v>1318</v>
      </c>
      <c r="P12" s="59">
        <v>1438</v>
      </c>
      <c r="Q12" s="59">
        <v>1290</v>
      </c>
      <c r="R12" s="59">
        <v>1347</v>
      </c>
      <c r="S12" s="59">
        <v>1096</v>
      </c>
      <c r="T12" s="59">
        <v>1278</v>
      </c>
      <c r="U12" s="59">
        <v>1086</v>
      </c>
      <c r="V12" s="59">
        <v>1037</v>
      </c>
      <c r="W12" s="59">
        <v>1087</v>
      </c>
      <c r="X12" s="59">
        <v>1130</v>
      </c>
      <c r="Y12" s="59">
        <v>944</v>
      </c>
      <c r="Z12" s="59">
        <v>1038</v>
      </c>
      <c r="AA12" s="59">
        <v>1088</v>
      </c>
      <c r="AB12" s="59">
        <v>1193</v>
      </c>
      <c r="AC12" s="59">
        <v>1109</v>
      </c>
      <c r="AD12" s="59">
        <v>1305</v>
      </c>
      <c r="AE12" s="59">
        <v>1302</v>
      </c>
      <c r="AF12" s="59">
        <v>1002</v>
      </c>
      <c r="AG12" s="738">
        <v>1162</v>
      </c>
      <c r="AH12" s="738">
        <v>986</v>
      </c>
      <c r="AI12" s="738">
        <v>918</v>
      </c>
      <c r="AJ12" s="738">
        <v>871</v>
      </c>
      <c r="AK12" s="738">
        <v>665</v>
      </c>
      <c r="AL12" s="738">
        <v>688</v>
      </c>
      <c r="AM12" s="738">
        <v>660</v>
      </c>
      <c r="AN12" s="738">
        <v>1068</v>
      </c>
      <c r="AO12" s="738">
        <v>907</v>
      </c>
      <c r="AP12" s="738">
        <v>918</v>
      </c>
      <c r="AQ12" s="738">
        <v>1210</v>
      </c>
      <c r="AR12" s="738">
        <v>1293</v>
      </c>
      <c r="AS12" s="738">
        <v>1119</v>
      </c>
      <c r="AT12" s="738">
        <v>1235</v>
      </c>
      <c r="AU12" s="738">
        <v>1270</v>
      </c>
      <c r="AV12" s="738">
        <v>1330</v>
      </c>
      <c r="AW12" s="738">
        <v>1327.5512350665135</v>
      </c>
      <c r="AX12" s="738">
        <v>1421.6904468925657</v>
      </c>
      <c r="AY12" s="738">
        <v>1373.9118076095799</v>
      </c>
      <c r="AZ12" s="738">
        <v>1518.6339960510684</v>
      </c>
      <c r="BA12" s="738">
        <v>1225.8281522882403</v>
      </c>
      <c r="BB12" s="738">
        <v>1209.3243754109135</v>
      </c>
      <c r="BC12" s="738">
        <v>1209.3917073003506</v>
      </c>
      <c r="BD12" s="738">
        <v>1336.3844512200751</v>
      </c>
      <c r="BE12" s="738">
        <v>731.79183898297413</v>
      </c>
    </row>
    <row r="13" spans="1:57" ht="15" customHeight="1">
      <c r="A13" s="56" t="s">
        <v>90</v>
      </c>
      <c r="B13" s="57">
        <v>11388</v>
      </c>
      <c r="C13" s="58">
        <v>8477</v>
      </c>
      <c r="D13" s="59">
        <v>10434</v>
      </c>
      <c r="E13" s="59">
        <v>15941</v>
      </c>
      <c r="F13" s="59">
        <v>13449</v>
      </c>
      <c r="G13" s="59">
        <v>12250</v>
      </c>
      <c r="H13" s="59">
        <v>9993</v>
      </c>
      <c r="I13" s="59">
        <v>10024</v>
      </c>
      <c r="J13" s="59">
        <v>10022.283999999994</v>
      </c>
      <c r="K13" s="59">
        <v>9337.2311007427452</v>
      </c>
      <c r="L13" s="59">
        <v>11119.894880078433</v>
      </c>
      <c r="M13" s="59">
        <v>3296</v>
      </c>
      <c r="N13" s="59">
        <v>3417</v>
      </c>
      <c r="O13" s="59">
        <v>2417</v>
      </c>
      <c r="P13" s="59">
        <v>2258</v>
      </c>
      <c r="Q13" s="59">
        <v>1843</v>
      </c>
      <c r="R13" s="59">
        <v>2066</v>
      </c>
      <c r="S13" s="59">
        <v>2527</v>
      </c>
      <c r="T13" s="59">
        <v>2041</v>
      </c>
      <c r="U13" s="59">
        <v>2705</v>
      </c>
      <c r="V13" s="59">
        <v>2384</v>
      </c>
      <c r="W13" s="59">
        <v>2698</v>
      </c>
      <c r="X13" s="59">
        <v>2647</v>
      </c>
      <c r="Y13" s="59">
        <v>2989</v>
      </c>
      <c r="Z13" s="59">
        <v>4356</v>
      </c>
      <c r="AA13" s="59">
        <v>5109</v>
      </c>
      <c r="AB13" s="59">
        <v>3487</v>
      </c>
      <c r="AC13" s="59">
        <v>3694</v>
      </c>
      <c r="AD13" s="59">
        <v>3315</v>
      </c>
      <c r="AE13" s="59">
        <v>3432</v>
      </c>
      <c r="AF13" s="59">
        <v>3008</v>
      </c>
      <c r="AG13" s="738">
        <v>3115</v>
      </c>
      <c r="AH13" s="738">
        <v>2034</v>
      </c>
      <c r="AI13" s="738">
        <v>3950</v>
      </c>
      <c r="AJ13" s="738">
        <v>3151</v>
      </c>
      <c r="AK13" s="738">
        <v>2302</v>
      </c>
      <c r="AL13" s="738">
        <v>2816</v>
      </c>
      <c r="AM13" s="738">
        <v>2506</v>
      </c>
      <c r="AN13" s="738">
        <v>2370</v>
      </c>
      <c r="AO13" s="738">
        <v>2427</v>
      </c>
      <c r="AP13" s="738">
        <v>2609</v>
      </c>
      <c r="AQ13" s="738">
        <v>2852</v>
      </c>
      <c r="AR13" s="738">
        <v>2136</v>
      </c>
      <c r="AS13" s="738">
        <v>2827</v>
      </c>
      <c r="AT13" s="738">
        <v>2778</v>
      </c>
      <c r="AU13" s="738">
        <v>2173</v>
      </c>
      <c r="AV13" s="738">
        <v>2244</v>
      </c>
      <c r="AW13" s="738">
        <v>2311.7199059258719</v>
      </c>
      <c r="AX13" s="738">
        <v>2037.3988229497588</v>
      </c>
      <c r="AY13" s="738">
        <v>2610.4596826486058</v>
      </c>
      <c r="AZ13" s="738">
        <v>2377.6526892185079</v>
      </c>
      <c r="BA13" s="738">
        <v>2827.3456932596591</v>
      </c>
      <c r="BB13" s="738">
        <v>2696.1371117417516</v>
      </c>
      <c r="BC13" s="738">
        <v>3269.6194533098387</v>
      </c>
      <c r="BD13" s="738">
        <v>2326.7926217671838</v>
      </c>
      <c r="BE13" s="738">
        <v>2693.0509202625622</v>
      </c>
    </row>
    <row r="14" spans="1:57" ht="15" customHeight="1">
      <c r="A14" s="56" t="s">
        <v>809</v>
      </c>
      <c r="B14" s="57">
        <v>15305</v>
      </c>
      <c r="C14" s="58">
        <v>17864</v>
      </c>
      <c r="D14" s="59">
        <v>19636</v>
      </c>
      <c r="E14" s="59">
        <v>21522</v>
      </c>
      <c r="F14" s="59">
        <v>23636</v>
      </c>
      <c r="G14" s="59">
        <v>17744</v>
      </c>
      <c r="H14" s="59">
        <v>20569</v>
      </c>
      <c r="I14" s="59">
        <v>28873</v>
      </c>
      <c r="J14" s="59">
        <v>28904.175000000007</v>
      </c>
      <c r="K14" s="59">
        <v>30024.715585613481</v>
      </c>
      <c r="L14" s="59">
        <v>30408.054830984394</v>
      </c>
      <c r="M14" s="59">
        <v>3697</v>
      </c>
      <c r="N14" s="59">
        <v>3706</v>
      </c>
      <c r="O14" s="59">
        <v>3863</v>
      </c>
      <c r="P14" s="59">
        <v>4038</v>
      </c>
      <c r="Q14" s="59">
        <v>4089</v>
      </c>
      <c r="R14" s="59">
        <v>4317</v>
      </c>
      <c r="S14" s="59">
        <v>4532</v>
      </c>
      <c r="T14" s="59">
        <v>4926</v>
      </c>
      <c r="U14" s="59">
        <v>4773</v>
      </c>
      <c r="V14" s="59">
        <v>4633</v>
      </c>
      <c r="W14" s="59">
        <v>4912</v>
      </c>
      <c r="X14" s="59">
        <v>5319</v>
      </c>
      <c r="Y14" s="59">
        <v>5092</v>
      </c>
      <c r="Z14" s="59">
        <v>5122</v>
      </c>
      <c r="AA14" s="59">
        <v>5511</v>
      </c>
      <c r="AB14" s="59">
        <v>5797</v>
      </c>
      <c r="AC14" s="59">
        <v>5362</v>
      </c>
      <c r="AD14" s="59">
        <v>5611</v>
      </c>
      <c r="AE14" s="59">
        <v>6044</v>
      </c>
      <c r="AF14" s="59">
        <v>6619</v>
      </c>
      <c r="AG14" s="738">
        <v>5493</v>
      </c>
      <c r="AH14" s="738">
        <v>3159</v>
      </c>
      <c r="AI14" s="738">
        <v>4351</v>
      </c>
      <c r="AJ14" s="738">
        <v>4741</v>
      </c>
      <c r="AK14" s="738">
        <v>4479</v>
      </c>
      <c r="AL14" s="738">
        <v>4776</v>
      </c>
      <c r="AM14" s="738">
        <v>5286</v>
      </c>
      <c r="AN14" s="738">
        <v>6029</v>
      </c>
      <c r="AO14" s="738">
        <v>6232</v>
      </c>
      <c r="AP14" s="738">
        <v>6984</v>
      </c>
      <c r="AQ14" s="738">
        <v>7863</v>
      </c>
      <c r="AR14" s="738">
        <v>7794</v>
      </c>
      <c r="AS14" s="738">
        <v>6962</v>
      </c>
      <c r="AT14" s="738">
        <v>6329</v>
      </c>
      <c r="AU14" s="738">
        <v>7504</v>
      </c>
      <c r="AV14" s="738">
        <v>8108</v>
      </c>
      <c r="AW14" s="738">
        <v>7768.9882533194841</v>
      </c>
      <c r="AX14" s="738">
        <v>7226.2573202672429</v>
      </c>
      <c r="AY14" s="738">
        <v>7284.8509755526939</v>
      </c>
      <c r="AZ14" s="738">
        <v>7744.6190364740623</v>
      </c>
      <c r="BA14" s="738">
        <v>7382.534450989282</v>
      </c>
      <c r="BB14" s="738">
        <v>7199.7850413776468</v>
      </c>
      <c r="BC14" s="738">
        <v>7538.6272002150736</v>
      </c>
      <c r="BD14" s="738">
        <v>8287.108138402391</v>
      </c>
      <c r="BE14" s="738">
        <v>7918.7662440707618</v>
      </c>
    </row>
    <row r="15" spans="1:57" ht="15" customHeight="1">
      <c r="A15" s="56" t="s">
        <v>810</v>
      </c>
      <c r="B15" s="57">
        <v>14639</v>
      </c>
      <c r="C15" s="58">
        <v>18541</v>
      </c>
      <c r="D15" s="59">
        <v>21997</v>
      </c>
      <c r="E15" s="59">
        <v>19176</v>
      </c>
      <c r="F15" s="59">
        <v>22537</v>
      </c>
      <c r="G15" s="59">
        <v>12864</v>
      </c>
      <c r="H15" s="59">
        <v>18730</v>
      </c>
      <c r="I15" s="59">
        <v>22095</v>
      </c>
      <c r="J15" s="59">
        <v>24609.304999999997</v>
      </c>
      <c r="K15" s="59">
        <v>28974.283383472568</v>
      </c>
      <c r="L15" s="59">
        <v>30593.237842468392</v>
      </c>
      <c r="M15" s="59">
        <v>3267</v>
      </c>
      <c r="N15" s="59">
        <v>3585</v>
      </c>
      <c r="O15" s="59">
        <v>3898</v>
      </c>
      <c r="P15" s="59">
        <v>3889</v>
      </c>
      <c r="Q15" s="59">
        <v>4257</v>
      </c>
      <c r="R15" s="59">
        <v>4559</v>
      </c>
      <c r="S15" s="59">
        <v>4744</v>
      </c>
      <c r="T15" s="59">
        <v>4982</v>
      </c>
      <c r="U15" s="59">
        <v>5409</v>
      </c>
      <c r="V15" s="59">
        <v>5566</v>
      </c>
      <c r="W15" s="59">
        <v>5548</v>
      </c>
      <c r="X15" s="59">
        <v>5474</v>
      </c>
      <c r="Y15" s="59">
        <v>4485</v>
      </c>
      <c r="Z15" s="59">
        <v>4775</v>
      </c>
      <c r="AA15" s="59">
        <v>4742</v>
      </c>
      <c r="AB15" s="59">
        <v>5173</v>
      </c>
      <c r="AC15" s="59">
        <v>5155</v>
      </c>
      <c r="AD15" s="59">
        <v>5381</v>
      </c>
      <c r="AE15" s="59">
        <v>6158</v>
      </c>
      <c r="AF15" s="59">
        <v>5843</v>
      </c>
      <c r="AG15" s="738">
        <v>4498</v>
      </c>
      <c r="AH15" s="738">
        <v>2278</v>
      </c>
      <c r="AI15" s="738">
        <v>2723</v>
      </c>
      <c r="AJ15" s="738">
        <v>3366</v>
      </c>
      <c r="AK15" s="738">
        <v>3712</v>
      </c>
      <c r="AL15" s="738">
        <v>4385</v>
      </c>
      <c r="AM15" s="738">
        <v>5136</v>
      </c>
      <c r="AN15" s="738">
        <v>5497</v>
      </c>
      <c r="AO15" s="738">
        <v>4953</v>
      </c>
      <c r="AP15" s="738">
        <v>5099</v>
      </c>
      <c r="AQ15" s="738">
        <v>5931</v>
      </c>
      <c r="AR15" s="738">
        <v>6112</v>
      </c>
      <c r="AS15" s="738">
        <v>5920</v>
      </c>
      <c r="AT15" s="738">
        <v>5751</v>
      </c>
      <c r="AU15" s="738">
        <v>6394</v>
      </c>
      <c r="AV15" s="738">
        <v>6545</v>
      </c>
      <c r="AW15" s="738">
        <v>6838.7239866662903</v>
      </c>
      <c r="AX15" s="738">
        <v>7127.0759412111665</v>
      </c>
      <c r="AY15" s="738">
        <v>7333.8638282348484</v>
      </c>
      <c r="AZ15" s="738">
        <v>7674.6196273602645</v>
      </c>
      <c r="BA15" s="738">
        <v>7803.4371176716722</v>
      </c>
      <c r="BB15" s="738">
        <v>7317.9876437466637</v>
      </c>
      <c r="BC15" s="738">
        <v>7897.5255077595357</v>
      </c>
      <c r="BD15" s="738">
        <v>7574.2875732905231</v>
      </c>
      <c r="BE15" s="738">
        <v>8372.6911846508574</v>
      </c>
    </row>
    <row r="16" spans="1:57" ht="15" customHeight="1">
      <c r="A16" s="56" t="s">
        <v>93</v>
      </c>
      <c r="B16" s="57">
        <v>12620</v>
      </c>
      <c r="C16" s="58">
        <v>11261</v>
      </c>
      <c r="D16" s="59">
        <v>15062</v>
      </c>
      <c r="E16" s="59">
        <v>15174</v>
      </c>
      <c r="F16" s="59">
        <v>17141</v>
      </c>
      <c r="G16" s="59">
        <v>4971</v>
      </c>
      <c r="H16" s="59">
        <v>3609</v>
      </c>
      <c r="I16" s="59">
        <v>13529</v>
      </c>
      <c r="J16" s="59">
        <v>18322.346999999998</v>
      </c>
      <c r="K16" s="59">
        <v>22673.266581786062</v>
      </c>
      <c r="L16" s="59">
        <v>25066.134727621073</v>
      </c>
      <c r="M16" s="59">
        <v>3660</v>
      </c>
      <c r="N16" s="59">
        <v>2492</v>
      </c>
      <c r="O16" s="59">
        <v>3040</v>
      </c>
      <c r="P16" s="59">
        <v>3427</v>
      </c>
      <c r="Q16" s="59">
        <v>3279</v>
      </c>
      <c r="R16" s="59">
        <v>2394</v>
      </c>
      <c r="S16" s="59">
        <v>2765</v>
      </c>
      <c r="T16" s="59">
        <v>2823</v>
      </c>
      <c r="U16" s="59">
        <v>4098</v>
      </c>
      <c r="V16" s="59">
        <v>3162</v>
      </c>
      <c r="W16" s="59">
        <v>3665</v>
      </c>
      <c r="X16" s="59">
        <v>4136</v>
      </c>
      <c r="Y16" s="59">
        <v>4697</v>
      </c>
      <c r="Z16" s="59">
        <v>3069</v>
      </c>
      <c r="AA16" s="59">
        <v>3467</v>
      </c>
      <c r="AB16" s="59">
        <v>3940</v>
      </c>
      <c r="AC16" s="59">
        <v>4961</v>
      </c>
      <c r="AD16" s="59">
        <v>3609</v>
      </c>
      <c r="AE16" s="59">
        <v>4002</v>
      </c>
      <c r="AF16" s="59">
        <v>4569</v>
      </c>
      <c r="AG16" s="738">
        <v>4596</v>
      </c>
      <c r="AH16" s="738">
        <v>71</v>
      </c>
      <c r="AI16" s="738">
        <v>140</v>
      </c>
      <c r="AJ16" s="738">
        <v>164</v>
      </c>
      <c r="AK16" s="738">
        <v>206</v>
      </c>
      <c r="AL16" s="738">
        <v>306</v>
      </c>
      <c r="AM16" s="738">
        <v>762</v>
      </c>
      <c r="AN16" s="738">
        <v>2335</v>
      </c>
      <c r="AO16" s="738">
        <v>3283</v>
      </c>
      <c r="AP16" s="738">
        <v>2882</v>
      </c>
      <c r="AQ16" s="738">
        <v>3494</v>
      </c>
      <c r="AR16" s="738">
        <v>3871</v>
      </c>
      <c r="AS16" s="738">
        <v>4354</v>
      </c>
      <c r="AT16" s="738">
        <v>3423</v>
      </c>
      <c r="AU16" s="738">
        <v>4710</v>
      </c>
      <c r="AV16" s="738">
        <v>5835</v>
      </c>
      <c r="AW16" s="738">
        <v>6080.4032235885879</v>
      </c>
      <c r="AX16" s="738">
        <v>4369.9158646162168</v>
      </c>
      <c r="AY16" s="738">
        <v>5483.0614286852215</v>
      </c>
      <c r="AZ16" s="738">
        <v>6739.8860648960363</v>
      </c>
      <c r="BA16" s="738">
        <v>6461.1507219858004</v>
      </c>
      <c r="BB16" s="738">
        <v>5279.2814173858687</v>
      </c>
      <c r="BC16" s="738">
        <v>6073.2810066351776</v>
      </c>
      <c r="BD16" s="738">
        <v>7252.4215816142278</v>
      </c>
      <c r="BE16" s="738">
        <v>6838.1495869316686</v>
      </c>
    </row>
    <row r="17" spans="1:57" ht="15" customHeight="1">
      <c r="A17" s="56" t="s">
        <v>811</v>
      </c>
      <c r="B17" s="57">
        <v>6503</v>
      </c>
      <c r="C17" s="58">
        <v>5299</v>
      </c>
      <c r="D17" s="59">
        <v>5150</v>
      </c>
      <c r="E17" s="59">
        <v>5738</v>
      </c>
      <c r="F17" s="59">
        <v>5459</v>
      </c>
      <c r="G17" s="59">
        <v>5217</v>
      </c>
      <c r="H17" s="59">
        <v>5827</v>
      </c>
      <c r="I17" s="59">
        <v>6691</v>
      </c>
      <c r="J17" s="59">
        <v>7042.8459999999995</v>
      </c>
      <c r="K17" s="59">
        <v>7046.5327631122354</v>
      </c>
      <c r="L17" s="59">
        <v>7238.4568445841951</v>
      </c>
      <c r="M17" s="59">
        <v>1741</v>
      </c>
      <c r="N17" s="59">
        <v>1643</v>
      </c>
      <c r="O17" s="59">
        <v>1559</v>
      </c>
      <c r="P17" s="59">
        <v>1560</v>
      </c>
      <c r="Q17" s="59">
        <v>1446</v>
      </c>
      <c r="R17" s="59">
        <v>1271</v>
      </c>
      <c r="S17" s="59">
        <v>1321</v>
      </c>
      <c r="T17" s="59">
        <v>1261</v>
      </c>
      <c r="U17" s="59">
        <v>1262</v>
      </c>
      <c r="V17" s="59">
        <v>1275</v>
      </c>
      <c r="W17" s="59">
        <v>1256</v>
      </c>
      <c r="X17" s="59">
        <v>1357</v>
      </c>
      <c r="Y17" s="59">
        <v>1404</v>
      </c>
      <c r="Z17" s="59">
        <v>1425</v>
      </c>
      <c r="AA17" s="59">
        <v>1423</v>
      </c>
      <c r="AB17" s="59">
        <v>1486</v>
      </c>
      <c r="AC17" s="59">
        <v>1319</v>
      </c>
      <c r="AD17" s="59">
        <v>1356</v>
      </c>
      <c r="AE17" s="59">
        <v>1338</v>
      </c>
      <c r="AF17" s="59">
        <v>1446</v>
      </c>
      <c r="AG17" s="738">
        <v>1273</v>
      </c>
      <c r="AH17" s="738">
        <v>1141</v>
      </c>
      <c r="AI17" s="738">
        <v>1284</v>
      </c>
      <c r="AJ17" s="738">
        <v>1519</v>
      </c>
      <c r="AK17" s="738">
        <v>1340</v>
      </c>
      <c r="AL17" s="738">
        <v>1356</v>
      </c>
      <c r="AM17" s="738">
        <v>1484</v>
      </c>
      <c r="AN17" s="738">
        <v>1646</v>
      </c>
      <c r="AO17" s="738">
        <v>1684</v>
      </c>
      <c r="AP17" s="738">
        <v>1559</v>
      </c>
      <c r="AQ17" s="738">
        <v>1589</v>
      </c>
      <c r="AR17" s="738">
        <v>1860</v>
      </c>
      <c r="AS17" s="738">
        <v>1879</v>
      </c>
      <c r="AT17" s="738">
        <v>1939</v>
      </c>
      <c r="AU17" s="738">
        <v>1408</v>
      </c>
      <c r="AV17" s="738">
        <v>1816</v>
      </c>
      <c r="AW17" s="738">
        <v>1571.1700728417402</v>
      </c>
      <c r="AX17" s="738">
        <v>1731.0846432568062</v>
      </c>
      <c r="AY17" s="738">
        <v>1621.2921021682625</v>
      </c>
      <c r="AZ17" s="738">
        <v>2122.9859448454267</v>
      </c>
      <c r="BA17" s="738">
        <v>1673.3645204845766</v>
      </c>
      <c r="BB17" s="738">
        <v>1746.5572353118041</v>
      </c>
      <c r="BC17" s="738">
        <v>1884.966280677341</v>
      </c>
      <c r="BD17" s="738">
        <v>1933.5688081104727</v>
      </c>
      <c r="BE17" s="738">
        <v>1829.6254533966394</v>
      </c>
    </row>
    <row r="18" spans="1:57" ht="15" customHeight="1">
      <c r="A18" s="56" t="s">
        <v>812</v>
      </c>
      <c r="B18" s="57">
        <v>11517</v>
      </c>
      <c r="C18" s="58">
        <v>13189</v>
      </c>
      <c r="D18" s="59">
        <v>13258</v>
      </c>
      <c r="E18" s="59">
        <v>14475</v>
      </c>
      <c r="F18" s="59">
        <v>15819</v>
      </c>
      <c r="G18" s="59">
        <v>14629</v>
      </c>
      <c r="H18" s="59">
        <v>13490</v>
      </c>
      <c r="I18" s="59">
        <v>14171</v>
      </c>
      <c r="J18" s="59">
        <v>15972.535</v>
      </c>
      <c r="K18" s="59">
        <v>16689.355139514348</v>
      </c>
      <c r="L18" s="59">
        <v>18193.927496086089</v>
      </c>
      <c r="M18" s="59">
        <v>2914</v>
      </c>
      <c r="N18" s="59">
        <v>2831</v>
      </c>
      <c r="O18" s="59">
        <v>2884</v>
      </c>
      <c r="P18" s="59">
        <v>2888</v>
      </c>
      <c r="Q18" s="59">
        <v>3203</v>
      </c>
      <c r="R18" s="59">
        <v>3239</v>
      </c>
      <c r="S18" s="59">
        <v>3320</v>
      </c>
      <c r="T18" s="59">
        <v>3427</v>
      </c>
      <c r="U18" s="59">
        <v>3309</v>
      </c>
      <c r="V18" s="59">
        <v>3255</v>
      </c>
      <c r="W18" s="59">
        <v>3272</v>
      </c>
      <c r="X18" s="59">
        <v>3422</v>
      </c>
      <c r="Y18" s="59">
        <v>3406</v>
      </c>
      <c r="Z18" s="59">
        <v>3630</v>
      </c>
      <c r="AA18" s="59">
        <v>3844</v>
      </c>
      <c r="AB18" s="59">
        <v>3595</v>
      </c>
      <c r="AC18" s="59">
        <v>3834</v>
      </c>
      <c r="AD18" s="59">
        <v>3897</v>
      </c>
      <c r="AE18" s="59">
        <v>3960</v>
      </c>
      <c r="AF18" s="59">
        <v>4128</v>
      </c>
      <c r="AG18" s="738">
        <v>3786</v>
      </c>
      <c r="AH18" s="738">
        <v>3468</v>
      </c>
      <c r="AI18" s="738">
        <v>3644</v>
      </c>
      <c r="AJ18" s="738">
        <v>3731</v>
      </c>
      <c r="AK18" s="738">
        <v>3303</v>
      </c>
      <c r="AL18" s="738">
        <v>3412</v>
      </c>
      <c r="AM18" s="738">
        <v>3405</v>
      </c>
      <c r="AN18" s="738">
        <v>3370</v>
      </c>
      <c r="AO18" s="738">
        <v>3489</v>
      </c>
      <c r="AP18" s="738">
        <v>3459</v>
      </c>
      <c r="AQ18" s="738">
        <v>3470</v>
      </c>
      <c r="AR18" s="738">
        <v>3752</v>
      </c>
      <c r="AS18" s="738">
        <v>3614</v>
      </c>
      <c r="AT18" s="738">
        <v>3902</v>
      </c>
      <c r="AU18" s="738">
        <v>3990</v>
      </c>
      <c r="AV18" s="738">
        <v>4467</v>
      </c>
      <c r="AW18" s="738">
        <v>3920.7154602878472</v>
      </c>
      <c r="AX18" s="738">
        <v>4149.3032427498456</v>
      </c>
      <c r="AY18" s="738">
        <v>4135.6849368366684</v>
      </c>
      <c r="AZ18" s="738">
        <v>4483.6514996399883</v>
      </c>
      <c r="BA18" s="738">
        <v>4156.6438895192496</v>
      </c>
      <c r="BB18" s="738">
        <v>4260.831299823315</v>
      </c>
      <c r="BC18" s="738">
        <v>4437.6210182210725</v>
      </c>
      <c r="BD18" s="738">
        <v>5338.8312885224523</v>
      </c>
      <c r="BE18" s="738">
        <v>4880.5030812188716</v>
      </c>
    </row>
    <row r="19" spans="1:57" ht="15" customHeight="1">
      <c r="A19" s="56" t="s">
        <v>813</v>
      </c>
      <c r="B19" s="57">
        <v>16335</v>
      </c>
      <c r="C19" s="58">
        <v>19129</v>
      </c>
      <c r="D19" s="59">
        <v>17269</v>
      </c>
      <c r="E19" s="59">
        <v>16473</v>
      </c>
      <c r="F19" s="59">
        <v>18096</v>
      </c>
      <c r="G19" s="59">
        <v>16508</v>
      </c>
      <c r="H19" s="59">
        <v>17888</v>
      </c>
      <c r="I19" s="59">
        <v>20338</v>
      </c>
      <c r="J19" s="59">
        <v>21974.330999999998</v>
      </c>
      <c r="K19" s="59">
        <v>23053.249170220311</v>
      </c>
      <c r="L19" s="59">
        <v>24257.187206022147</v>
      </c>
      <c r="M19" s="59">
        <v>3916</v>
      </c>
      <c r="N19" s="59">
        <v>3968</v>
      </c>
      <c r="O19" s="59">
        <v>4110</v>
      </c>
      <c r="P19" s="59">
        <v>4341</v>
      </c>
      <c r="Q19" s="59">
        <v>4659</v>
      </c>
      <c r="R19" s="59">
        <v>4833</v>
      </c>
      <c r="S19" s="59">
        <v>4868</v>
      </c>
      <c r="T19" s="59">
        <v>4770</v>
      </c>
      <c r="U19" s="59">
        <v>4551</v>
      </c>
      <c r="V19" s="59">
        <v>4371</v>
      </c>
      <c r="W19" s="59">
        <v>4228</v>
      </c>
      <c r="X19" s="59">
        <v>4120</v>
      </c>
      <c r="Y19" s="59">
        <v>4044</v>
      </c>
      <c r="Z19" s="59">
        <v>4047</v>
      </c>
      <c r="AA19" s="59">
        <v>4121</v>
      </c>
      <c r="AB19" s="59">
        <v>4262</v>
      </c>
      <c r="AC19" s="59">
        <v>4468</v>
      </c>
      <c r="AD19" s="59">
        <v>4572</v>
      </c>
      <c r="AE19" s="59">
        <v>4578</v>
      </c>
      <c r="AF19" s="59">
        <v>4479</v>
      </c>
      <c r="AG19" s="738">
        <v>4259</v>
      </c>
      <c r="AH19" s="738">
        <v>4113</v>
      </c>
      <c r="AI19" s="738">
        <v>4051</v>
      </c>
      <c r="AJ19" s="738">
        <v>4084</v>
      </c>
      <c r="AK19" s="738">
        <v>4225</v>
      </c>
      <c r="AL19" s="738">
        <v>4384</v>
      </c>
      <c r="AM19" s="738">
        <v>4553</v>
      </c>
      <c r="AN19" s="738">
        <v>4726</v>
      </c>
      <c r="AO19" s="738">
        <v>4899</v>
      </c>
      <c r="AP19" s="738">
        <v>5041</v>
      </c>
      <c r="AQ19" s="738">
        <v>5154</v>
      </c>
      <c r="AR19" s="738">
        <v>5243</v>
      </c>
      <c r="AS19" s="738">
        <v>5369</v>
      </c>
      <c r="AT19" s="738">
        <v>5459</v>
      </c>
      <c r="AU19" s="738">
        <v>5539</v>
      </c>
      <c r="AV19" s="738">
        <v>5608</v>
      </c>
      <c r="AW19" s="738">
        <v>5692.9167481176119</v>
      </c>
      <c r="AX19" s="738">
        <v>5736.7862151213512</v>
      </c>
      <c r="AY19" s="738">
        <v>5781.5083336184944</v>
      </c>
      <c r="AZ19" s="738">
        <v>5842.0378733628531</v>
      </c>
      <c r="BA19" s="738">
        <v>5972.3132849822205</v>
      </c>
      <c r="BB19" s="738">
        <v>6027.8985002606314</v>
      </c>
      <c r="BC19" s="738">
        <v>6088.030798771616</v>
      </c>
      <c r="BD19" s="738">
        <v>6168.9446220076788</v>
      </c>
      <c r="BE19" s="738">
        <v>6336.9481228699151</v>
      </c>
    </row>
    <row r="20" spans="1:57" ht="15" customHeight="1">
      <c r="A20" s="56" t="s">
        <v>814</v>
      </c>
      <c r="B20" s="57">
        <v>5721</v>
      </c>
      <c r="C20" s="58">
        <v>6160</v>
      </c>
      <c r="D20" s="59">
        <v>6166</v>
      </c>
      <c r="E20" s="59">
        <v>7202</v>
      </c>
      <c r="F20" s="59">
        <v>7653</v>
      </c>
      <c r="G20" s="59">
        <v>4417</v>
      </c>
      <c r="H20" s="59">
        <v>6143</v>
      </c>
      <c r="I20" s="59">
        <v>8713</v>
      </c>
      <c r="J20" s="59">
        <v>10473.382</v>
      </c>
      <c r="K20" s="59">
        <v>10783.701210164354</v>
      </c>
      <c r="L20" s="59">
        <v>11324.666902922534</v>
      </c>
      <c r="M20" s="59">
        <v>1254</v>
      </c>
      <c r="N20" s="59">
        <v>1288</v>
      </c>
      <c r="O20" s="59">
        <v>1392</v>
      </c>
      <c r="P20" s="59">
        <v>1788</v>
      </c>
      <c r="Q20" s="59">
        <v>1557</v>
      </c>
      <c r="R20" s="59">
        <v>1503</v>
      </c>
      <c r="S20" s="59">
        <v>1601</v>
      </c>
      <c r="T20" s="59">
        <v>1499</v>
      </c>
      <c r="U20" s="59">
        <v>1581</v>
      </c>
      <c r="V20" s="59">
        <v>1451</v>
      </c>
      <c r="W20" s="59">
        <v>1370</v>
      </c>
      <c r="X20" s="59">
        <v>1763</v>
      </c>
      <c r="Y20" s="59">
        <v>1694</v>
      </c>
      <c r="Z20" s="59">
        <v>1827</v>
      </c>
      <c r="AA20" s="59">
        <v>1788</v>
      </c>
      <c r="AB20" s="59">
        <v>1892</v>
      </c>
      <c r="AC20" s="59">
        <v>1835</v>
      </c>
      <c r="AD20" s="59">
        <v>1796</v>
      </c>
      <c r="AE20" s="59">
        <v>1861</v>
      </c>
      <c r="AF20" s="59">
        <v>2161</v>
      </c>
      <c r="AG20" s="738">
        <v>2150</v>
      </c>
      <c r="AH20" s="738">
        <v>564</v>
      </c>
      <c r="AI20" s="738">
        <v>753</v>
      </c>
      <c r="AJ20" s="738">
        <v>950</v>
      </c>
      <c r="AK20" s="738">
        <v>862</v>
      </c>
      <c r="AL20" s="738">
        <v>2089</v>
      </c>
      <c r="AM20" s="738">
        <v>1122</v>
      </c>
      <c r="AN20" s="738">
        <v>2069</v>
      </c>
      <c r="AO20" s="738">
        <v>1849</v>
      </c>
      <c r="AP20" s="738">
        <v>1681</v>
      </c>
      <c r="AQ20" s="738">
        <v>2241</v>
      </c>
      <c r="AR20" s="738">
        <v>2942</v>
      </c>
      <c r="AS20" s="738">
        <v>2638</v>
      </c>
      <c r="AT20" s="738">
        <v>2432</v>
      </c>
      <c r="AU20" s="738">
        <v>2503</v>
      </c>
      <c r="AV20" s="738">
        <v>2900</v>
      </c>
      <c r="AW20" s="738">
        <v>3069.8008708361444</v>
      </c>
      <c r="AX20" s="738">
        <v>2421.8585253473011</v>
      </c>
      <c r="AY20" s="738">
        <v>2309.2089349632993</v>
      </c>
      <c r="AZ20" s="738">
        <v>2982.8328790176083</v>
      </c>
      <c r="BA20" s="738">
        <v>3101.1579541519518</v>
      </c>
      <c r="BB20" s="738">
        <v>2613.9996523512668</v>
      </c>
      <c r="BC20" s="738">
        <v>2685.1229828486948</v>
      </c>
      <c r="BD20" s="738">
        <v>2924.3863135706215</v>
      </c>
      <c r="BE20" s="738">
        <v>3216.5409475058404</v>
      </c>
    </row>
    <row r="21" spans="1:57" ht="15" customHeight="1">
      <c r="A21" s="56" t="s">
        <v>815</v>
      </c>
      <c r="B21" s="57">
        <v>18245</v>
      </c>
      <c r="C21" s="58">
        <v>19524</v>
      </c>
      <c r="D21" s="59">
        <v>19662</v>
      </c>
      <c r="E21" s="59">
        <v>20774</v>
      </c>
      <c r="F21" s="59">
        <v>24682</v>
      </c>
      <c r="G21" s="59">
        <v>23199</v>
      </c>
      <c r="H21" s="59">
        <v>23774</v>
      </c>
      <c r="I21" s="59">
        <v>24423</v>
      </c>
      <c r="J21" s="59">
        <v>27033.446000000004</v>
      </c>
      <c r="K21" s="59">
        <v>28145.16964150159</v>
      </c>
      <c r="L21" s="59">
        <v>29574.568208766435</v>
      </c>
      <c r="M21" s="59">
        <v>4110</v>
      </c>
      <c r="N21" s="59">
        <v>4522</v>
      </c>
      <c r="O21" s="59">
        <v>3791</v>
      </c>
      <c r="P21" s="59">
        <v>5822</v>
      </c>
      <c r="Q21" s="59">
        <v>4465</v>
      </c>
      <c r="R21" s="59">
        <v>4552</v>
      </c>
      <c r="S21" s="59">
        <v>4469</v>
      </c>
      <c r="T21" s="59">
        <v>6038</v>
      </c>
      <c r="U21" s="59">
        <v>4197</v>
      </c>
      <c r="V21" s="59">
        <v>4634</v>
      </c>
      <c r="W21" s="59">
        <v>5130</v>
      </c>
      <c r="X21" s="59">
        <v>5700</v>
      </c>
      <c r="Y21" s="59">
        <v>4524</v>
      </c>
      <c r="Z21" s="59">
        <v>5049</v>
      </c>
      <c r="AA21" s="59">
        <v>5136</v>
      </c>
      <c r="AB21" s="59">
        <v>6065</v>
      </c>
      <c r="AC21" s="59">
        <v>5354</v>
      </c>
      <c r="AD21" s="59">
        <v>5852</v>
      </c>
      <c r="AE21" s="59">
        <v>5929</v>
      </c>
      <c r="AF21" s="59">
        <v>7547</v>
      </c>
      <c r="AG21" s="738">
        <v>4805</v>
      </c>
      <c r="AH21" s="738">
        <v>5309</v>
      </c>
      <c r="AI21" s="738">
        <v>5843</v>
      </c>
      <c r="AJ21" s="738">
        <v>7243</v>
      </c>
      <c r="AK21" s="738">
        <v>5216</v>
      </c>
      <c r="AL21" s="738">
        <v>5837</v>
      </c>
      <c r="AM21" s="738">
        <v>5866</v>
      </c>
      <c r="AN21" s="738">
        <v>6854</v>
      </c>
      <c r="AO21" s="738">
        <v>5577</v>
      </c>
      <c r="AP21" s="738">
        <v>5871</v>
      </c>
      <c r="AQ21" s="738">
        <v>6126</v>
      </c>
      <c r="AR21" s="738">
        <v>6849</v>
      </c>
      <c r="AS21" s="738">
        <v>6730</v>
      </c>
      <c r="AT21" s="738">
        <v>6576</v>
      </c>
      <c r="AU21" s="738">
        <v>6540</v>
      </c>
      <c r="AV21" s="738">
        <v>7188</v>
      </c>
      <c r="AW21" s="738">
        <v>6647.5501255308018</v>
      </c>
      <c r="AX21" s="738">
        <v>7099.2407022700536</v>
      </c>
      <c r="AY21" s="738">
        <v>6265.2802226452004</v>
      </c>
      <c r="AZ21" s="738">
        <v>8133.0985910555355</v>
      </c>
      <c r="BA21" s="738">
        <v>6714.300976313727</v>
      </c>
      <c r="BB21" s="738">
        <v>7675.7179659219992</v>
      </c>
      <c r="BC21" s="738">
        <v>6224.1254434581433</v>
      </c>
      <c r="BD21" s="738">
        <v>8960.4238230725641</v>
      </c>
      <c r="BE21" s="738">
        <v>7483.1569738785238</v>
      </c>
    </row>
    <row r="22" spans="1:57" ht="15" customHeight="1">
      <c r="A22" s="56" t="s">
        <v>178</v>
      </c>
      <c r="B22" s="57">
        <v>8717</v>
      </c>
      <c r="C22" s="58">
        <v>9363</v>
      </c>
      <c r="D22" s="59">
        <v>9502</v>
      </c>
      <c r="E22" s="59">
        <v>9984</v>
      </c>
      <c r="F22" s="59">
        <v>10231</v>
      </c>
      <c r="G22" s="59">
        <v>9682</v>
      </c>
      <c r="H22" s="59">
        <v>11573</v>
      </c>
      <c r="I22" s="59">
        <v>11571</v>
      </c>
      <c r="J22" s="59">
        <v>10598.260000000002</v>
      </c>
      <c r="K22" s="59">
        <v>11018.356902234111</v>
      </c>
      <c r="L22" s="59">
        <v>13986.573774045943</v>
      </c>
      <c r="M22" s="59">
        <v>2187</v>
      </c>
      <c r="N22" s="59">
        <v>2193</v>
      </c>
      <c r="O22" s="59">
        <v>2179</v>
      </c>
      <c r="P22" s="59">
        <v>2157</v>
      </c>
      <c r="Q22" s="59">
        <v>2342</v>
      </c>
      <c r="R22" s="59">
        <v>2303</v>
      </c>
      <c r="S22" s="59">
        <v>2331</v>
      </c>
      <c r="T22" s="59">
        <v>2387</v>
      </c>
      <c r="U22" s="59">
        <v>2377</v>
      </c>
      <c r="V22" s="59">
        <v>2380</v>
      </c>
      <c r="W22" s="59">
        <v>2337</v>
      </c>
      <c r="X22" s="59">
        <v>2409</v>
      </c>
      <c r="Y22" s="59">
        <v>2429</v>
      </c>
      <c r="Z22" s="59">
        <v>2516</v>
      </c>
      <c r="AA22" s="59">
        <v>2465</v>
      </c>
      <c r="AB22" s="59">
        <v>2575</v>
      </c>
      <c r="AC22" s="59">
        <v>2518</v>
      </c>
      <c r="AD22" s="59">
        <v>2558</v>
      </c>
      <c r="AE22" s="59">
        <v>2520</v>
      </c>
      <c r="AF22" s="59">
        <v>2635</v>
      </c>
      <c r="AG22" s="738">
        <v>2460</v>
      </c>
      <c r="AH22" s="738">
        <v>2431</v>
      </c>
      <c r="AI22" s="738">
        <v>2399</v>
      </c>
      <c r="AJ22" s="738">
        <v>2392</v>
      </c>
      <c r="AK22" s="738">
        <v>2918</v>
      </c>
      <c r="AL22" s="738">
        <v>2944</v>
      </c>
      <c r="AM22" s="738">
        <v>2791</v>
      </c>
      <c r="AN22" s="738">
        <v>2920</v>
      </c>
      <c r="AO22" s="738">
        <v>2831</v>
      </c>
      <c r="AP22" s="738">
        <v>2917</v>
      </c>
      <c r="AQ22" s="738">
        <v>2824</v>
      </c>
      <c r="AR22" s="738">
        <v>2999</v>
      </c>
      <c r="AS22" s="738">
        <v>2417</v>
      </c>
      <c r="AT22" s="738">
        <v>2628</v>
      </c>
      <c r="AU22" s="738">
        <v>2596</v>
      </c>
      <c r="AV22" s="738">
        <v>2956</v>
      </c>
      <c r="AW22" s="738">
        <v>2680.544987418009</v>
      </c>
      <c r="AX22" s="738">
        <v>2898.0113084359655</v>
      </c>
      <c r="AY22" s="738">
        <v>2692.7664106808566</v>
      </c>
      <c r="AZ22" s="738">
        <v>2747.0341956992793</v>
      </c>
      <c r="BA22" s="738">
        <v>2915.968720395269</v>
      </c>
      <c r="BB22" s="738">
        <v>3029.7938286915646</v>
      </c>
      <c r="BC22" s="738">
        <v>3014.1888773919522</v>
      </c>
      <c r="BD22" s="738">
        <v>5026.6223475671577</v>
      </c>
      <c r="BE22" s="738">
        <v>3443.8656412294349</v>
      </c>
    </row>
    <row r="23" spans="1:57" ht="15" customHeight="1">
      <c r="A23" s="56" t="s">
        <v>820</v>
      </c>
      <c r="B23" s="57">
        <v>3201</v>
      </c>
      <c r="C23" s="58">
        <v>3544</v>
      </c>
      <c r="D23" s="59">
        <v>4268</v>
      </c>
      <c r="E23" s="59">
        <v>4137</v>
      </c>
      <c r="F23" s="59">
        <v>4423</v>
      </c>
      <c r="G23" s="59">
        <v>4529</v>
      </c>
      <c r="H23" s="59">
        <v>5725</v>
      </c>
      <c r="I23" s="59">
        <v>5967</v>
      </c>
      <c r="J23" s="59">
        <v>5257.8520000000017</v>
      </c>
      <c r="K23" s="59">
        <v>6022.0769495451432</v>
      </c>
      <c r="L23" s="59">
        <v>6032.3896676628156</v>
      </c>
      <c r="M23" s="59">
        <v>709</v>
      </c>
      <c r="N23" s="59">
        <v>704</v>
      </c>
      <c r="O23" s="59">
        <v>834</v>
      </c>
      <c r="P23" s="59">
        <v>954</v>
      </c>
      <c r="Q23" s="59">
        <v>730</v>
      </c>
      <c r="R23" s="59">
        <v>793</v>
      </c>
      <c r="S23" s="59">
        <v>931</v>
      </c>
      <c r="T23" s="59">
        <v>1089</v>
      </c>
      <c r="U23" s="59">
        <v>954</v>
      </c>
      <c r="V23" s="59">
        <v>1003</v>
      </c>
      <c r="W23" s="59">
        <v>1111</v>
      </c>
      <c r="X23" s="59">
        <v>1201</v>
      </c>
      <c r="Y23" s="59">
        <v>983</v>
      </c>
      <c r="Z23" s="59">
        <v>1003</v>
      </c>
      <c r="AA23" s="59">
        <v>1041</v>
      </c>
      <c r="AB23" s="59">
        <v>1110</v>
      </c>
      <c r="AC23" s="59">
        <v>1116</v>
      </c>
      <c r="AD23" s="59">
        <v>1081</v>
      </c>
      <c r="AE23" s="59">
        <v>1093</v>
      </c>
      <c r="AF23" s="59">
        <v>1133</v>
      </c>
      <c r="AG23" s="738">
        <v>1096</v>
      </c>
      <c r="AH23" s="738">
        <v>1124</v>
      </c>
      <c r="AI23" s="738">
        <v>1075</v>
      </c>
      <c r="AJ23" s="738">
        <v>1233</v>
      </c>
      <c r="AK23" s="738">
        <v>1479</v>
      </c>
      <c r="AL23" s="738">
        <v>1404</v>
      </c>
      <c r="AM23" s="738">
        <v>1393</v>
      </c>
      <c r="AN23" s="738">
        <v>1449</v>
      </c>
      <c r="AO23" s="738">
        <v>1240</v>
      </c>
      <c r="AP23" s="738">
        <v>1413</v>
      </c>
      <c r="AQ23" s="738">
        <v>1466</v>
      </c>
      <c r="AR23" s="738">
        <v>1848</v>
      </c>
      <c r="AS23" s="738">
        <v>1045</v>
      </c>
      <c r="AT23" s="738">
        <v>1141</v>
      </c>
      <c r="AU23" s="738">
        <v>1412</v>
      </c>
      <c r="AV23" s="738">
        <v>1660</v>
      </c>
      <c r="AW23" s="738">
        <v>1412.0528969152458</v>
      </c>
      <c r="AX23" s="738">
        <v>1624.1789361187148</v>
      </c>
      <c r="AY23" s="738">
        <v>1336.8450247759465</v>
      </c>
      <c r="AZ23" s="738">
        <v>1649.0000917352368</v>
      </c>
      <c r="BA23" s="738">
        <v>1361.6959270870016</v>
      </c>
      <c r="BB23" s="738">
        <v>1669.1470042999845</v>
      </c>
      <c r="BC23" s="738">
        <v>1521.1562738625532</v>
      </c>
      <c r="BD23" s="738">
        <v>1480.3904624132765</v>
      </c>
      <c r="BE23" s="738">
        <v>1392.6564254915711</v>
      </c>
    </row>
    <row r="24" spans="1:57" ht="15" customHeight="1">
      <c r="A24" s="56" t="s">
        <v>816</v>
      </c>
      <c r="B24" s="57">
        <v>3982</v>
      </c>
      <c r="C24" s="58">
        <v>3889</v>
      </c>
      <c r="D24" s="59">
        <v>3969</v>
      </c>
      <c r="E24" s="59">
        <v>4239</v>
      </c>
      <c r="F24" s="59">
        <v>5216</v>
      </c>
      <c r="G24" s="59">
        <v>2583</v>
      </c>
      <c r="H24" s="59">
        <v>3768</v>
      </c>
      <c r="I24" s="59">
        <v>6225</v>
      </c>
      <c r="J24" s="59">
        <v>5454.6540000000005</v>
      </c>
      <c r="K24" s="59">
        <v>5955.7326911180544</v>
      </c>
      <c r="L24" s="59">
        <v>6495.7663593465613</v>
      </c>
      <c r="M24" s="59">
        <v>1001</v>
      </c>
      <c r="N24" s="59">
        <v>998</v>
      </c>
      <c r="O24" s="59">
        <v>996</v>
      </c>
      <c r="P24" s="59">
        <v>987</v>
      </c>
      <c r="Q24" s="59">
        <v>972</v>
      </c>
      <c r="R24" s="59">
        <v>967</v>
      </c>
      <c r="S24" s="59">
        <v>971</v>
      </c>
      <c r="T24" s="59">
        <v>979</v>
      </c>
      <c r="U24" s="59">
        <v>992</v>
      </c>
      <c r="V24" s="59">
        <v>1000</v>
      </c>
      <c r="W24" s="59">
        <v>993</v>
      </c>
      <c r="X24" s="59">
        <v>984</v>
      </c>
      <c r="Y24" s="59">
        <v>972</v>
      </c>
      <c r="Z24" s="59">
        <v>1001</v>
      </c>
      <c r="AA24" s="59">
        <v>1079</v>
      </c>
      <c r="AB24" s="59">
        <v>1187</v>
      </c>
      <c r="AC24" s="59">
        <v>1341</v>
      </c>
      <c r="AD24" s="59">
        <v>1383</v>
      </c>
      <c r="AE24" s="59">
        <v>1328</v>
      </c>
      <c r="AF24" s="59">
        <v>1164</v>
      </c>
      <c r="AG24" s="738">
        <v>857</v>
      </c>
      <c r="AH24" s="738">
        <v>637</v>
      </c>
      <c r="AI24" s="738">
        <v>532</v>
      </c>
      <c r="AJ24" s="738">
        <v>556</v>
      </c>
      <c r="AK24" s="738">
        <v>711</v>
      </c>
      <c r="AL24" s="738">
        <v>863</v>
      </c>
      <c r="AM24" s="738">
        <v>1015</v>
      </c>
      <c r="AN24" s="738">
        <v>1179</v>
      </c>
      <c r="AO24" s="738">
        <v>1384</v>
      </c>
      <c r="AP24" s="738">
        <v>1531</v>
      </c>
      <c r="AQ24" s="738">
        <v>1632</v>
      </c>
      <c r="AR24" s="738">
        <v>1678</v>
      </c>
      <c r="AS24" s="738">
        <v>1446</v>
      </c>
      <c r="AT24" s="738">
        <v>1356</v>
      </c>
      <c r="AU24" s="738">
        <v>1317</v>
      </c>
      <c r="AV24" s="738">
        <v>1336</v>
      </c>
      <c r="AW24" s="738">
        <v>1396.082378146891</v>
      </c>
      <c r="AX24" s="738">
        <v>1458.5403342424738</v>
      </c>
      <c r="AY24" s="738">
        <v>1525.528472499032</v>
      </c>
      <c r="AZ24" s="738">
        <v>1575.5815062296576</v>
      </c>
      <c r="BA24" s="738">
        <v>1569.1633111532324</v>
      </c>
      <c r="BB24" s="738">
        <v>1602.3534993278231</v>
      </c>
      <c r="BC24" s="738">
        <v>1639.3307026245755</v>
      </c>
      <c r="BD24" s="738">
        <v>1684.9188462409306</v>
      </c>
      <c r="BE24" s="738">
        <v>1739.974503596748</v>
      </c>
    </row>
    <row r="25" spans="1:57" ht="15" customHeight="1">
      <c r="A25" s="63" t="s">
        <v>817</v>
      </c>
      <c r="B25" s="61">
        <v>153349</v>
      </c>
      <c r="C25" s="61">
        <v>162763</v>
      </c>
      <c r="D25" s="62">
        <v>170886</v>
      </c>
      <c r="E25" s="62">
        <v>178344</v>
      </c>
      <c r="F25" s="62">
        <v>194207</v>
      </c>
      <c r="G25" s="62">
        <v>153154</v>
      </c>
      <c r="H25" s="62">
        <v>166462</v>
      </c>
      <c r="I25" s="62">
        <v>200374</v>
      </c>
      <c r="J25" s="62">
        <v>216011.71400000004</v>
      </c>
      <c r="K25" s="62">
        <v>233700.07996480836</v>
      </c>
      <c r="L25" s="62">
        <v>250314.75807397044</v>
      </c>
      <c r="M25" s="62">
        <v>37983</v>
      </c>
      <c r="N25" s="62">
        <v>37532</v>
      </c>
      <c r="O25" s="62">
        <v>36959</v>
      </c>
      <c r="P25" s="62">
        <v>40875</v>
      </c>
      <c r="Q25" s="62">
        <v>39784</v>
      </c>
      <c r="R25" s="62">
        <v>39329</v>
      </c>
      <c r="S25" s="62">
        <v>40517</v>
      </c>
      <c r="T25" s="62">
        <v>43134</v>
      </c>
      <c r="U25" s="62">
        <v>42929</v>
      </c>
      <c r="V25" s="62">
        <v>41448</v>
      </c>
      <c r="W25" s="62">
        <v>42115</v>
      </c>
      <c r="X25" s="62">
        <v>44394</v>
      </c>
      <c r="Y25" s="62">
        <v>42340</v>
      </c>
      <c r="Z25" s="62">
        <v>43450</v>
      </c>
      <c r="AA25" s="62">
        <v>45969</v>
      </c>
      <c r="AB25" s="62">
        <v>46584</v>
      </c>
      <c r="AC25" s="62">
        <v>46535</v>
      </c>
      <c r="AD25" s="62">
        <v>46780</v>
      </c>
      <c r="AE25" s="62">
        <v>49090</v>
      </c>
      <c r="AF25" s="62">
        <v>51803</v>
      </c>
      <c r="AG25" s="739">
        <v>45421</v>
      </c>
      <c r="AH25" s="739">
        <v>31632</v>
      </c>
      <c r="AI25" s="739">
        <v>36668</v>
      </c>
      <c r="AJ25" s="739">
        <v>39433</v>
      </c>
      <c r="AK25" s="739">
        <v>36703</v>
      </c>
      <c r="AL25" s="739">
        <v>40594</v>
      </c>
      <c r="AM25" s="739">
        <v>41896</v>
      </c>
      <c r="AN25" s="739">
        <v>47269</v>
      </c>
      <c r="AO25" s="739">
        <v>46296</v>
      </c>
      <c r="AP25" s="739">
        <v>47643</v>
      </c>
      <c r="AQ25" s="739">
        <v>51739</v>
      </c>
      <c r="AR25" s="739">
        <v>54695</v>
      </c>
      <c r="AS25" s="739">
        <v>52661</v>
      </c>
      <c r="AT25" s="739">
        <v>50917</v>
      </c>
      <c r="AU25" s="739">
        <v>53884</v>
      </c>
      <c r="AV25" s="739">
        <v>58549</v>
      </c>
      <c r="AW25" s="739">
        <v>58499.834646610434</v>
      </c>
      <c r="AX25" s="739">
        <v>55577.959139937731</v>
      </c>
      <c r="AY25" s="739">
        <v>56543.587758581576</v>
      </c>
      <c r="AZ25" s="739">
        <v>63078.698419678629</v>
      </c>
      <c r="BA25" s="739">
        <v>61807.667149192275</v>
      </c>
      <c r="BB25" s="739">
        <v>59245.402726372507</v>
      </c>
      <c r="BC25" s="739">
        <v>61145.164871239649</v>
      </c>
      <c r="BD25" s="739">
        <v>68116.523327166025</v>
      </c>
      <c r="BE25" s="739">
        <v>65862.640616581441</v>
      </c>
    </row>
    <row r="26" spans="1:57" ht="16.5" customHeight="1">
      <c r="A26" s="63" t="s">
        <v>818</v>
      </c>
      <c r="B26" s="61">
        <v>20562</v>
      </c>
      <c r="C26" s="61">
        <v>21639</v>
      </c>
      <c r="D26" s="62">
        <v>24409</v>
      </c>
      <c r="E26" s="62">
        <v>27642</v>
      </c>
      <c r="F26" s="62">
        <v>27621</v>
      </c>
      <c r="G26" s="62">
        <v>23166</v>
      </c>
      <c r="H26" s="62">
        <v>24807</v>
      </c>
      <c r="I26" s="62">
        <v>35254</v>
      </c>
      <c r="J26" s="62">
        <v>38961.040000000001</v>
      </c>
      <c r="K26" s="62">
        <v>42887.909029078699</v>
      </c>
      <c r="L26" s="62">
        <v>48816.730855519199</v>
      </c>
      <c r="M26" s="62">
        <v>4832</v>
      </c>
      <c r="N26" s="62">
        <v>5159</v>
      </c>
      <c r="O26" s="62">
        <v>4797</v>
      </c>
      <c r="P26" s="62">
        <v>5774</v>
      </c>
      <c r="Q26" s="62">
        <v>5291</v>
      </c>
      <c r="R26" s="62">
        <v>5259</v>
      </c>
      <c r="S26" s="62">
        <v>5326</v>
      </c>
      <c r="T26" s="62">
        <v>5763</v>
      </c>
      <c r="U26" s="62">
        <v>6069</v>
      </c>
      <c r="V26" s="62">
        <v>5887</v>
      </c>
      <c r="W26" s="62">
        <v>5881</v>
      </c>
      <c r="X26" s="62">
        <v>6573</v>
      </c>
      <c r="Y26" s="62">
        <v>6294</v>
      </c>
      <c r="Z26" s="62">
        <v>6383</v>
      </c>
      <c r="AA26" s="62">
        <v>6800</v>
      </c>
      <c r="AB26" s="62">
        <v>8166</v>
      </c>
      <c r="AC26" s="62">
        <v>6416</v>
      </c>
      <c r="AD26" s="62">
        <v>6603</v>
      </c>
      <c r="AE26" s="62">
        <v>6840</v>
      </c>
      <c r="AF26" s="62">
        <v>7762</v>
      </c>
      <c r="AG26" s="739">
        <v>7637</v>
      </c>
      <c r="AH26" s="739">
        <v>4577</v>
      </c>
      <c r="AI26" s="739">
        <v>4867</v>
      </c>
      <c r="AJ26" s="739">
        <v>6085</v>
      </c>
      <c r="AK26" s="739">
        <v>5344</v>
      </c>
      <c r="AL26" s="739">
        <v>5315</v>
      </c>
      <c r="AM26" s="739">
        <v>6532</v>
      </c>
      <c r="AN26" s="739">
        <v>7616</v>
      </c>
      <c r="AO26" s="739">
        <v>7645</v>
      </c>
      <c r="AP26" s="739">
        <v>8620</v>
      </c>
      <c r="AQ26" s="739">
        <v>9251</v>
      </c>
      <c r="AR26" s="739">
        <v>9737</v>
      </c>
      <c r="AS26" s="739">
        <v>9319</v>
      </c>
      <c r="AT26" s="739">
        <v>10053</v>
      </c>
      <c r="AU26" s="739">
        <v>9363</v>
      </c>
      <c r="AV26" s="739">
        <v>10227</v>
      </c>
      <c r="AW26" s="739">
        <v>10535.100509179563</v>
      </c>
      <c r="AX26" s="739">
        <v>10362.594414803454</v>
      </c>
      <c r="AY26" s="739">
        <v>11366.205587362047</v>
      </c>
      <c r="AZ26" s="739">
        <v>10624.008517733637</v>
      </c>
      <c r="BA26" s="739">
        <v>11624.354056442749</v>
      </c>
      <c r="BB26" s="739">
        <v>11308.288781116273</v>
      </c>
      <c r="BC26" s="739">
        <v>13026.591575370458</v>
      </c>
      <c r="BD26" s="739">
        <v>12857.496442589723</v>
      </c>
      <c r="BE26" s="739">
        <v>12805.711079154571</v>
      </c>
    </row>
    <row r="27" spans="1:57" ht="16.5" customHeight="1" thickBot="1">
      <c r="A27" s="899" t="s">
        <v>819</v>
      </c>
      <c r="B27" s="906">
        <v>173911</v>
      </c>
      <c r="C27" s="906">
        <v>184402</v>
      </c>
      <c r="D27" s="907">
        <v>195295</v>
      </c>
      <c r="E27" s="907">
        <v>205986</v>
      </c>
      <c r="F27" s="907">
        <v>221829</v>
      </c>
      <c r="G27" s="907">
        <v>176320</v>
      </c>
      <c r="H27" s="907">
        <v>191269</v>
      </c>
      <c r="I27" s="907">
        <v>235628</v>
      </c>
      <c r="J27" s="907">
        <v>254972.75399999999</v>
      </c>
      <c r="K27" s="907">
        <v>276587.98899388709</v>
      </c>
      <c r="L27" s="907">
        <v>299131.48892948963</v>
      </c>
      <c r="M27" s="907">
        <v>42814</v>
      </c>
      <c r="N27" s="907">
        <v>42691</v>
      </c>
      <c r="O27" s="907">
        <v>41756</v>
      </c>
      <c r="P27" s="907">
        <v>46649</v>
      </c>
      <c r="Q27" s="907">
        <v>45074</v>
      </c>
      <c r="R27" s="907">
        <v>44588</v>
      </c>
      <c r="S27" s="907">
        <v>45843</v>
      </c>
      <c r="T27" s="907">
        <v>48897</v>
      </c>
      <c r="U27" s="907">
        <v>48997</v>
      </c>
      <c r="V27" s="907">
        <v>47335</v>
      </c>
      <c r="W27" s="907">
        <v>47996</v>
      </c>
      <c r="X27" s="907">
        <v>50968</v>
      </c>
      <c r="Y27" s="907">
        <v>48633</v>
      </c>
      <c r="Z27" s="907">
        <v>49833</v>
      </c>
      <c r="AA27" s="907">
        <v>52770</v>
      </c>
      <c r="AB27" s="907">
        <v>54750</v>
      </c>
      <c r="AC27" s="907">
        <v>52951</v>
      </c>
      <c r="AD27" s="907">
        <v>53382</v>
      </c>
      <c r="AE27" s="907">
        <v>55930</v>
      </c>
      <c r="AF27" s="907">
        <v>59565</v>
      </c>
      <c r="AG27" s="908">
        <v>53057</v>
      </c>
      <c r="AH27" s="908">
        <v>36209</v>
      </c>
      <c r="AI27" s="908">
        <v>41535</v>
      </c>
      <c r="AJ27" s="908">
        <v>45518</v>
      </c>
      <c r="AK27" s="908">
        <v>42046</v>
      </c>
      <c r="AL27" s="908">
        <v>45908</v>
      </c>
      <c r="AM27" s="908">
        <v>48429</v>
      </c>
      <c r="AN27" s="908">
        <v>54885</v>
      </c>
      <c r="AO27" s="908">
        <v>53942</v>
      </c>
      <c r="AP27" s="908">
        <v>56263</v>
      </c>
      <c r="AQ27" s="908">
        <v>60991</v>
      </c>
      <c r="AR27" s="908">
        <v>64432</v>
      </c>
      <c r="AS27" s="908">
        <v>61980</v>
      </c>
      <c r="AT27" s="908">
        <v>60970</v>
      </c>
      <c r="AU27" s="908">
        <v>63247</v>
      </c>
      <c r="AV27" s="908">
        <v>68776</v>
      </c>
      <c r="AW27" s="908">
        <v>69034.935155790008</v>
      </c>
      <c r="AX27" s="908">
        <v>65940.553554741186</v>
      </c>
      <c r="AY27" s="908">
        <v>67909.793345943632</v>
      </c>
      <c r="AZ27" s="908">
        <v>73702.706937412266</v>
      </c>
      <c r="BA27" s="908">
        <v>73432.021205635028</v>
      </c>
      <c r="BB27" s="908">
        <v>70553.69150748878</v>
      </c>
      <c r="BC27" s="908">
        <v>74171.756446610103</v>
      </c>
      <c r="BD27" s="908">
        <v>80974.019769755745</v>
      </c>
      <c r="BE27" s="908">
        <v>78668.351695736026</v>
      </c>
    </row>
    <row r="28" spans="1:57">
      <c r="A28" s="38" t="s">
        <v>936</v>
      </c>
    </row>
  </sheetData>
  <mergeCells count="22">
    <mergeCell ref="BA5:BD5"/>
    <mergeCell ref="H5:H6"/>
    <mergeCell ref="AS5:AV5"/>
    <mergeCell ref="B5:B6"/>
    <mergeCell ref="C5:C6"/>
    <mergeCell ref="D5:D6"/>
    <mergeCell ref="E5:E6"/>
    <mergeCell ref="AO5:AR5"/>
    <mergeCell ref="I5:I6"/>
    <mergeCell ref="AK5:AN5"/>
    <mergeCell ref="F5:F6"/>
    <mergeCell ref="G5:G6"/>
    <mergeCell ref="M5:P5"/>
    <mergeCell ref="Q5:T5"/>
    <mergeCell ref="U5:X5"/>
    <mergeCell ref="Y5:AB5"/>
    <mergeCell ref="AG5:AJ5"/>
    <mergeCell ref="J5:J6"/>
    <mergeCell ref="AW5:AZ5"/>
    <mergeCell ref="K5:K6"/>
    <mergeCell ref="L5:L6"/>
    <mergeCell ref="AC5:AF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77">
    <tabColor theme="0"/>
  </sheetPr>
  <dimension ref="A1:BE29"/>
  <sheetViews>
    <sheetView showGridLines="0" zoomScaleNormal="100" zoomScaleSheetLayoutView="100" zoomScalePageLayoutView="90" workbookViewId="0">
      <pane xSplit="1" topLeftCell="AQ1" activePane="topRight" state="frozen"/>
      <selection pane="topRight" activeCell="BE5" sqref="BE5:BE6"/>
    </sheetView>
  </sheetViews>
  <sheetFormatPr defaultColWidth="9" defaultRowHeight="15"/>
  <cols>
    <col min="1" max="1" width="69.140625" style="34" bestFit="1" customWidth="1"/>
    <col min="2" max="3" width="9.5703125" style="34" customWidth="1"/>
    <col min="4" max="6" width="7.140625" style="34" customWidth="1"/>
    <col min="7" max="9" width="7.140625" style="34" bestFit="1" customWidth="1"/>
    <col min="10" max="12" width="7.140625" style="34" customWidth="1"/>
    <col min="13" max="24" width="8.140625" style="34" customWidth="1"/>
    <col min="25" max="38" width="6.85546875" style="34" customWidth="1"/>
    <col min="39" max="45" width="6.85546875" style="34" bestFit="1" customWidth="1"/>
    <col min="46" max="57" width="6.85546875" style="34" customWidth="1"/>
    <col min="58" max="16384" width="9" style="34"/>
  </cols>
  <sheetData>
    <row r="1" spans="1:57" ht="21.75" customHeight="1">
      <c r="A1" s="33" t="s">
        <v>20</v>
      </c>
    </row>
    <row r="2" spans="1:57" ht="21.75" customHeight="1">
      <c r="A2" s="32" t="s">
        <v>115</v>
      </c>
    </row>
    <row r="3" spans="1:57" s="10" customFormat="1" ht="15" customHeight="1">
      <c r="A3" s="3" t="s">
        <v>822</v>
      </c>
    </row>
    <row r="4" spans="1:57">
      <c r="A4" s="17" t="s">
        <v>76</v>
      </c>
    </row>
    <row r="5" spans="1:57" ht="16.5" customHeight="1">
      <c r="A5" s="964"/>
      <c r="B5" s="1081">
        <v>2015</v>
      </c>
      <c r="C5" s="1081">
        <v>2016</v>
      </c>
      <c r="D5" s="1081">
        <v>2017</v>
      </c>
      <c r="E5" s="1081">
        <v>2018</v>
      </c>
      <c r="F5" s="1081">
        <v>2019</v>
      </c>
      <c r="G5" s="1081">
        <v>2020</v>
      </c>
      <c r="H5" s="1081">
        <v>2021</v>
      </c>
      <c r="I5" s="1081">
        <v>2022</v>
      </c>
      <c r="J5" s="1081">
        <v>2023</v>
      </c>
      <c r="K5" s="1081" t="s">
        <v>875</v>
      </c>
      <c r="L5" s="1092" t="s">
        <v>901</v>
      </c>
      <c r="M5" s="1087">
        <v>2015</v>
      </c>
      <c r="N5" s="1088"/>
      <c r="O5" s="1088"/>
      <c r="P5" s="1089"/>
      <c r="Q5" s="1085">
        <v>2016</v>
      </c>
      <c r="R5" s="1086"/>
      <c r="S5" s="1086"/>
      <c r="T5" s="1086"/>
      <c r="U5" s="1087">
        <v>2017</v>
      </c>
      <c r="V5" s="1088"/>
      <c r="W5" s="1088"/>
      <c r="X5" s="1089"/>
      <c r="Y5" s="1085">
        <v>2018</v>
      </c>
      <c r="Z5" s="1086"/>
      <c r="AA5" s="1086"/>
      <c r="AB5" s="1086"/>
      <c r="AC5" s="1085">
        <v>2019</v>
      </c>
      <c r="AD5" s="1086"/>
      <c r="AE5" s="1086"/>
      <c r="AF5" s="1086"/>
      <c r="AG5" s="1087">
        <v>2020</v>
      </c>
      <c r="AH5" s="1088"/>
      <c r="AI5" s="1088"/>
      <c r="AJ5" s="1089"/>
      <c r="AK5" s="1087">
        <v>2021</v>
      </c>
      <c r="AL5" s="1088"/>
      <c r="AM5" s="1088"/>
      <c r="AN5" s="1088"/>
      <c r="AO5" s="1087">
        <v>2022</v>
      </c>
      <c r="AP5" s="1088"/>
      <c r="AQ5" s="1088"/>
      <c r="AR5" s="1088"/>
      <c r="AS5" s="1087">
        <v>2023</v>
      </c>
      <c r="AT5" s="1088"/>
      <c r="AU5" s="1088"/>
      <c r="AV5" s="1088"/>
      <c r="AW5" s="1090" t="s">
        <v>875</v>
      </c>
      <c r="AX5" s="1084"/>
      <c r="AY5" s="1084"/>
      <c r="AZ5" s="1091"/>
      <c r="BA5" s="1083" t="s">
        <v>901</v>
      </c>
      <c r="BB5" s="1084"/>
      <c r="BC5" s="1084"/>
      <c r="BD5" s="1084"/>
      <c r="BE5" s="1055" t="s">
        <v>929</v>
      </c>
    </row>
    <row r="6" spans="1:57" ht="16.5" customHeight="1">
      <c r="A6" s="964"/>
      <c r="B6" s="1081"/>
      <c r="C6" s="1081"/>
      <c r="D6" s="1081"/>
      <c r="E6" s="1081"/>
      <c r="F6" s="1081"/>
      <c r="G6" s="1081"/>
      <c r="H6" s="1081"/>
      <c r="I6" s="1081"/>
      <c r="J6" s="1081"/>
      <c r="K6" s="1081"/>
      <c r="L6" s="1092"/>
      <c r="M6" s="971" t="s">
        <v>97</v>
      </c>
      <c r="N6" s="971" t="s">
        <v>98</v>
      </c>
      <c r="O6" s="971" t="s">
        <v>99</v>
      </c>
      <c r="P6" s="971" t="s">
        <v>100</v>
      </c>
      <c r="Q6" s="971" t="s">
        <v>97</v>
      </c>
      <c r="R6" s="971" t="s">
        <v>98</v>
      </c>
      <c r="S6" s="971" t="s">
        <v>99</v>
      </c>
      <c r="T6" s="971" t="s">
        <v>100</v>
      </c>
      <c r="U6" s="971" t="s">
        <v>97</v>
      </c>
      <c r="V6" s="971" t="s">
        <v>98</v>
      </c>
      <c r="W6" s="971" t="s">
        <v>99</v>
      </c>
      <c r="X6" s="971"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ht="16.5" customHeight="1">
      <c r="A7" s="55" t="s">
        <v>112</v>
      </c>
      <c r="B7" s="99"/>
      <c r="C7" s="9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row>
    <row r="8" spans="1:57" ht="15" customHeight="1">
      <c r="A8" s="56" t="s">
        <v>805</v>
      </c>
      <c r="B8" s="59">
        <v>8610</v>
      </c>
      <c r="C8" s="59">
        <v>9387</v>
      </c>
      <c r="D8" s="59">
        <v>7934</v>
      </c>
      <c r="E8" s="59">
        <v>6539</v>
      </c>
      <c r="F8" s="59">
        <v>6411</v>
      </c>
      <c r="G8" s="59">
        <v>7718</v>
      </c>
      <c r="H8" s="59">
        <v>7223</v>
      </c>
      <c r="I8" s="59">
        <v>6670</v>
      </c>
      <c r="J8" s="59">
        <v>6414.2307230929327</v>
      </c>
      <c r="K8" s="59">
        <v>7114.4738649654855</v>
      </c>
      <c r="L8" s="59">
        <v>7249.3169991138448</v>
      </c>
      <c r="M8" s="59">
        <v>2804</v>
      </c>
      <c r="N8" s="59">
        <v>2552</v>
      </c>
      <c r="O8" s="59">
        <v>1217</v>
      </c>
      <c r="P8" s="59">
        <v>2037</v>
      </c>
      <c r="Q8" s="59">
        <v>3003</v>
      </c>
      <c r="R8" s="59">
        <v>2392</v>
      </c>
      <c r="S8" s="59">
        <v>1590</v>
      </c>
      <c r="T8" s="59">
        <v>2402</v>
      </c>
      <c r="U8" s="59">
        <v>2465</v>
      </c>
      <c r="V8" s="59">
        <v>2106</v>
      </c>
      <c r="W8" s="59">
        <v>1491</v>
      </c>
      <c r="X8" s="59">
        <v>1873</v>
      </c>
      <c r="Y8" s="59">
        <v>1950</v>
      </c>
      <c r="Z8" s="59">
        <v>1710</v>
      </c>
      <c r="AA8" s="59">
        <v>1575</v>
      </c>
      <c r="AB8" s="59">
        <v>1304</v>
      </c>
      <c r="AC8" s="59">
        <v>1515</v>
      </c>
      <c r="AD8" s="59">
        <v>1317</v>
      </c>
      <c r="AE8" s="59">
        <v>1495</v>
      </c>
      <c r="AF8" s="59">
        <v>2084</v>
      </c>
      <c r="AG8" s="738">
        <v>2423</v>
      </c>
      <c r="AH8" s="738">
        <v>1798</v>
      </c>
      <c r="AI8" s="738">
        <v>1556</v>
      </c>
      <c r="AJ8" s="738">
        <v>1941</v>
      </c>
      <c r="AK8" s="738">
        <v>2356</v>
      </c>
      <c r="AL8" s="738">
        <v>1563</v>
      </c>
      <c r="AM8" s="738">
        <v>1607</v>
      </c>
      <c r="AN8" s="738">
        <v>1698</v>
      </c>
      <c r="AO8" s="738">
        <v>1869</v>
      </c>
      <c r="AP8" s="738">
        <v>1548</v>
      </c>
      <c r="AQ8" s="738">
        <v>1452</v>
      </c>
      <c r="AR8" s="738">
        <v>1801</v>
      </c>
      <c r="AS8" s="738">
        <v>1912</v>
      </c>
      <c r="AT8" s="738">
        <v>1340</v>
      </c>
      <c r="AU8" s="738">
        <v>1487</v>
      </c>
      <c r="AV8" s="738">
        <v>1675</v>
      </c>
      <c r="AW8" s="738">
        <v>2335.2329081274452</v>
      </c>
      <c r="AX8" s="738">
        <v>1305.0000978620212</v>
      </c>
      <c r="AY8" s="738">
        <v>1550.5914161019125</v>
      </c>
      <c r="AZ8" s="738">
        <v>1923.6494428741057</v>
      </c>
      <c r="BA8" s="738">
        <v>2939.6162064971854</v>
      </c>
      <c r="BB8" s="738">
        <v>1407.9784960312872</v>
      </c>
      <c r="BC8" s="738">
        <v>1439.3883522671324</v>
      </c>
      <c r="BD8" s="738">
        <v>1462.3339443182397</v>
      </c>
      <c r="BE8" s="738">
        <v>2765.2289810518578</v>
      </c>
    </row>
    <row r="9" spans="1:57" ht="15" customHeight="1">
      <c r="A9" s="56" t="s">
        <v>88</v>
      </c>
      <c r="B9" s="59">
        <v>2535</v>
      </c>
      <c r="C9" s="59">
        <v>2511</v>
      </c>
      <c r="D9" s="59">
        <v>2476</v>
      </c>
      <c r="E9" s="59">
        <v>2485</v>
      </c>
      <c r="F9" s="59">
        <v>2571</v>
      </c>
      <c r="G9" s="59">
        <v>2506</v>
      </c>
      <c r="H9" s="59">
        <v>2288</v>
      </c>
      <c r="I9" s="59">
        <v>2209</v>
      </c>
      <c r="J9" s="59">
        <v>2220.9402925921854</v>
      </c>
      <c r="K9" s="59">
        <v>2168.9345394553125</v>
      </c>
      <c r="L9" s="59">
        <v>2144.8058479181327</v>
      </c>
      <c r="M9" s="59">
        <v>474</v>
      </c>
      <c r="N9" s="59">
        <v>564</v>
      </c>
      <c r="O9" s="59">
        <v>721</v>
      </c>
      <c r="P9" s="59">
        <v>776</v>
      </c>
      <c r="Q9" s="59">
        <v>507</v>
      </c>
      <c r="R9" s="59">
        <v>525</v>
      </c>
      <c r="S9" s="59">
        <v>994</v>
      </c>
      <c r="T9" s="59">
        <v>486</v>
      </c>
      <c r="U9" s="59">
        <v>616</v>
      </c>
      <c r="V9" s="59">
        <v>526</v>
      </c>
      <c r="W9" s="59">
        <v>735</v>
      </c>
      <c r="X9" s="59">
        <v>599</v>
      </c>
      <c r="Y9" s="59">
        <v>566</v>
      </c>
      <c r="Z9" s="59">
        <v>464</v>
      </c>
      <c r="AA9" s="59">
        <v>885</v>
      </c>
      <c r="AB9" s="59">
        <v>570</v>
      </c>
      <c r="AC9" s="59">
        <v>653</v>
      </c>
      <c r="AD9" s="59">
        <v>661</v>
      </c>
      <c r="AE9" s="59">
        <v>735</v>
      </c>
      <c r="AF9" s="59">
        <v>522</v>
      </c>
      <c r="AG9" s="738">
        <v>671</v>
      </c>
      <c r="AH9" s="738">
        <v>542</v>
      </c>
      <c r="AI9" s="738">
        <v>831</v>
      </c>
      <c r="AJ9" s="738">
        <v>461</v>
      </c>
      <c r="AK9" s="738">
        <v>470</v>
      </c>
      <c r="AL9" s="738">
        <v>555</v>
      </c>
      <c r="AM9" s="738">
        <v>834</v>
      </c>
      <c r="AN9" s="738">
        <v>429</v>
      </c>
      <c r="AO9" s="738">
        <v>547</v>
      </c>
      <c r="AP9" s="738">
        <v>573</v>
      </c>
      <c r="AQ9" s="738">
        <v>667</v>
      </c>
      <c r="AR9" s="738">
        <v>422</v>
      </c>
      <c r="AS9" s="738">
        <v>570</v>
      </c>
      <c r="AT9" s="738">
        <v>609</v>
      </c>
      <c r="AU9" s="738">
        <v>534</v>
      </c>
      <c r="AV9" s="738">
        <v>507</v>
      </c>
      <c r="AW9" s="738">
        <v>589.00792848327069</v>
      </c>
      <c r="AX9" s="738">
        <v>536.05635772650817</v>
      </c>
      <c r="AY9" s="738">
        <v>548.89835420932127</v>
      </c>
      <c r="AZ9" s="738">
        <v>494.97189903621211</v>
      </c>
      <c r="BA9" s="738">
        <v>482.20534137468542</v>
      </c>
      <c r="BB9" s="738">
        <v>644.98725395193151</v>
      </c>
      <c r="BC9" s="738">
        <v>556.92040715895325</v>
      </c>
      <c r="BD9" s="738">
        <v>460.69284543256282</v>
      </c>
      <c r="BE9" s="738">
        <v>714.60671200908189</v>
      </c>
    </row>
    <row r="10" spans="1:57" ht="15" customHeight="1">
      <c r="A10" s="56" t="s">
        <v>806</v>
      </c>
      <c r="B10" s="59">
        <v>517</v>
      </c>
      <c r="C10" s="59">
        <v>471</v>
      </c>
      <c r="D10" s="59">
        <v>510</v>
      </c>
      <c r="E10" s="59">
        <v>525</v>
      </c>
      <c r="F10" s="59">
        <v>587</v>
      </c>
      <c r="G10" s="59">
        <v>482</v>
      </c>
      <c r="H10" s="59">
        <v>522</v>
      </c>
      <c r="I10" s="59">
        <v>495</v>
      </c>
      <c r="J10" s="59">
        <v>358.4083288031988</v>
      </c>
      <c r="K10" s="59">
        <v>358.37223431226147</v>
      </c>
      <c r="L10" s="59">
        <v>405.87387502116258</v>
      </c>
      <c r="M10" s="59">
        <v>153</v>
      </c>
      <c r="N10" s="59">
        <v>152</v>
      </c>
      <c r="O10" s="59">
        <v>107</v>
      </c>
      <c r="P10" s="59">
        <v>105</v>
      </c>
      <c r="Q10" s="59">
        <v>95</v>
      </c>
      <c r="R10" s="59">
        <v>116</v>
      </c>
      <c r="S10" s="59">
        <v>145</v>
      </c>
      <c r="T10" s="59">
        <v>115</v>
      </c>
      <c r="U10" s="59">
        <v>150</v>
      </c>
      <c r="V10" s="59">
        <v>124</v>
      </c>
      <c r="W10" s="59">
        <v>127</v>
      </c>
      <c r="X10" s="59">
        <v>110</v>
      </c>
      <c r="Y10" s="59">
        <v>104</v>
      </c>
      <c r="Z10" s="59">
        <v>140</v>
      </c>
      <c r="AA10" s="59">
        <v>163</v>
      </c>
      <c r="AB10" s="59">
        <v>117</v>
      </c>
      <c r="AC10" s="59">
        <v>142</v>
      </c>
      <c r="AD10" s="59">
        <v>142</v>
      </c>
      <c r="AE10" s="59">
        <v>159</v>
      </c>
      <c r="AF10" s="59">
        <v>144</v>
      </c>
      <c r="AG10" s="738">
        <v>126</v>
      </c>
      <c r="AH10" s="738">
        <v>80</v>
      </c>
      <c r="AI10" s="738">
        <v>151</v>
      </c>
      <c r="AJ10" s="738">
        <v>125</v>
      </c>
      <c r="AK10" s="738">
        <v>111</v>
      </c>
      <c r="AL10" s="738">
        <v>145</v>
      </c>
      <c r="AM10" s="738">
        <v>135</v>
      </c>
      <c r="AN10" s="738">
        <v>132</v>
      </c>
      <c r="AO10" s="738">
        <v>124</v>
      </c>
      <c r="AP10" s="738">
        <v>135</v>
      </c>
      <c r="AQ10" s="738">
        <v>138</v>
      </c>
      <c r="AR10" s="738">
        <v>98</v>
      </c>
      <c r="AS10" s="738">
        <v>107</v>
      </c>
      <c r="AT10" s="738">
        <v>100</v>
      </c>
      <c r="AU10" s="738">
        <v>75</v>
      </c>
      <c r="AV10" s="738">
        <v>76</v>
      </c>
      <c r="AW10" s="738">
        <v>84.599611477037286</v>
      </c>
      <c r="AX10" s="738">
        <v>77.894757674811032</v>
      </c>
      <c r="AY10" s="738">
        <v>102.70405368456163</v>
      </c>
      <c r="AZ10" s="738">
        <v>93.173811475851508</v>
      </c>
      <c r="BA10" s="738">
        <v>101.49806524451482</v>
      </c>
      <c r="BB10" s="738">
        <v>97.482724172085</v>
      </c>
      <c r="BC10" s="738">
        <v>120.64818448796348</v>
      </c>
      <c r="BD10" s="738">
        <v>86.244901116599252</v>
      </c>
      <c r="BE10" s="738">
        <v>98.205481381633376</v>
      </c>
    </row>
    <row r="11" spans="1:57" ht="15" customHeight="1">
      <c r="A11" s="56" t="s">
        <v>807</v>
      </c>
      <c r="B11" s="59">
        <v>8595</v>
      </c>
      <c r="C11" s="59">
        <v>9245</v>
      </c>
      <c r="D11" s="59">
        <v>9394</v>
      </c>
      <c r="E11" s="59">
        <v>10017</v>
      </c>
      <c r="F11" s="59">
        <v>10288</v>
      </c>
      <c r="G11" s="59">
        <v>8265</v>
      </c>
      <c r="H11" s="59">
        <v>9445</v>
      </c>
      <c r="I11" s="59">
        <v>9666</v>
      </c>
      <c r="J11" s="59">
        <v>10660.193445253051</v>
      </c>
      <c r="K11" s="59">
        <v>11483.857023976776</v>
      </c>
      <c r="L11" s="59">
        <v>12197.446813240207</v>
      </c>
      <c r="M11" s="59">
        <v>1817</v>
      </c>
      <c r="N11" s="59">
        <v>1947</v>
      </c>
      <c r="O11" s="59">
        <v>2568</v>
      </c>
      <c r="P11" s="59">
        <v>2263</v>
      </c>
      <c r="Q11" s="59">
        <v>2119</v>
      </c>
      <c r="R11" s="59">
        <v>2271</v>
      </c>
      <c r="S11" s="59">
        <v>2382</v>
      </c>
      <c r="T11" s="59">
        <v>2473</v>
      </c>
      <c r="U11" s="59">
        <v>2359</v>
      </c>
      <c r="V11" s="59">
        <v>2649</v>
      </c>
      <c r="W11" s="59">
        <v>2174</v>
      </c>
      <c r="X11" s="59">
        <v>2212</v>
      </c>
      <c r="Y11" s="59">
        <v>2086</v>
      </c>
      <c r="Z11" s="59">
        <v>2453</v>
      </c>
      <c r="AA11" s="59">
        <v>2636</v>
      </c>
      <c r="AB11" s="59">
        <v>2843</v>
      </c>
      <c r="AC11" s="59">
        <v>2132</v>
      </c>
      <c r="AD11" s="59">
        <v>2695</v>
      </c>
      <c r="AE11" s="59">
        <v>2735</v>
      </c>
      <c r="AF11" s="59">
        <v>2726</v>
      </c>
      <c r="AG11" s="738">
        <v>2240</v>
      </c>
      <c r="AH11" s="738">
        <v>1581</v>
      </c>
      <c r="AI11" s="738">
        <v>2028</v>
      </c>
      <c r="AJ11" s="738">
        <v>2416</v>
      </c>
      <c r="AK11" s="738">
        <v>1831</v>
      </c>
      <c r="AL11" s="738">
        <v>2440</v>
      </c>
      <c r="AM11" s="738">
        <v>2496</v>
      </c>
      <c r="AN11" s="738">
        <v>2677</v>
      </c>
      <c r="AO11" s="738">
        <v>2153</v>
      </c>
      <c r="AP11" s="738">
        <v>2431</v>
      </c>
      <c r="AQ11" s="738">
        <v>2397</v>
      </c>
      <c r="AR11" s="738">
        <v>2685</v>
      </c>
      <c r="AS11" s="738">
        <v>2496</v>
      </c>
      <c r="AT11" s="738">
        <v>2747</v>
      </c>
      <c r="AU11" s="738">
        <v>2754</v>
      </c>
      <c r="AV11" s="738">
        <v>2664</v>
      </c>
      <c r="AW11" s="738">
        <v>2851.4845756662257</v>
      </c>
      <c r="AX11" s="738">
        <v>2863.8038568084798</v>
      </c>
      <c r="AY11" s="738">
        <v>2777.4488153884654</v>
      </c>
      <c r="AZ11" s="738">
        <v>2991.1197761136077</v>
      </c>
      <c r="BA11" s="738">
        <v>2755.191066854587</v>
      </c>
      <c r="BB11" s="738">
        <v>2860.1056013269367</v>
      </c>
      <c r="BC11" s="738">
        <v>3197.8841608272519</v>
      </c>
      <c r="BD11" s="738">
        <v>3384.265984231432</v>
      </c>
      <c r="BE11" s="738">
        <v>2965.0602744894977</v>
      </c>
    </row>
    <row r="12" spans="1:57" ht="15" customHeight="1">
      <c r="A12" s="56" t="s">
        <v>808</v>
      </c>
      <c r="B12" s="59">
        <v>4919</v>
      </c>
      <c r="C12" s="59">
        <v>4268</v>
      </c>
      <c r="D12" s="59">
        <v>4364</v>
      </c>
      <c r="E12" s="59">
        <v>4538</v>
      </c>
      <c r="F12" s="59">
        <v>3985</v>
      </c>
      <c r="G12" s="59">
        <v>3414</v>
      </c>
      <c r="H12" s="59">
        <v>3852</v>
      </c>
      <c r="I12" s="59">
        <v>5551</v>
      </c>
      <c r="J12" s="59">
        <v>5312.06406576884</v>
      </c>
      <c r="K12" s="59">
        <v>5369.214899337353</v>
      </c>
      <c r="L12" s="59">
        <v>5371.2247068787701</v>
      </c>
      <c r="M12" s="59">
        <v>966</v>
      </c>
      <c r="N12" s="59">
        <v>1270</v>
      </c>
      <c r="O12" s="59">
        <v>1351</v>
      </c>
      <c r="P12" s="59">
        <v>1332</v>
      </c>
      <c r="Q12" s="59">
        <v>1097</v>
      </c>
      <c r="R12" s="59">
        <v>1099</v>
      </c>
      <c r="S12" s="59">
        <v>1030</v>
      </c>
      <c r="T12" s="59">
        <v>1043</v>
      </c>
      <c r="U12" s="59">
        <v>1029</v>
      </c>
      <c r="V12" s="59">
        <v>1043</v>
      </c>
      <c r="W12" s="59">
        <v>1083</v>
      </c>
      <c r="X12" s="59">
        <v>1209</v>
      </c>
      <c r="Y12" s="59">
        <v>1040</v>
      </c>
      <c r="Z12" s="59">
        <v>1124</v>
      </c>
      <c r="AA12" s="59">
        <v>1162</v>
      </c>
      <c r="AB12" s="59">
        <v>1212</v>
      </c>
      <c r="AC12" s="59">
        <v>961</v>
      </c>
      <c r="AD12" s="59">
        <v>975</v>
      </c>
      <c r="AE12" s="59">
        <v>1042</v>
      </c>
      <c r="AF12" s="59">
        <v>1007</v>
      </c>
      <c r="AG12" s="738">
        <v>926</v>
      </c>
      <c r="AH12" s="738">
        <v>836</v>
      </c>
      <c r="AI12" s="738">
        <v>824</v>
      </c>
      <c r="AJ12" s="738">
        <v>828</v>
      </c>
      <c r="AK12" s="738">
        <v>811</v>
      </c>
      <c r="AL12" s="738">
        <v>914</v>
      </c>
      <c r="AM12" s="738">
        <v>962</v>
      </c>
      <c r="AN12" s="738">
        <v>1165</v>
      </c>
      <c r="AO12" s="738">
        <v>1225</v>
      </c>
      <c r="AP12" s="738">
        <v>1328</v>
      </c>
      <c r="AQ12" s="738">
        <v>1436</v>
      </c>
      <c r="AR12" s="738">
        <v>1563</v>
      </c>
      <c r="AS12" s="738">
        <v>1220</v>
      </c>
      <c r="AT12" s="738">
        <v>1329</v>
      </c>
      <c r="AU12" s="738">
        <v>1354</v>
      </c>
      <c r="AV12" s="738">
        <v>1409</v>
      </c>
      <c r="AW12" s="738">
        <v>1264.2225983316837</v>
      </c>
      <c r="AX12" s="738">
        <v>1368.9457858513458</v>
      </c>
      <c r="AY12" s="738">
        <v>1304.6705053151727</v>
      </c>
      <c r="AZ12" s="738">
        <v>1431.3760098391506</v>
      </c>
      <c r="BA12" s="738">
        <v>1304.0785234044076</v>
      </c>
      <c r="BB12" s="738">
        <v>1316.6524132484617</v>
      </c>
      <c r="BC12" s="738">
        <v>1317.1614584711249</v>
      </c>
      <c r="BD12" s="738">
        <v>1433.3323117547759</v>
      </c>
      <c r="BE12" s="738">
        <v>1457.8212589569455</v>
      </c>
    </row>
    <row r="13" spans="1:57" ht="15" customHeight="1">
      <c r="A13" s="56" t="s">
        <v>90</v>
      </c>
      <c r="B13" s="59">
        <v>11388</v>
      </c>
      <c r="C13" s="59">
        <v>8131</v>
      </c>
      <c r="D13" s="59">
        <v>8927</v>
      </c>
      <c r="E13" s="59">
        <v>8919</v>
      </c>
      <c r="F13" s="59">
        <v>10079</v>
      </c>
      <c r="G13" s="59">
        <v>8333</v>
      </c>
      <c r="H13" s="59">
        <v>6752</v>
      </c>
      <c r="I13" s="59">
        <v>6403</v>
      </c>
      <c r="J13" s="59">
        <v>6273.3148371348525</v>
      </c>
      <c r="K13" s="59">
        <v>6249.7135193506165</v>
      </c>
      <c r="L13" s="59">
        <v>6984.5009428403691</v>
      </c>
      <c r="M13" s="59">
        <v>3278</v>
      </c>
      <c r="N13" s="59">
        <v>3428</v>
      </c>
      <c r="O13" s="59">
        <v>2425</v>
      </c>
      <c r="P13" s="59">
        <v>2258</v>
      </c>
      <c r="Q13" s="59">
        <v>1805</v>
      </c>
      <c r="R13" s="59">
        <v>2017</v>
      </c>
      <c r="S13" s="59">
        <v>2414</v>
      </c>
      <c r="T13" s="59">
        <v>1895</v>
      </c>
      <c r="U13" s="59">
        <v>2590</v>
      </c>
      <c r="V13" s="59">
        <v>2176</v>
      </c>
      <c r="W13" s="59">
        <v>2242</v>
      </c>
      <c r="X13" s="59">
        <v>1919</v>
      </c>
      <c r="Y13" s="59">
        <v>1783</v>
      </c>
      <c r="Z13" s="59">
        <v>2376</v>
      </c>
      <c r="AA13" s="59">
        <v>2755</v>
      </c>
      <c r="AB13" s="59">
        <v>2005</v>
      </c>
      <c r="AC13" s="59">
        <v>2399</v>
      </c>
      <c r="AD13" s="59">
        <v>2418</v>
      </c>
      <c r="AE13" s="59">
        <v>2735</v>
      </c>
      <c r="AF13" s="59">
        <v>2527</v>
      </c>
      <c r="AG13" s="738">
        <v>2273</v>
      </c>
      <c r="AH13" s="738">
        <v>1435</v>
      </c>
      <c r="AI13" s="738">
        <v>2617</v>
      </c>
      <c r="AJ13" s="738">
        <v>2009</v>
      </c>
      <c r="AK13" s="738">
        <v>1582</v>
      </c>
      <c r="AL13" s="738">
        <v>1893</v>
      </c>
      <c r="AM13" s="738">
        <v>1665</v>
      </c>
      <c r="AN13" s="738">
        <v>1612</v>
      </c>
      <c r="AO13" s="738">
        <v>1557</v>
      </c>
      <c r="AP13" s="738">
        <v>1750</v>
      </c>
      <c r="AQ13" s="738">
        <v>1804</v>
      </c>
      <c r="AR13" s="738">
        <v>1292</v>
      </c>
      <c r="AS13" s="738">
        <v>1741</v>
      </c>
      <c r="AT13" s="738">
        <v>1767</v>
      </c>
      <c r="AU13" s="738">
        <v>1375</v>
      </c>
      <c r="AV13" s="738">
        <v>1390</v>
      </c>
      <c r="AW13" s="738">
        <v>1512.6254167448046</v>
      </c>
      <c r="AX13" s="738">
        <v>1364.2129408480448</v>
      </c>
      <c r="AY13" s="738">
        <v>1773.4872023490591</v>
      </c>
      <c r="AZ13" s="738">
        <v>1599.387959408708</v>
      </c>
      <c r="BA13" s="738">
        <v>1744.819315642836</v>
      </c>
      <c r="BB13" s="738">
        <v>1677.5537060779043</v>
      </c>
      <c r="BC13" s="738">
        <v>2077.287941371862</v>
      </c>
      <c r="BD13" s="738">
        <v>1484.839979747768</v>
      </c>
      <c r="BE13" s="738">
        <v>1689.7900138625332</v>
      </c>
    </row>
    <row r="14" spans="1:57" ht="15" customHeight="1">
      <c r="A14" s="56" t="s">
        <v>809</v>
      </c>
      <c r="B14" s="59">
        <v>15305</v>
      </c>
      <c r="C14" s="59">
        <v>17727</v>
      </c>
      <c r="D14" s="59">
        <v>19514</v>
      </c>
      <c r="E14" s="59">
        <v>21453</v>
      </c>
      <c r="F14" s="59">
        <v>23553</v>
      </c>
      <c r="G14" s="59">
        <v>17177</v>
      </c>
      <c r="H14" s="59">
        <v>18710</v>
      </c>
      <c r="I14" s="59">
        <v>24107</v>
      </c>
      <c r="J14" s="59">
        <v>23428.338317545593</v>
      </c>
      <c r="K14" s="59">
        <v>24252.732385153715</v>
      </c>
      <c r="L14" s="59">
        <v>23807.346489899464</v>
      </c>
      <c r="M14" s="59">
        <v>3706</v>
      </c>
      <c r="N14" s="59">
        <v>3748</v>
      </c>
      <c r="O14" s="59">
        <v>3856</v>
      </c>
      <c r="P14" s="59">
        <v>3996</v>
      </c>
      <c r="Q14" s="59">
        <v>4064</v>
      </c>
      <c r="R14" s="59">
        <v>4307</v>
      </c>
      <c r="S14" s="59">
        <v>4519</v>
      </c>
      <c r="T14" s="59">
        <v>4837</v>
      </c>
      <c r="U14" s="59">
        <v>4716</v>
      </c>
      <c r="V14" s="59">
        <v>4615</v>
      </c>
      <c r="W14" s="59">
        <v>4880</v>
      </c>
      <c r="X14" s="59">
        <v>5302</v>
      </c>
      <c r="Y14" s="59">
        <v>5075</v>
      </c>
      <c r="Z14" s="59">
        <v>5117</v>
      </c>
      <c r="AA14" s="59">
        <v>5481</v>
      </c>
      <c r="AB14" s="59">
        <v>5779</v>
      </c>
      <c r="AC14" s="59">
        <v>5399</v>
      </c>
      <c r="AD14" s="59">
        <v>5608</v>
      </c>
      <c r="AE14" s="59">
        <v>6011</v>
      </c>
      <c r="AF14" s="59">
        <v>6535</v>
      </c>
      <c r="AG14" s="738">
        <v>5359</v>
      </c>
      <c r="AH14" s="738">
        <v>3084</v>
      </c>
      <c r="AI14" s="738">
        <v>4196</v>
      </c>
      <c r="AJ14" s="738">
        <v>4539</v>
      </c>
      <c r="AK14" s="738">
        <v>4230</v>
      </c>
      <c r="AL14" s="738">
        <v>4405</v>
      </c>
      <c r="AM14" s="738">
        <v>4766</v>
      </c>
      <c r="AN14" s="738">
        <v>5308</v>
      </c>
      <c r="AO14" s="738">
        <v>5363</v>
      </c>
      <c r="AP14" s="738">
        <v>5916</v>
      </c>
      <c r="AQ14" s="738">
        <v>6489</v>
      </c>
      <c r="AR14" s="738">
        <v>6339</v>
      </c>
      <c r="AS14" s="738">
        <v>5616</v>
      </c>
      <c r="AT14" s="738">
        <v>5179</v>
      </c>
      <c r="AU14" s="738">
        <v>6074</v>
      </c>
      <c r="AV14" s="738">
        <v>6559</v>
      </c>
      <c r="AW14" s="738">
        <v>6251.7685858606274</v>
      </c>
      <c r="AX14" s="738">
        <v>5865.8739050041959</v>
      </c>
      <c r="AY14" s="738">
        <v>5889.6676037832676</v>
      </c>
      <c r="AZ14" s="738">
        <v>6245.4222905056213</v>
      </c>
      <c r="BA14" s="738">
        <v>5786.7018166120224</v>
      </c>
      <c r="BB14" s="738">
        <v>5669.1193619375053</v>
      </c>
      <c r="BC14" s="738">
        <v>5902.8555823526976</v>
      </c>
      <c r="BD14" s="738">
        <v>6448.669728997239</v>
      </c>
      <c r="BE14" s="738">
        <v>6209.2518860325399</v>
      </c>
    </row>
    <row r="15" spans="1:57" ht="15" customHeight="1">
      <c r="A15" s="56" t="s">
        <v>810</v>
      </c>
      <c r="B15" s="59">
        <v>14639</v>
      </c>
      <c r="C15" s="59">
        <v>20330</v>
      </c>
      <c r="D15" s="59">
        <v>23605</v>
      </c>
      <c r="E15" s="59">
        <v>24295</v>
      </c>
      <c r="F15" s="59">
        <v>24926</v>
      </c>
      <c r="G15" s="59">
        <v>15727</v>
      </c>
      <c r="H15" s="59">
        <v>23048</v>
      </c>
      <c r="I15" s="59">
        <v>25224</v>
      </c>
      <c r="J15" s="59">
        <v>25438.331144772561</v>
      </c>
      <c r="K15" s="59">
        <v>28458.891355126078</v>
      </c>
      <c r="L15" s="59">
        <v>31331.734078525446</v>
      </c>
      <c r="M15" s="59">
        <v>3371</v>
      </c>
      <c r="N15" s="59">
        <v>3495</v>
      </c>
      <c r="O15" s="59">
        <v>3807</v>
      </c>
      <c r="P15" s="59">
        <v>3966</v>
      </c>
      <c r="Q15" s="59">
        <v>4697</v>
      </c>
      <c r="R15" s="59">
        <v>5131</v>
      </c>
      <c r="S15" s="59">
        <v>5149</v>
      </c>
      <c r="T15" s="59">
        <v>5353</v>
      </c>
      <c r="U15" s="59">
        <v>5750</v>
      </c>
      <c r="V15" s="59">
        <v>5896</v>
      </c>
      <c r="W15" s="59">
        <v>5804</v>
      </c>
      <c r="X15" s="59">
        <v>6155</v>
      </c>
      <c r="Y15" s="59">
        <v>6061</v>
      </c>
      <c r="Z15" s="59">
        <v>6302</v>
      </c>
      <c r="AA15" s="59">
        <v>5653</v>
      </c>
      <c r="AB15" s="59">
        <v>6279</v>
      </c>
      <c r="AC15" s="59">
        <v>6262</v>
      </c>
      <c r="AD15" s="59">
        <v>5984</v>
      </c>
      <c r="AE15" s="59">
        <v>6349</v>
      </c>
      <c r="AF15" s="59">
        <v>6331</v>
      </c>
      <c r="AG15" s="738">
        <v>5561</v>
      </c>
      <c r="AH15" s="738">
        <v>2708</v>
      </c>
      <c r="AI15" s="738">
        <v>3267</v>
      </c>
      <c r="AJ15" s="738">
        <v>4191</v>
      </c>
      <c r="AK15" s="738">
        <v>5138</v>
      </c>
      <c r="AL15" s="738">
        <v>5768</v>
      </c>
      <c r="AM15" s="738">
        <v>5898</v>
      </c>
      <c r="AN15" s="738">
        <v>6243</v>
      </c>
      <c r="AO15" s="738">
        <v>5780</v>
      </c>
      <c r="AP15" s="738">
        <v>6035</v>
      </c>
      <c r="AQ15" s="738">
        <v>6806</v>
      </c>
      <c r="AR15" s="738">
        <v>6604</v>
      </c>
      <c r="AS15" s="738">
        <v>5743</v>
      </c>
      <c r="AT15" s="738">
        <v>6141</v>
      </c>
      <c r="AU15" s="738">
        <v>6612</v>
      </c>
      <c r="AV15" s="738">
        <v>6942</v>
      </c>
      <c r="AW15" s="738">
        <v>7323.0975764353898</v>
      </c>
      <c r="AX15" s="738">
        <v>6999.3781526297234</v>
      </c>
      <c r="AY15" s="738">
        <v>6876.5957933751533</v>
      </c>
      <c r="AZ15" s="738">
        <v>7259.8198326858128</v>
      </c>
      <c r="BA15" s="738">
        <v>8007.3924210893383</v>
      </c>
      <c r="BB15" s="738">
        <v>7568.0157107176856</v>
      </c>
      <c r="BC15" s="738">
        <v>7740.5242104123436</v>
      </c>
      <c r="BD15" s="738">
        <v>8015.801736306079</v>
      </c>
      <c r="BE15" s="738">
        <v>8334.1005208163915</v>
      </c>
    </row>
    <row r="16" spans="1:57" ht="15" customHeight="1">
      <c r="A16" s="56" t="s">
        <v>93</v>
      </c>
      <c r="B16" s="59">
        <v>12620</v>
      </c>
      <c r="C16" s="59">
        <v>10294</v>
      </c>
      <c r="D16" s="59">
        <v>10969</v>
      </c>
      <c r="E16" s="59">
        <v>10404</v>
      </c>
      <c r="F16" s="59">
        <v>11731</v>
      </c>
      <c r="G16" s="59">
        <v>3413</v>
      </c>
      <c r="H16" s="59">
        <v>2559</v>
      </c>
      <c r="I16" s="59">
        <v>8306</v>
      </c>
      <c r="J16" s="59">
        <v>10651.580017845865</v>
      </c>
      <c r="K16" s="59">
        <v>13245.458031092954</v>
      </c>
      <c r="L16" s="59">
        <v>14009.233729837379</v>
      </c>
      <c r="M16" s="59">
        <v>3658</v>
      </c>
      <c r="N16" s="59">
        <v>2518</v>
      </c>
      <c r="O16" s="59">
        <v>3061</v>
      </c>
      <c r="P16" s="59">
        <v>3382</v>
      </c>
      <c r="Q16" s="59">
        <v>3111</v>
      </c>
      <c r="R16" s="59">
        <v>2209</v>
      </c>
      <c r="S16" s="59">
        <v>2521</v>
      </c>
      <c r="T16" s="59">
        <v>2453</v>
      </c>
      <c r="U16" s="59">
        <v>3179</v>
      </c>
      <c r="V16" s="59">
        <v>2328</v>
      </c>
      <c r="W16" s="59">
        <v>2631</v>
      </c>
      <c r="X16" s="59">
        <v>2831</v>
      </c>
      <c r="Y16" s="59">
        <v>3121</v>
      </c>
      <c r="Z16" s="59">
        <v>2077</v>
      </c>
      <c r="AA16" s="59">
        <v>2390</v>
      </c>
      <c r="AB16" s="59">
        <v>2815</v>
      </c>
      <c r="AC16" s="59">
        <v>3521</v>
      </c>
      <c r="AD16" s="59">
        <v>2567</v>
      </c>
      <c r="AE16" s="59">
        <v>2720</v>
      </c>
      <c r="AF16" s="59">
        <v>2923</v>
      </c>
      <c r="AG16" s="738">
        <v>3161</v>
      </c>
      <c r="AH16" s="738">
        <v>48</v>
      </c>
      <c r="AI16" s="738">
        <v>95</v>
      </c>
      <c r="AJ16" s="738">
        <v>109</v>
      </c>
      <c r="AK16" s="738">
        <v>138</v>
      </c>
      <c r="AL16" s="738">
        <v>205</v>
      </c>
      <c r="AM16" s="738">
        <v>524</v>
      </c>
      <c r="AN16" s="738">
        <v>1692</v>
      </c>
      <c r="AO16" s="738">
        <v>2139</v>
      </c>
      <c r="AP16" s="738">
        <v>1864</v>
      </c>
      <c r="AQ16" s="738">
        <v>2036</v>
      </c>
      <c r="AR16" s="738">
        <v>2267</v>
      </c>
      <c r="AS16" s="738">
        <v>2570</v>
      </c>
      <c r="AT16" s="738">
        <v>2002</v>
      </c>
      <c r="AU16" s="738">
        <v>2771</v>
      </c>
      <c r="AV16" s="738">
        <v>3309</v>
      </c>
      <c r="AW16" s="738">
        <v>3687.649298396876</v>
      </c>
      <c r="AX16" s="738">
        <v>2594.5302486790774</v>
      </c>
      <c r="AY16" s="738">
        <v>3139.6101490898218</v>
      </c>
      <c r="AZ16" s="738">
        <v>3823.6683349271802</v>
      </c>
      <c r="BA16" s="738">
        <v>3764.2365352073339</v>
      </c>
      <c r="BB16" s="738">
        <v>2962.5464456863242</v>
      </c>
      <c r="BC16" s="738">
        <v>3325.334939736892</v>
      </c>
      <c r="BD16" s="738">
        <v>3957.1158092068281</v>
      </c>
      <c r="BE16" s="738">
        <v>3776.3667072213393</v>
      </c>
    </row>
    <row r="17" spans="1:57" ht="15" customHeight="1">
      <c r="A17" s="56" t="s">
        <v>811</v>
      </c>
      <c r="B17" s="59">
        <v>6503</v>
      </c>
      <c r="C17" s="59">
        <v>4864</v>
      </c>
      <c r="D17" s="59">
        <v>4730</v>
      </c>
      <c r="E17" s="59">
        <v>4376</v>
      </c>
      <c r="F17" s="59">
        <v>4297</v>
      </c>
      <c r="G17" s="59">
        <v>4119</v>
      </c>
      <c r="H17" s="59">
        <v>4440</v>
      </c>
      <c r="I17" s="59">
        <v>4782</v>
      </c>
      <c r="J17" s="59">
        <v>4525.1398022384019</v>
      </c>
      <c r="K17" s="59">
        <v>4251.8977556870104</v>
      </c>
      <c r="L17" s="59">
        <v>4281.1706780225986</v>
      </c>
      <c r="M17" s="59">
        <v>1766</v>
      </c>
      <c r="N17" s="59">
        <v>1663</v>
      </c>
      <c r="O17" s="59">
        <v>1555</v>
      </c>
      <c r="P17" s="59">
        <v>1519</v>
      </c>
      <c r="Q17" s="59">
        <v>1357</v>
      </c>
      <c r="R17" s="59">
        <v>1161</v>
      </c>
      <c r="S17" s="59">
        <v>1198</v>
      </c>
      <c r="T17" s="59">
        <v>1148</v>
      </c>
      <c r="U17" s="59">
        <v>1190</v>
      </c>
      <c r="V17" s="59">
        <v>1204</v>
      </c>
      <c r="W17" s="59">
        <v>1155</v>
      </c>
      <c r="X17" s="59">
        <v>1181</v>
      </c>
      <c r="Y17" s="59">
        <v>1129</v>
      </c>
      <c r="Z17" s="59">
        <v>1089</v>
      </c>
      <c r="AA17" s="59">
        <v>1055</v>
      </c>
      <c r="AB17" s="59">
        <v>1103</v>
      </c>
      <c r="AC17" s="59">
        <v>1014</v>
      </c>
      <c r="AD17" s="59">
        <v>1068</v>
      </c>
      <c r="AE17" s="59">
        <v>1061</v>
      </c>
      <c r="AF17" s="59">
        <v>1155</v>
      </c>
      <c r="AG17" s="738">
        <v>1028</v>
      </c>
      <c r="AH17" s="738">
        <v>924</v>
      </c>
      <c r="AI17" s="738">
        <v>1000</v>
      </c>
      <c r="AJ17" s="738">
        <v>1167</v>
      </c>
      <c r="AK17" s="738">
        <v>1023</v>
      </c>
      <c r="AL17" s="738">
        <v>1027</v>
      </c>
      <c r="AM17" s="738">
        <v>1126</v>
      </c>
      <c r="AN17" s="738">
        <v>1264</v>
      </c>
      <c r="AO17" s="738">
        <v>1183</v>
      </c>
      <c r="AP17" s="738">
        <v>1109</v>
      </c>
      <c r="AQ17" s="738">
        <v>1144</v>
      </c>
      <c r="AR17" s="738">
        <v>1346</v>
      </c>
      <c r="AS17" s="738">
        <v>1149</v>
      </c>
      <c r="AT17" s="738">
        <v>1162</v>
      </c>
      <c r="AU17" s="738">
        <v>971</v>
      </c>
      <c r="AV17" s="738">
        <v>1243</v>
      </c>
      <c r="AW17" s="738">
        <v>949.19222001374465</v>
      </c>
      <c r="AX17" s="738">
        <v>1031.8806713934284</v>
      </c>
      <c r="AY17" s="738">
        <v>986.65150033301927</v>
      </c>
      <c r="AZ17" s="738">
        <v>1284.1733639468175</v>
      </c>
      <c r="BA17" s="738">
        <v>990.78388997186005</v>
      </c>
      <c r="BB17" s="738">
        <v>1015.8420168172365</v>
      </c>
      <c r="BC17" s="738">
        <v>1124.1818268468348</v>
      </c>
      <c r="BD17" s="738">
        <v>1150.3629443866671</v>
      </c>
      <c r="BE17" s="738">
        <v>1059.6546774991402</v>
      </c>
    </row>
    <row r="18" spans="1:57" ht="15" customHeight="1">
      <c r="A18" s="56" t="s">
        <v>812</v>
      </c>
      <c r="B18" s="59">
        <v>11517</v>
      </c>
      <c r="C18" s="59">
        <v>13253</v>
      </c>
      <c r="D18" s="59">
        <v>12991</v>
      </c>
      <c r="E18" s="59">
        <v>13953</v>
      </c>
      <c r="F18" s="59">
        <v>14931</v>
      </c>
      <c r="G18" s="59">
        <v>13701</v>
      </c>
      <c r="H18" s="59">
        <v>12488</v>
      </c>
      <c r="I18" s="59">
        <v>12278</v>
      </c>
      <c r="J18" s="59">
        <v>13104.150712902996</v>
      </c>
      <c r="K18" s="59">
        <v>13616.077260493681</v>
      </c>
      <c r="L18" s="59">
        <v>14443.039774836943</v>
      </c>
      <c r="M18" s="59">
        <v>2921</v>
      </c>
      <c r="N18" s="59">
        <v>2850</v>
      </c>
      <c r="O18" s="59">
        <v>2875</v>
      </c>
      <c r="P18" s="59">
        <v>2871</v>
      </c>
      <c r="Q18" s="59">
        <v>3223</v>
      </c>
      <c r="R18" s="59">
        <v>3280</v>
      </c>
      <c r="S18" s="59">
        <v>3355</v>
      </c>
      <c r="T18" s="59">
        <v>3396</v>
      </c>
      <c r="U18" s="59">
        <v>3263</v>
      </c>
      <c r="V18" s="59">
        <v>3204</v>
      </c>
      <c r="W18" s="59">
        <v>3191</v>
      </c>
      <c r="X18" s="59">
        <v>3331</v>
      </c>
      <c r="Y18" s="59">
        <v>3309</v>
      </c>
      <c r="Z18" s="59">
        <v>3518</v>
      </c>
      <c r="AA18" s="59">
        <v>3691</v>
      </c>
      <c r="AB18" s="59">
        <v>3435</v>
      </c>
      <c r="AC18" s="59">
        <v>3665</v>
      </c>
      <c r="AD18" s="59">
        <v>3682</v>
      </c>
      <c r="AE18" s="59">
        <v>3721</v>
      </c>
      <c r="AF18" s="59">
        <v>3863</v>
      </c>
      <c r="AG18" s="738">
        <v>3524</v>
      </c>
      <c r="AH18" s="738">
        <v>3252</v>
      </c>
      <c r="AI18" s="738">
        <v>3412</v>
      </c>
      <c r="AJ18" s="738">
        <v>3512</v>
      </c>
      <c r="AK18" s="738">
        <v>3117</v>
      </c>
      <c r="AL18" s="738">
        <v>3187</v>
      </c>
      <c r="AM18" s="738">
        <v>3137</v>
      </c>
      <c r="AN18" s="738">
        <v>3047</v>
      </c>
      <c r="AO18" s="738">
        <v>3102</v>
      </c>
      <c r="AP18" s="738">
        <v>3035</v>
      </c>
      <c r="AQ18" s="738">
        <v>2972</v>
      </c>
      <c r="AR18" s="738">
        <v>3168</v>
      </c>
      <c r="AS18" s="738">
        <v>2978</v>
      </c>
      <c r="AT18" s="738">
        <v>3234</v>
      </c>
      <c r="AU18" s="738">
        <v>3256</v>
      </c>
      <c r="AV18" s="738">
        <v>3636</v>
      </c>
      <c r="AW18" s="738">
        <v>3218.3066161823699</v>
      </c>
      <c r="AX18" s="738">
        <v>3397.0937799811122</v>
      </c>
      <c r="AY18" s="738">
        <v>3365.6523483913875</v>
      </c>
      <c r="AZ18" s="738">
        <v>3635.0245159388105</v>
      </c>
      <c r="BA18" s="738">
        <v>3328.9307041899183</v>
      </c>
      <c r="BB18" s="738">
        <v>3400.5380847392289</v>
      </c>
      <c r="BC18" s="738">
        <v>3510.4072484013373</v>
      </c>
      <c r="BD18" s="738">
        <v>4203.1637375064574</v>
      </c>
      <c r="BE18" s="738">
        <v>3901.7555071241941</v>
      </c>
    </row>
    <row r="19" spans="1:57" ht="15" customHeight="1">
      <c r="A19" s="56" t="s">
        <v>813</v>
      </c>
      <c r="B19" s="59">
        <v>16335</v>
      </c>
      <c r="C19" s="59">
        <v>16878</v>
      </c>
      <c r="D19" s="59">
        <v>16952</v>
      </c>
      <c r="E19" s="59">
        <v>17335</v>
      </c>
      <c r="F19" s="59">
        <v>19061</v>
      </c>
      <c r="G19" s="59">
        <v>17035</v>
      </c>
      <c r="H19" s="59">
        <v>18062</v>
      </c>
      <c r="I19" s="59">
        <v>20005</v>
      </c>
      <c r="J19" s="59">
        <v>21091.539294696926</v>
      </c>
      <c r="K19" s="59">
        <v>22486.032427882728</v>
      </c>
      <c r="L19" s="59">
        <v>23769.42636568387</v>
      </c>
      <c r="M19" s="59">
        <v>4034</v>
      </c>
      <c r="N19" s="59">
        <v>4065</v>
      </c>
      <c r="O19" s="59">
        <v>4100</v>
      </c>
      <c r="P19" s="59">
        <v>4137</v>
      </c>
      <c r="Q19" s="59">
        <v>4175</v>
      </c>
      <c r="R19" s="59">
        <v>4208</v>
      </c>
      <c r="S19" s="59">
        <v>4236</v>
      </c>
      <c r="T19" s="59">
        <v>4260</v>
      </c>
      <c r="U19" s="59">
        <v>4259</v>
      </c>
      <c r="V19" s="59">
        <v>4255</v>
      </c>
      <c r="W19" s="59">
        <v>4236</v>
      </c>
      <c r="X19" s="59">
        <v>4203</v>
      </c>
      <c r="Y19" s="59">
        <v>4207</v>
      </c>
      <c r="Z19" s="59">
        <v>4247</v>
      </c>
      <c r="AA19" s="59">
        <v>4354</v>
      </c>
      <c r="AB19" s="59">
        <v>4527</v>
      </c>
      <c r="AC19" s="59">
        <v>4732</v>
      </c>
      <c r="AD19" s="59">
        <v>4829</v>
      </c>
      <c r="AE19" s="59">
        <v>4815</v>
      </c>
      <c r="AF19" s="59">
        <v>4685</v>
      </c>
      <c r="AG19" s="738">
        <v>4429</v>
      </c>
      <c r="AH19" s="738">
        <v>4251</v>
      </c>
      <c r="AI19" s="738">
        <v>4168</v>
      </c>
      <c r="AJ19" s="738">
        <v>4188</v>
      </c>
      <c r="AK19" s="738">
        <v>4315</v>
      </c>
      <c r="AL19" s="738">
        <v>4448</v>
      </c>
      <c r="AM19" s="738">
        <v>4583</v>
      </c>
      <c r="AN19" s="738">
        <v>4716</v>
      </c>
      <c r="AO19" s="738">
        <v>4853</v>
      </c>
      <c r="AP19" s="738">
        <v>4963</v>
      </c>
      <c r="AQ19" s="738">
        <v>5056</v>
      </c>
      <c r="AR19" s="738">
        <v>5133</v>
      </c>
      <c r="AS19" s="738">
        <v>5187</v>
      </c>
      <c r="AT19" s="738">
        <v>5245</v>
      </c>
      <c r="AU19" s="738">
        <v>5302</v>
      </c>
      <c r="AV19" s="738">
        <v>5358</v>
      </c>
      <c r="AW19" s="738">
        <v>5525.4056815083832</v>
      </c>
      <c r="AX19" s="738">
        <v>5554.7288349964883</v>
      </c>
      <c r="AY19" s="738">
        <v>5658.1902743216115</v>
      </c>
      <c r="AZ19" s="738">
        <v>5747.7076370562472</v>
      </c>
      <c r="BA19" s="738">
        <v>5801.429128671386</v>
      </c>
      <c r="BB19" s="738">
        <v>5867.6119240362787</v>
      </c>
      <c r="BC19" s="738">
        <v>5993.3756026443962</v>
      </c>
      <c r="BD19" s="738">
        <v>6107.0097103318094</v>
      </c>
      <c r="BE19" s="738">
        <v>6169.8219703714594</v>
      </c>
    </row>
    <row r="20" spans="1:57" ht="15" customHeight="1">
      <c r="A20" s="56" t="s">
        <v>814</v>
      </c>
      <c r="B20" s="59">
        <v>5721</v>
      </c>
      <c r="C20" s="59">
        <v>5914</v>
      </c>
      <c r="D20" s="59">
        <v>6490</v>
      </c>
      <c r="E20" s="59">
        <v>6559</v>
      </c>
      <c r="F20" s="59">
        <v>6286</v>
      </c>
      <c r="G20" s="59">
        <v>3186</v>
      </c>
      <c r="H20" s="59">
        <v>4273</v>
      </c>
      <c r="I20" s="59">
        <v>5294</v>
      </c>
      <c r="J20" s="59">
        <v>6072.2512592120038</v>
      </c>
      <c r="K20" s="59">
        <v>6255.340427979977</v>
      </c>
      <c r="L20" s="59">
        <v>6578.2756287326383</v>
      </c>
      <c r="M20" s="59">
        <v>1282</v>
      </c>
      <c r="N20" s="59">
        <v>1300</v>
      </c>
      <c r="O20" s="59">
        <v>1389</v>
      </c>
      <c r="P20" s="59">
        <v>1751</v>
      </c>
      <c r="Q20" s="59">
        <v>1482</v>
      </c>
      <c r="R20" s="59">
        <v>1410</v>
      </c>
      <c r="S20" s="59">
        <v>1530</v>
      </c>
      <c r="T20" s="59">
        <v>1492</v>
      </c>
      <c r="U20" s="59">
        <v>1653</v>
      </c>
      <c r="V20" s="59">
        <v>1556</v>
      </c>
      <c r="W20" s="59">
        <v>1477</v>
      </c>
      <c r="X20" s="59">
        <v>1805</v>
      </c>
      <c r="Y20" s="59">
        <v>1658</v>
      </c>
      <c r="Z20" s="59">
        <v>1686</v>
      </c>
      <c r="AA20" s="59">
        <v>1587</v>
      </c>
      <c r="AB20" s="59">
        <v>1629</v>
      </c>
      <c r="AC20" s="59">
        <v>1538</v>
      </c>
      <c r="AD20" s="59">
        <v>1464</v>
      </c>
      <c r="AE20" s="59">
        <v>1513</v>
      </c>
      <c r="AF20" s="59">
        <v>1770</v>
      </c>
      <c r="AG20" s="738">
        <v>1611</v>
      </c>
      <c r="AH20" s="738">
        <v>415</v>
      </c>
      <c r="AI20" s="738">
        <v>526</v>
      </c>
      <c r="AJ20" s="738">
        <v>633</v>
      </c>
      <c r="AK20" s="738">
        <v>631</v>
      </c>
      <c r="AL20" s="738">
        <v>1468</v>
      </c>
      <c r="AM20" s="738">
        <v>768</v>
      </c>
      <c r="AN20" s="738">
        <v>1406</v>
      </c>
      <c r="AO20" s="738">
        <v>1070</v>
      </c>
      <c r="AP20" s="738">
        <v>1062</v>
      </c>
      <c r="AQ20" s="738">
        <v>1376</v>
      </c>
      <c r="AR20" s="738">
        <v>1786</v>
      </c>
      <c r="AS20" s="738">
        <v>1478</v>
      </c>
      <c r="AT20" s="738">
        <v>1406</v>
      </c>
      <c r="AU20" s="738">
        <v>1447</v>
      </c>
      <c r="AV20" s="738">
        <v>1741</v>
      </c>
      <c r="AW20" s="738">
        <v>1676.4088856740625</v>
      </c>
      <c r="AX20" s="738">
        <v>1396.9583188779843</v>
      </c>
      <c r="AY20" s="738">
        <v>1379.147877246575</v>
      </c>
      <c r="AZ20" s="738">
        <v>1802.8253461813545</v>
      </c>
      <c r="BA20" s="738">
        <v>1717.9126641363823</v>
      </c>
      <c r="BB20" s="738">
        <v>1547.2921937396461</v>
      </c>
      <c r="BC20" s="738">
        <v>1573.3212900233577</v>
      </c>
      <c r="BD20" s="738">
        <v>1739.7494808332517</v>
      </c>
      <c r="BE20" s="738">
        <v>1687.8337965134544</v>
      </c>
    </row>
    <row r="21" spans="1:57" ht="15" customHeight="1">
      <c r="A21" s="56" t="s">
        <v>815</v>
      </c>
      <c r="B21" s="59">
        <v>18245</v>
      </c>
      <c r="C21" s="59">
        <v>18828</v>
      </c>
      <c r="D21" s="59">
        <v>18630</v>
      </c>
      <c r="E21" s="59">
        <v>19775</v>
      </c>
      <c r="F21" s="59">
        <v>22876</v>
      </c>
      <c r="G21" s="59">
        <v>22140</v>
      </c>
      <c r="H21" s="59">
        <v>22214</v>
      </c>
      <c r="I21" s="59">
        <v>22499</v>
      </c>
      <c r="J21" s="59">
        <v>26819.291198802894</v>
      </c>
      <c r="K21" s="59">
        <v>28099.26764297266</v>
      </c>
      <c r="L21" s="59">
        <v>30041.983555384046</v>
      </c>
      <c r="M21" s="59">
        <v>4150</v>
      </c>
      <c r="N21" s="59">
        <v>4582</v>
      </c>
      <c r="O21" s="59">
        <v>3783</v>
      </c>
      <c r="P21" s="59">
        <v>5730</v>
      </c>
      <c r="Q21" s="59">
        <v>4374</v>
      </c>
      <c r="R21" s="59">
        <v>4433</v>
      </c>
      <c r="S21" s="59">
        <v>4313</v>
      </c>
      <c r="T21" s="59">
        <v>5708</v>
      </c>
      <c r="U21" s="59">
        <v>3964</v>
      </c>
      <c r="V21" s="59">
        <v>4393</v>
      </c>
      <c r="W21" s="59">
        <v>4851</v>
      </c>
      <c r="X21" s="59">
        <v>5421</v>
      </c>
      <c r="Y21" s="59">
        <v>4328</v>
      </c>
      <c r="Z21" s="59">
        <v>4844</v>
      </c>
      <c r="AA21" s="59">
        <v>4884</v>
      </c>
      <c r="AB21" s="59">
        <v>5718</v>
      </c>
      <c r="AC21" s="59">
        <v>5005</v>
      </c>
      <c r="AD21" s="59">
        <v>5399</v>
      </c>
      <c r="AE21" s="59">
        <v>5466</v>
      </c>
      <c r="AF21" s="59">
        <v>7006</v>
      </c>
      <c r="AG21" s="738">
        <v>4516</v>
      </c>
      <c r="AH21" s="738">
        <v>5081</v>
      </c>
      <c r="AI21" s="738">
        <v>5599</v>
      </c>
      <c r="AJ21" s="738">
        <v>6944</v>
      </c>
      <c r="AK21" s="738">
        <v>4952</v>
      </c>
      <c r="AL21" s="738">
        <v>5466</v>
      </c>
      <c r="AM21" s="738">
        <v>5452</v>
      </c>
      <c r="AN21" s="738">
        <v>6345</v>
      </c>
      <c r="AO21" s="738">
        <v>5183</v>
      </c>
      <c r="AP21" s="738">
        <v>5470</v>
      </c>
      <c r="AQ21" s="738">
        <v>5625</v>
      </c>
      <c r="AR21" s="738">
        <v>6221</v>
      </c>
      <c r="AS21" s="738">
        <v>6432</v>
      </c>
      <c r="AT21" s="738">
        <v>6552</v>
      </c>
      <c r="AU21" s="738">
        <v>6561</v>
      </c>
      <c r="AV21" s="738">
        <v>7274</v>
      </c>
      <c r="AW21" s="738">
        <v>6414.0775551936076</v>
      </c>
      <c r="AX21" s="738">
        <v>7071.1561244486984</v>
      </c>
      <c r="AY21" s="738">
        <v>6326.9969802614751</v>
      </c>
      <c r="AZ21" s="738">
        <v>8287.0369830688796</v>
      </c>
      <c r="BA21" s="738">
        <v>6346.1761621337482</v>
      </c>
      <c r="BB21" s="738">
        <v>7715.5554054409431</v>
      </c>
      <c r="BC21" s="738">
        <v>6870.9010013959441</v>
      </c>
      <c r="BD21" s="738">
        <v>9109.3509864134121</v>
      </c>
      <c r="BE21" s="738">
        <v>7003.54732517296</v>
      </c>
    </row>
    <row r="22" spans="1:57" ht="16.5" customHeight="1">
      <c r="A22" s="56" t="s">
        <v>178</v>
      </c>
      <c r="B22" s="59">
        <v>8717</v>
      </c>
      <c r="C22" s="59">
        <v>9337</v>
      </c>
      <c r="D22" s="59">
        <v>8720</v>
      </c>
      <c r="E22" s="59">
        <v>8927</v>
      </c>
      <c r="F22" s="59">
        <v>9054</v>
      </c>
      <c r="G22" s="59">
        <v>8626</v>
      </c>
      <c r="H22" s="59">
        <v>10149</v>
      </c>
      <c r="I22" s="59">
        <v>9806</v>
      </c>
      <c r="J22" s="59">
        <v>8599.2213090137739</v>
      </c>
      <c r="K22" s="59">
        <v>8868.2388357524796</v>
      </c>
      <c r="L22" s="59">
        <v>10960.233501751423</v>
      </c>
      <c r="M22" s="59">
        <v>2194</v>
      </c>
      <c r="N22" s="59">
        <v>2189</v>
      </c>
      <c r="O22" s="59">
        <v>2172</v>
      </c>
      <c r="P22" s="59">
        <v>2163</v>
      </c>
      <c r="Q22" s="59">
        <v>2368</v>
      </c>
      <c r="R22" s="59">
        <v>2327</v>
      </c>
      <c r="S22" s="59">
        <v>2328</v>
      </c>
      <c r="T22" s="59">
        <v>2314</v>
      </c>
      <c r="U22" s="59">
        <v>2233</v>
      </c>
      <c r="V22" s="59">
        <v>2195</v>
      </c>
      <c r="W22" s="59">
        <v>2130</v>
      </c>
      <c r="X22" s="59">
        <v>2162</v>
      </c>
      <c r="Y22" s="59">
        <v>2170</v>
      </c>
      <c r="Z22" s="59">
        <v>2247</v>
      </c>
      <c r="AA22" s="59">
        <v>2208</v>
      </c>
      <c r="AB22" s="59">
        <v>2302</v>
      </c>
      <c r="AC22" s="59">
        <v>2243</v>
      </c>
      <c r="AD22" s="59">
        <v>2269</v>
      </c>
      <c r="AE22" s="59">
        <v>2212</v>
      </c>
      <c r="AF22" s="59">
        <v>2331</v>
      </c>
      <c r="AG22" s="738">
        <v>2183</v>
      </c>
      <c r="AH22" s="738">
        <v>2165</v>
      </c>
      <c r="AI22" s="738">
        <v>2134</v>
      </c>
      <c r="AJ22" s="738">
        <v>2144</v>
      </c>
      <c r="AK22" s="738">
        <v>2572</v>
      </c>
      <c r="AL22" s="738">
        <v>2571</v>
      </c>
      <c r="AM22" s="738">
        <v>2437</v>
      </c>
      <c r="AN22" s="738">
        <v>2569</v>
      </c>
      <c r="AO22" s="738">
        <v>2368</v>
      </c>
      <c r="AP22" s="738">
        <v>2467</v>
      </c>
      <c r="AQ22" s="738">
        <v>2403</v>
      </c>
      <c r="AR22" s="738">
        <v>2568</v>
      </c>
      <c r="AS22" s="738">
        <v>1967</v>
      </c>
      <c r="AT22" s="738">
        <v>2152</v>
      </c>
      <c r="AU22" s="738">
        <v>2098</v>
      </c>
      <c r="AV22" s="738">
        <v>2383</v>
      </c>
      <c r="AW22" s="738">
        <v>2184.9791883527441</v>
      </c>
      <c r="AX22" s="738">
        <v>2340.4169747673022</v>
      </c>
      <c r="AY22" s="738">
        <v>2154.2188713064206</v>
      </c>
      <c r="AZ22" s="738">
        <v>2188.6238013260127</v>
      </c>
      <c r="BA22" s="738">
        <v>2316.5464372447104</v>
      </c>
      <c r="BB22" s="738">
        <v>2387.6561058858251</v>
      </c>
      <c r="BC22" s="738">
        <v>2349.8576369228235</v>
      </c>
      <c r="BD22" s="738">
        <v>3906.1733216980651</v>
      </c>
      <c r="BE22" s="738">
        <v>2731.4506727155463</v>
      </c>
    </row>
    <row r="23" spans="1:57" ht="16.5" customHeight="1">
      <c r="A23" s="56" t="s">
        <v>820</v>
      </c>
      <c r="B23" s="59">
        <v>3201</v>
      </c>
      <c r="C23" s="59">
        <v>3258</v>
      </c>
      <c r="D23" s="59">
        <v>3608</v>
      </c>
      <c r="E23" s="59">
        <v>3584</v>
      </c>
      <c r="F23" s="59">
        <v>4031</v>
      </c>
      <c r="G23" s="59">
        <v>4555</v>
      </c>
      <c r="H23" s="59">
        <v>5730</v>
      </c>
      <c r="I23" s="59">
        <v>5145</v>
      </c>
      <c r="J23" s="59">
        <v>4345.8205282857862</v>
      </c>
      <c r="K23" s="59">
        <v>4794.8021202708769</v>
      </c>
      <c r="L23" s="59">
        <v>4859.8912482736223</v>
      </c>
      <c r="M23" s="59">
        <v>713</v>
      </c>
      <c r="N23" s="59">
        <v>712</v>
      </c>
      <c r="O23" s="59">
        <v>848</v>
      </c>
      <c r="P23" s="59">
        <v>928</v>
      </c>
      <c r="Q23" s="59">
        <v>703</v>
      </c>
      <c r="R23" s="59">
        <v>741</v>
      </c>
      <c r="S23" s="59">
        <v>850</v>
      </c>
      <c r="T23" s="59">
        <v>965</v>
      </c>
      <c r="U23" s="59">
        <v>817</v>
      </c>
      <c r="V23" s="59">
        <v>849</v>
      </c>
      <c r="W23" s="59">
        <v>947</v>
      </c>
      <c r="X23" s="59">
        <v>996</v>
      </c>
      <c r="Y23" s="59">
        <v>816</v>
      </c>
      <c r="Z23" s="59">
        <v>858</v>
      </c>
      <c r="AA23" s="59">
        <v>915</v>
      </c>
      <c r="AB23" s="59">
        <v>995</v>
      </c>
      <c r="AC23" s="59">
        <v>1005</v>
      </c>
      <c r="AD23" s="59">
        <v>968</v>
      </c>
      <c r="AE23" s="59">
        <v>998</v>
      </c>
      <c r="AF23" s="59">
        <v>1061</v>
      </c>
      <c r="AG23" s="738">
        <v>1085</v>
      </c>
      <c r="AH23" s="738">
        <v>1125</v>
      </c>
      <c r="AI23" s="738">
        <v>1089</v>
      </c>
      <c r="AJ23" s="738">
        <v>1255</v>
      </c>
      <c r="AK23" s="738">
        <v>1503</v>
      </c>
      <c r="AL23" s="738">
        <v>1407</v>
      </c>
      <c r="AM23" s="738">
        <v>1382</v>
      </c>
      <c r="AN23" s="738">
        <v>1438</v>
      </c>
      <c r="AO23" s="738">
        <v>1053</v>
      </c>
      <c r="AP23" s="738">
        <v>1209</v>
      </c>
      <c r="AQ23" s="738">
        <v>1274</v>
      </c>
      <c r="AR23" s="738">
        <v>1609</v>
      </c>
      <c r="AS23" s="738">
        <v>850</v>
      </c>
      <c r="AT23" s="738">
        <v>937</v>
      </c>
      <c r="AU23" s="738">
        <v>1176</v>
      </c>
      <c r="AV23" s="738">
        <v>1383</v>
      </c>
      <c r="AW23" s="738">
        <v>1126.6379724376109</v>
      </c>
      <c r="AX23" s="738">
        <v>1313.2814510279006</v>
      </c>
      <c r="AY23" s="738">
        <v>1058.3158337093996</v>
      </c>
      <c r="AZ23" s="738">
        <v>1296.5668630959656</v>
      </c>
      <c r="BA23" s="738">
        <v>1074.5179018076101</v>
      </c>
      <c r="BB23" s="738">
        <v>1344.653924544941</v>
      </c>
      <c r="BC23" s="738">
        <v>1238.9731694367126</v>
      </c>
      <c r="BD23" s="738">
        <v>1201.7462524843588</v>
      </c>
      <c r="BE23" s="738">
        <v>1053.8216796574266</v>
      </c>
    </row>
    <row r="24" spans="1:57" ht="16.5" customHeight="1">
      <c r="A24" s="56" t="s">
        <v>816</v>
      </c>
      <c r="B24" s="59">
        <v>3982</v>
      </c>
      <c r="C24" s="59">
        <v>3753</v>
      </c>
      <c r="D24" s="59">
        <v>3922</v>
      </c>
      <c r="E24" s="59">
        <v>4159</v>
      </c>
      <c r="F24" s="59">
        <v>5006</v>
      </c>
      <c r="G24" s="59">
        <v>2498</v>
      </c>
      <c r="H24" s="59">
        <v>3512</v>
      </c>
      <c r="I24" s="59">
        <v>4927</v>
      </c>
      <c r="J24" s="59">
        <v>4380.0715178415412</v>
      </c>
      <c r="K24" s="59">
        <v>4616.6181538806968</v>
      </c>
      <c r="L24" s="59">
        <v>4874.6347944574372</v>
      </c>
      <c r="M24" s="59">
        <v>1006</v>
      </c>
      <c r="N24" s="59">
        <v>1009</v>
      </c>
      <c r="O24" s="59">
        <v>993</v>
      </c>
      <c r="P24" s="59">
        <v>974</v>
      </c>
      <c r="Q24" s="59">
        <v>951</v>
      </c>
      <c r="R24" s="59">
        <v>934</v>
      </c>
      <c r="S24" s="59">
        <v>927</v>
      </c>
      <c r="T24" s="59">
        <v>940</v>
      </c>
      <c r="U24" s="59">
        <v>968</v>
      </c>
      <c r="V24" s="59">
        <v>977</v>
      </c>
      <c r="W24" s="59">
        <v>991</v>
      </c>
      <c r="X24" s="59">
        <v>986</v>
      </c>
      <c r="Y24" s="59">
        <v>963</v>
      </c>
      <c r="Z24" s="59">
        <v>987</v>
      </c>
      <c r="AA24" s="59">
        <v>1047</v>
      </c>
      <c r="AB24" s="59">
        <v>1162</v>
      </c>
      <c r="AC24" s="59">
        <v>1287</v>
      </c>
      <c r="AD24" s="59">
        <v>1327</v>
      </c>
      <c r="AE24" s="59">
        <v>1275</v>
      </c>
      <c r="AF24" s="59">
        <v>1116</v>
      </c>
      <c r="AG24" s="738">
        <v>824</v>
      </c>
      <c r="AH24" s="738">
        <v>611</v>
      </c>
      <c r="AI24" s="738">
        <v>515</v>
      </c>
      <c r="AJ24" s="738">
        <v>548</v>
      </c>
      <c r="AK24" s="738">
        <v>681</v>
      </c>
      <c r="AL24" s="738">
        <v>812</v>
      </c>
      <c r="AM24" s="738">
        <v>945</v>
      </c>
      <c r="AN24" s="738">
        <v>1073</v>
      </c>
      <c r="AO24" s="738">
        <v>1152</v>
      </c>
      <c r="AP24" s="738">
        <v>1223</v>
      </c>
      <c r="AQ24" s="738">
        <v>1264</v>
      </c>
      <c r="AR24" s="738">
        <v>1288</v>
      </c>
      <c r="AS24" s="738">
        <v>1135</v>
      </c>
      <c r="AT24" s="738">
        <v>1086</v>
      </c>
      <c r="AU24" s="738">
        <v>1074</v>
      </c>
      <c r="AV24" s="738">
        <v>1085</v>
      </c>
      <c r="AW24" s="738">
        <v>1129.2536365550143</v>
      </c>
      <c r="AX24" s="738">
        <v>1164.5561611398248</v>
      </c>
      <c r="AY24" s="738">
        <v>1162.842499516667</v>
      </c>
      <c r="AZ24" s="738">
        <v>1159.9658566691905</v>
      </c>
      <c r="BA24" s="738">
        <v>1197.9795546523253</v>
      </c>
      <c r="BB24" s="738">
        <v>1203.3412900179239</v>
      </c>
      <c r="BC24" s="738">
        <v>1222.7646375329464</v>
      </c>
      <c r="BD24" s="738">
        <v>1250.5493122542412</v>
      </c>
      <c r="BE24" s="738">
        <v>1268.3024127767217</v>
      </c>
    </row>
    <row r="25" spans="1:57">
      <c r="A25" s="63" t="s">
        <v>817</v>
      </c>
      <c r="B25" s="61">
        <v>153349</v>
      </c>
      <c r="C25" s="61">
        <v>158448</v>
      </c>
      <c r="D25" s="62">
        <v>163522</v>
      </c>
      <c r="E25" s="62">
        <v>167255</v>
      </c>
      <c r="F25" s="62">
        <v>179826</v>
      </c>
      <c r="G25" s="62">
        <v>141488</v>
      </c>
      <c r="H25" s="62">
        <v>151376</v>
      </c>
      <c r="I25" s="62">
        <v>170107</v>
      </c>
      <c r="J25" s="62">
        <v>177036.85011934148</v>
      </c>
      <c r="K25" s="62">
        <v>189032.08790857095</v>
      </c>
      <c r="L25" s="62">
        <v>200159.76360309948</v>
      </c>
      <c r="M25" s="62">
        <v>38268</v>
      </c>
      <c r="N25" s="62">
        <v>38063</v>
      </c>
      <c r="O25" s="62">
        <v>36843</v>
      </c>
      <c r="P25" s="62">
        <v>40174</v>
      </c>
      <c r="Q25" s="62">
        <v>39130</v>
      </c>
      <c r="R25" s="62">
        <v>38560</v>
      </c>
      <c r="S25" s="62">
        <v>39480</v>
      </c>
      <c r="T25" s="62">
        <v>41280</v>
      </c>
      <c r="U25" s="62">
        <v>41156</v>
      </c>
      <c r="V25" s="62">
        <v>40008</v>
      </c>
      <c r="W25" s="62">
        <v>40116</v>
      </c>
      <c r="X25" s="62">
        <v>42242</v>
      </c>
      <c r="Y25" s="62">
        <v>40358</v>
      </c>
      <c r="Z25" s="62">
        <v>40932</v>
      </c>
      <c r="AA25" s="62">
        <v>42308</v>
      </c>
      <c r="AB25" s="62">
        <v>43657</v>
      </c>
      <c r="AC25" s="62">
        <v>43724</v>
      </c>
      <c r="AD25" s="62">
        <v>43282</v>
      </c>
      <c r="AE25" s="62">
        <v>45081</v>
      </c>
      <c r="AF25" s="62">
        <v>47740</v>
      </c>
      <c r="AG25" s="739">
        <v>42158</v>
      </c>
      <c r="AH25" s="739">
        <v>29381</v>
      </c>
      <c r="AI25" s="739">
        <v>33672</v>
      </c>
      <c r="AJ25" s="739">
        <v>36276</v>
      </c>
      <c r="AK25" s="739">
        <v>34262</v>
      </c>
      <c r="AL25" s="739">
        <v>37368</v>
      </c>
      <c r="AM25" s="739">
        <v>37647</v>
      </c>
      <c r="AN25" s="739">
        <v>42100</v>
      </c>
      <c r="AO25" s="739">
        <v>40054</v>
      </c>
      <c r="AP25" s="739">
        <v>41311</v>
      </c>
      <c r="AQ25" s="739">
        <v>43486</v>
      </c>
      <c r="AR25" s="739">
        <v>45256</v>
      </c>
      <c r="AS25" s="739">
        <v>42732</v>
      </c>
      <c r="AT25" s="739">
        <v>42198</v>
      </c>
      <c r="AU25" s="739">
        <v>44102</v>
      </c>
      <c r="AV25" s="739">
        <v>48005</v>
      </c>
      <c r="AW25" s="739">
        <v>47772.236123031646</v>
      </c>
      <c r="AX25" s="739">
        <v>45132.691917017808</v>
      </c>
      <c r="AY25" s="739">
        <v>45451.236292676935</v>
      </c>
      <c r="AZ25" s="739">
        <v>50675.923575844572</v>
      </c>
      <c r="BA25" s="739">
        <v>49305.522416740328</v>
      </c>
      <c r="BB25" s="739">
        <v>47641.927292302295</v>
      </c>
      <c r="BC25" s="739">
        <v>48858.793698610563</v>
      </c>
      <c r="BD25" s="739">
        <v>54353.52019544629</v>
      </c>
      <c r="BE25" s="739">
        <v>52436.736206837661</v>
      </c>
    </row>
    <row r="26" spans="1:57">
      <c r="A26" s="63" t="s">
        <v>818</v>
      </c>
      <c r="B26" s="61">
        <v>20562</v>
      </c>
      <c r="C26" s="61">
        <v>22907</v>
      </c>
      <c r="D26" s="62">
        <v>26275</v>
      </c>
      <c r="E26" s="62">
        <v>29868</v>
      </c>
      <c r="F26" s="62">
        <v>30848</v>
      </c>
      <c r="G26" s="62">
        <v>25546</v>
      </c>
      <c r="H26" s="62">
        <v>27418</v>
      </c>
      <c r="I26" s="62">
        <v>38145</v>
      </c>
      <c r="J26" s="62">
        <v>41537.909068693196</v>
      </c>
      <c r="K26" s="62">
        <v>44932.224687331029</v>
      </c>
      <c r="L26" s="62">
        <v>48766.24012674993</v>
      </c>
      <c r="M26" s="62">
        <v>4861</v>
      </c>
      <c r="N26" s="62">
        <v>4886</v>
      </c>
      <c r="O26" s="62">
        <v>5139</v>
      </c>
      <c r="P26" s="62">
        <v>5676</v>
      </c>
      <c r="Q26" s="62">
        <v>5492</v>
      </c>
      <c r="R26" s="62">
        <v>5423</v>
      </c>
      <c r="S26" s="62">
        <v>5962</v>
      </c>
      <c r="T26" s="62">
        <v>6030</v>
      </c>
      <c r="U26" s="62">
        <v>6549</v>
      </c>
      <c r="V26" s="62">
        <v>6166</v>
      </c>
      <c r="W26" s="62">
        <v>6314</v>
      </c>
      <c r="X26" s="62">
        <v>7245</v>
      </c>
      <c r="Y26" s="62">
        <v>6958</v>
      </c>
      <c r="Z26" s="62">
        <v>7399</v>
      </c>
      <c r="AA26" s="62">
        <v>7643</v>
      </c>
      <c r="AB26" s="62">
        <v>7868</v>
      </c>
      <c r="AC26" s="62">
        <v>7354</v>
      </c>
      <c r="AD26" s="62">
        <v>7264</v>
      </c>
      <c r="AE26" s="62">
        <v>7691</v>
      </c>
      <c r="AF26" s="62">
        <v>8539</v>
      </c>
      <c r="AG26" s="739">
        <v>8273</v>
      </c>
      <c r="AH26" s="739">
        <v>4920</v>
      </c>
      <c r="AI26" s="739">
        <v>5916</v>
      </c>
      <c r="AJ26" s="739">
        <v>6437</v>
      </c>
      <c r="AK26" s="739">
        <v>5666</v>
      </c>
      <c r="AL26" s="739">
        <v>6562</v>
      </c>
      <c r="AM26" s="739">
        <v>6730</v>
      </c>
      <c r="AN26" s="739">
        <v>8460</v>
      </c>
      <c r="AO26" s="739">
        <v>8306</v>
      </c>
      <c r="AP26" s="739">
        <v>9125</v>
      </c>
      <c r="AQ26" s="739">
        <v>9940</v>
      </c>
      <c r="AR26" s="739">
        <v>10775</v>
      </c>
      <c r="AS26" s="739">
        <v>10042</v>
      </c>
      <c r="AT26" s="739">
        <v>9964</v>
      </c>
      <c r="AU26" s="739">
        <v>10499</v>
      </c>
      <c r="AV26" s="739">
        <v>11032</v>
      </c>
      <c r="AW26" s="739">
        <v>11063.248295910562</v>
      </c>
      <c r="AX26" s="739">
        <v>10561.126132297055</v>
      </c>
      <c r="AY26" s="739">
        <v>11070.244760132378</v>
      </c>
      <c r="AZ26" s="739">
        <v>12237.605498991035</v>
      </c>
      <c r="BA26" s="739">
        <v>11682.098476373956</v>
      </c>
      <c r="BB26" s="739">
        <v>11418.753850405992</v>
      </c>
      <c r="BC26" s="739">
        <v>12495.403998329675</v>
      </c>
      <c r="BD26" s="739">
        <v>13169.983801640314</v>
      </c>
      <c r="BE26" s="739">
        <v>12452.851475301053</v>
      </c>
    </row>
    <row r="27" spans="1:57" ht="15.75" thickBot="1">
      <c r="A27" s="899" t="s">
        <v>819</v>
      </c>
      <c r="B27" s="906">
        <v>173911</v>
      </c>
      <c r="C27" s="906">
        <v>181355</v>
      </c>
      <c r="D27" s="907">
        <v>189609</v>
      </c>
      <c r="E27" s="907">
        <v>196638</v>
      </c>
      <c r="F27" s="907">
        <v>210300</v>
      </c>
      <c r="G27" s="907">
        <v>166547</v>
      </c>
      <c r="H27" s="907">
        <v>178261</v>
      </c>
      <c r="I27" s="907">
        <v>206504</v>
      </c>
      <c r="J27" s="907">
        <v>216405.33989057125</v>
      </c>
      <c r="K27" s="907">
        <v>231529.65549230308</v>
      </c>
      <c r="L27" s="907">
        <v>246109.04359651965</v>
      </c>
      <c r="M27" s="907">
        <v>43123</v>
      </c>
      <c r="N27" s="907">
        <v>42945</v>
      </c>
      <c r="O27" s="907">
        <v>41987</v>
      </c>
      <c r="P27" s="907">
        <v>45857</v>
      </c>
      <c r="Q27" s="907">
        <v>44622</v>
      </c>
      <c r="R27" s="907">
        <v>43983</v>
      </c>
      <c r="S27" s="907">
        <v>45442</v>
      </c>
      <c r="T27" s="907">
        <v>47309</v>
      </c>
      <c r="U27" s="907">
        <v>47663</v>
      </c>
      <c r="V27" s="907">
        <v>46146</v>
      </c>
      <c r="W27" s="907">
        <v>46394</v>
      </c>
      <c r="X27" s="907">
        <v>49406</v>
      </c>
      <c r="Y27" s="907">
        <v>47223</v>
      </c>
      <c r="Z27" s="907">
        <v>48204</v>
      </c>
      <c r="AA27" s="907">
        <v>49819</v>
      </c>
      <c r="AB27" s="907">
        <v>51392</v>
      </c>
      <c r="AC27" s="907">
        <v>51004</v>
      </c>
      <c r="AD27" s="907">
        <v>50474</v>
      </c>
      <c r="AE27" s="907">
        <v>52683</v>
      </c>
      <c r="AF27" s="907">
        <v>56138</v>
      </c>
      <c r="AG27" s="908">
        <v>50186</v>
      </c>
      <c r="AH27" s="908">
        <v>34258</v>
      </c>
      <c r="AI27" s="908">
        <v>39497</v>
      </c>
      <c r="AJ27" s="908">
        <v>42605</v>
      </c>
      <c r="AK27" s="908">
        <v>39884</v>
      </c>
      <c r="AL27" s="908">
        <v>43828</v>
      </c>
      <c r="AM27" s="908">
        <v>44257</v>
      </c>
      <c r="AN27" s="908">
        <v>50292</v>
      </c>
      <c r="AO27" s="908">
        <v>48054</v>
      </c>
      <c r="AP27" s="908">
        <v>50033</v>
      </c>
      <c r="AQ27" s="908">
        <v>52949</v>
      </c>
      <c r="AR27" s="908">
        <v>55467</v>
      </c>
      <c r="AS27" s="908">
        <v>52247</v>
      </c>
      <c r="AT27" s="908">
        <v>51633</v>
      </c>
      <c r="AU27" s="908">
        <v>54032</v>
      </c>
      <c r="AV27" s="908">
        <v>58493</v>
      </c>
      <c r="AW27" s="908">
        <v>58279.747164177686</v>
      </c>
      <c r="AX27" s="908">
        <v>55146.529175312215</v>
      </c>
      <c r="AY27" s="908">
        <v>55881.712854702244</v>
      </c>
      <c r="AZ27" s="908">
        <v>62221.666298110918</v>
      </c>
      <c r="BA27" s="908">
        <v>60360.151224621681</v>
      </c>
      <c r="BB27" s="908">
        <v>58428.08951863816</v>
      </c>
      <c r="BC27" s="908">
        <v>60547.669855498403</v>
      </c>
      <c r="BD27" s="908">
        <v>66773.132997761393</v>
      </c>
      <c r="BE27" s="908">
        <v>64208.533556432303</v>
      </c>
    </row>
    <row r="28" spans="1:57">
      <c r="A28" s="38" t="s">
        <v>938</v>
      </c>
      <c r="B28" s="99"/>
      <c r="C28" s="99"/>
      <c r="D28" s="99"/>
      <c r="E28" s="99"/>
      <c r="F28" s="99"/>
    </row>
    <row r="29" spans="1:57">
      <c r="B29" s="103"/>
      <c r="C29" s="103"/>
      <c r="D29" s="103"/>
      <c r="E29" s="103"/>
      <c r="F29" s="103"/>
      <c r="G29" s="103"/>
      <c r="H29" s="103"/>
      <c r="I29" s="103"/>
      <c r="J29" s="103"/>
      <c r="K29" s="103"/>
      <c r="L29" s="103"/>
    </row>
  </sheetData>
  <mergeCells count="22">
    <mergeCell ref="J5:J6"/>
    <mergeCell ref="AW5:AZ5"/>
    <mergeCell ref="K5:K6"/>
    <mergeCell ref="AG5:AJ5"/>
    <mergeCell ref="AS5:AV5"/>
    <mergeCell ref="L5:L6"/>
    <mergeCell ref="BA5:BD5"/>
    <mergeCell ref="B5:B6"/>
    <mergeCell ref="C5:C6"/>
    <mergeCell ref="D5:D6"/>
    <mergeCell ref="AO5:AR5"/>
    <mergeCell ref="H5:H6"/>
    <mergeCell ref="E5:E6"/>
    <mergeCell ref="F5:F6"/>
    <mergeCell ref="G5:G6"/>
    <mergeCell ref="I5:I6"/>
    <mergeCell ref="AK5:AN5"/>
    <mergeCell ref="M5:P5"/>
    <mergeCell ref="Q5:T5"/>
    <mergeCell ref="U5:X5"/>
    <mergeCell ref="Y5:AB5"/>
    <mergeCell ref="AC5:AF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78">
    <tabColor theme="0"/>
  </sheetPr>
  <dimension ref="A1:BE60"/>
  <sheetViews>
    <sheetView showGridLines="0" zoomScaleNormal="100" zoomScaleSheetLayoutView="100" zoomScalePageLayoutView="90" workbookViewId="0">
      <pane xSplit="1" topLeftCell="AQ1" activePane="topRight" state="frozen"/>
      <selection activeCell="A2" sqref="A2"/>
      <selection pane="topRight" activeCell="BE5" sqref="BE5:BE6"/>
    </sheetView>
  </sheetViews>
  <sheetFormatPr defaultColWidth="9" defaultRowHeight="15"/>
  <cols>
    <col min="1" max="1" width="69.140625" style="34" bestFit="1" customWidth="1"/>
    <col min="2" max="57" width="7.140625" style="34" customWidth="1"/>
    <col min="58" max="16384" width="9" style="34"/>
  </cols>
  <sheetData>
    <row r="1" spans="1:57" ht="21.75" customHeight="1">
      <c r="A1" s="33" t="s">
        <v>20</v>
      </c>
      <c r="B1" s="33"/>
      <c r="C1" s="33"/>
      <c r="D1" s="33"/>
      <c r="E1" s="33"/>
      <c r="F1" s="33"/>
      <c r="G1" s="33"/>
      <c r="H1" s="33"/>
      <c r="I1" s="33"/>
      <c r="J1" s="33"/>
      <c r="K1" s="33"/>
      <c r="L1" s="33"/>
    </row>
    <row r="2" spans="1:57" ht="21.75" customHeight="1">
      <c r="A2" s="32" t="s">
        <v>116</v>
      </c>
      <c r="B2" s="32"/>
      <c r="C2" s="32"/>
      <c r="D2" s="32"/>
      <c r="E2" s="32"/>
      <c r="F2" s="32"/>
      <c r="G2" s="32"/>
      <c r="H2" s="32"/>
      <c r="I2" s="32"/>
      <c r="J2" s="32"/>
      <c r="K2" s="32"/>
      <c r="L2" s="32"/>
    </row>
    <row r="3" spans="1:57" s="10" customFormat="1" ht="15" customHeight="1">
      <c r="A3" s="3" t="s">
        <v>822</v>
      </c>
      <c r="N3" s="27"/>
      <c r="O3" s="27"/>
    </row>
    <row r="4" spans="1:57">
      <c r="A4" s="17" t="s">
        <v>110</v>
      </c>
      <c r="B4" s="17"/>
      <c r="C4" s="17"/>
      <c r="D4" s="17"/>
      <c r="E4" s="17"/>
      <c r="F4" s="17"/>
      <c r="G4" s="17"/>
      <c r="H4" s="17"/>
      <c r="I4" s="17"/>
      <c r="J4" s="17"/>
      <c r="K4" s="17"/>
      <c r="L4" s="17"/>
    </row>
    <row r="5" spans="1:57" ht="16.5" customHeight="1">
      <c r="A5" s="964"/>
      <c r="B5" s="1081">
        <v>2015</v>
      </c>
      <c r="C5" s="1081">
        <v>2016</v>
      </c>
      <c r="D5" s="1081">
        <v>2017</v>
      </c>
      <c r="E5" s="1081">
        <v>2018</v>
      </c>
      <c r="F5" s="1081">
        <v>2019</v>
      </c>
      <c r="G5" s="1081">
        <v>2020</v>
      </c>
      <c r="H5" s="1081">
        <v>2021</v>
      </c>
      <c r="I5" s="1081">
        <v>2022</v>
      </c>
      <c r="J5" s="1081">
        <v>2023</v>
      </c>
      <c r="K5" s="1081" t="s">
        <v>875</v>
      </c>
      <c r="L5" s="1092" t="s">
        <v>901</v>
      </c>
      <c r="M5" s="1087">
        <v>2015</v>
      </c>
      <c r="N5" s="1088"/>
      <c r="O5" s="1088"/>
      <c r="P5" s="1089"/>
      <c r="Q5" s="1085">
        <v>2016</v>
      </c>
      <c r="R5" s="1086"/>
      <c r="S5" s="1086"/>
      <c r="T5" s="1086"/>
      <c r="U5" s="1087">
        <v>2017</v>
      </c>
      <c r="V5" s="1088"/>
      <c r="W5" s="1088"/>
      <c r="X5" s="1089"/>
      <c r="Y5" s="1085">
        <v>2018</v>
      </c>
      <c r="Z5" s="1086"/>
      <c r="AA5" s="1086"/>
      <c r="AB5" s="1086"/>
      <c r="AC5" s="1085">
        <v>2019</v>
      </c>
      <c r="AD5" s="1086"/>
      <c r="AE5" s="1086"/>
      <c r="AF5" s="1086"/>
      <c r="AG5" s="1087">
        <v>2020</v>
      </c>
      <c r="AH5" s="1088"/>
      <c r="AI5" s="1088"/>
      <c r="AJ5" s="1089"/>
      <c r="AK5" s="1087">
        <v>2021</v>
      </c>
      <c r="AL5" s="1088"/>
      <c r="AM5" s="1088"/>
      <c r="AN5" s="1088"/>
      <c r="AO5" s="1087">
        <v>2022</v>
      </c>
      <c r="AP5" s="1088"/>
      <c r="AQ5" s="1088"/>
      <c r="AR5" s="1088"/>
      <c r="AS5" s="1087">
        <v>2023</v>
      </c>
      <c r="AT5" s="1088"/>
      <c r="AU5" s="1088"/>
      <c r="AV5" s="1088"/>
      <c r="AW5" s="1090" t="s">
        <v>875</v>
      </c>
      <c r="AX5" s="1084"/>
      <c r="AY5" s="1084"/>
      <c r="AZ5" s="1091"/>
      <c r="BA5" s="1083" t="s">
        <v>901</v>
      </c>
      <c r="BB5" s="1084"/>
      <c r="BC5" s="1084"/>
      <c r="BD5" s="1084"/>
      <c r="BE5" s="1055" t="s">
        <v>929</v>
      </c>
    </row>
    <row r="6" spans="1:57" ht="16.5" customHeight="1">
      <c r="A6" s="964"/>
      <c r="B6" s="1081"/>
      <c r="C6" s="1081"/>
      <c r="D6" s="1081"/>
      <c r="E6" s="1081"/>
      <c r="F6" s="1081"/>
      <c r="G6" s="1081"/>
      <c r="H6" s="1081"/>
      <c r="I6" s="1081"/>
      <c r="J6" s="1081"/>
      <c r="K6" s="1081"/>
      <c r="L6" s="1092"/>
      <c r="M6" s="968"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57" ht="16.5" customHeight="1">
      <c r="A7" s="55" t="s">
        <v>112</v>
      </c>
      <c r="B7" s="64"/>
      <c r="C7" s="64"/>
      <c r="D7" s="64"/>
      <c r="E7" s="64"/>
      <c r="F7" s="64"/>
      <c r="G7" s="64"/>
      <c r="H7" s="64"/>
      <c r="I7" s="64"/>
      <c r="J7" s="64"/>
      <c r="K7" s="64"/>
      <c r="L7" s="64"/>
      <c r="M7" s="65"/>
      <c r="N7" s="65"/>
      <c r="O7" s="65"/>
      <c r="P7" s="65"/>
      <c r="Q7" s="65"/>
      <c r="R7" s="65"/>
      <c r="S7" s="66"/>
      <c r="T7" s="66"/>
      <c r="U7" s="66"/>
      <c r="V7" s="66"/>
      <c r="W7" s="66"/>
      <c r="X7" s="66"/>
      <c r="Y7" s="66"/>
      <c r="Z7" s="66"/>
      <c r="AA7" s="66"/>
      <c r="AB7" s="66"/>
      <c r="AC7" s="66"/>
    </row>
    <row r="8" spans="1:57" ht="15" customHeight="1">
      <c r="A8" s="56" t="s">
        <v>805</v>
      </c>
      <c r="B8" s="67">
        <v>7.2</v>
      </c>
      <c r="C8" s="67">
        <v>9</v>
      </c>
      <c r="D8" s="68">
        <v>-15.5</v>
      </c>
      <c r="E8" s="68">
        <v>-17.600000000000001</v>
      </c>
      <c r="F8" s="68">
        <v>-2</v>
      </c>
      <c r="G8" s="68">
        <v>20.399999999999999</v>
      </c>
      <c r="H8" s="68">
        <v>-6.4</v>
      </c>
      <c r="I8" s="68">
        <v>-7.7</v>
      </c>
      <c r="J8" s="68">
        <v>-3.8300440209492415</v>
      </c>
      <c r="K8" s="68">
        <v>10.917024536574349</v>
      </c>
      <c r="L8" s="68">
        <v>1.8953352940458412</v>
      </c>
      <c r="M8" s="69">
        <v>71.599999999999994</v>
      </c>
      <c r="N8" s="69">
        <v>-9</v>
      </c>
      <c r="O8" s="69">
        <v>-52.3</v>
      </c>
      <c r="P8" s="69">
        <v>67.400000000000006</v>
      </c>
      <c r="Q8" s="69">
        <v>47.4</v>
      </c>
      <c r="R8" s="69">
        <v>-20.3</v>
      </c>
      <c r="S8" s="69">
        <v>-33.6</v>
      </c>
      <c r="T8" s="69">
        <v>51.1</v>
      </c>
      <c r="U8" s="69">
        <v>2.6</v>
      </c>
      <c r="V8" s="69">
        <v>-14.6</v>
      </c>
      <c r="W8" s="69">
        <v>-29.2</v>
      </c>
      <c r="X8" s="69">
        <v>25.7</v>
      </c>
      <c r="Y8" s="69">
        <v>4.0999999999999996</v>
      </c>
      <c r="Z8" s="69">
        <v>-12.3</v>
      </c>
      <c r="AA8" s="69">
        <v>-7.9</v>
      </c>
      <c r="AB8" s="69">
        <v>-17.2</v>
      </c>
      <c r="AC8" s="69">
        <v>16.2</v>
      </c>
      <c r="AD8" s="69">
        <v>-13.1</v>
      </c>
      <c r="AE8" s="69">
        <v>13.5</v>
      </c>
      <c r="AF8" s="69">
        <v>39.299999999999997</v>
      </c>
      <c r="AG8" s="94">
        <v>16.3</v>
      </c>
      <c r="AH8" s="94">
        <v>-25.8</v>
      </c>
      <c r="AI8" s="94">
        <v>-13.5</v>
      </c>
      <c r="AJ8" s="94">
        <v>24.7</v>
      </c>
      <c r="AK8" s="94">
        <v>21.4</v>
      </c>
      <c r="AL8" s="94">
        <v>-33.700000000000003</v>
      </c>
      <c r="AM8" s="94">
        <v>2.9</v>
      </c>
      <c r="AN8" s="94">
        <v>5.6</v>
      </c>
      <c r="AO8" s="94">
        <v>10.1</v>
      </c>
      <c r="AP8" s="94">
        <v>-17.2</v>
      </c>
      <c r="AQ8" s="94">
        <v>-6.2</v>
      </c>
      <c r="AR8" s="94">
        <v>24</v>
      </c>
      <c r="AS8" s="94">
        <v>6.2</v>
      </c>
      <c r="AT8" s="94">
        <v>-29.9</v>
      </c>
      <c r="AU8" s="94">
        <v>10.9</v>
      </c>
      <c r="AV8" s="94">
        <v>12.6</v>
      </c>
      <c r="AW8" s="94">
        <v>39.44126593232005</v>
      </c>
      <c r="AX8" s="94">
        <v>-44.116918988245047</v>
      </c>
      <c r="AY8" s="94">
        <v>18.819256691416577</v>
      </c>
      <c r="AZ8" s="94">
        <v>24.059079838713227</v>
      </c>
      <c r="BA8" s="94">
        <v>52.814548273677865</v>
      </c>
      <c r="BB8" s="94">
        <v>-52.103322436468027</v>
      </c>
      <c r="BC8" s="94">
        <v>2.2308477241933078</v>
      </c>
      <c r="BD8" s="94">
        <v>1.5941210038949105</v>
      </c>
      <c r="BE8" s="94">
        <v>89.096956396033448</v>
      </c>
    </row>
    <row r="9" spans="1:57" ht="15" customHeight="1">
      <c r="A9" s="56" t="s">
        <v>88</v>
      </c>
      <c r="B9" s="67">
        <v>17.3</v>
      </c>
      <c r="C9" s="67">
        <v>-0.9</v>
      </c>
      <c r="D9" s="68">
        <v>-1.4</v>
      </c>
      <c r="E9" s="68">
        <v>0.4</v>
      </c>
      <c r="F9" s="68">
        <v>3.5</v>
      </c>
      <c r="G9" s="68">
        <v>-2.5</v>
      </c>
      <c r="H9" s="68">
        <v>-8.6999999999999993</v>
      </c>
      <c r="I9" s="68">
        <v>-3.4</v>
      </c>
      <c r="J9" s="68">
        <v>0.52898154779827955</v>
      </c>
      <c r="K9" s="68">
        <v>-2.341609691640012</v>
      </c>
      <c r="L9" s="68">
        <v>-1.1124674856825445</v>
      </c>
      <c r="M9" s="69">
        <v>-11</v>
      </c>
      <c r="N9" s="69">
        <v>18.899999999999999</v>
      </c>
      <c r="O9" s="69">
        <v>27.9</v>
      </c>
      <c r="P9" s="69">
        <v>7.6</v>
      </c>
      <c r="Q9" s="69">
        <v>-34.700000000000003</v>
      </c>
      <c r="R9" s="69">
        <v>3.5</v>
      </c>
      <c r="S9" s="69">
        <v>89.4</v>
      </c>
      <c r="T9" s="69">
        <v>-51.1</v>
      </c>
      <c r="U9" s="69">
        <v>26.8</v>
      </c>
      <c r="V9" s="69">
        <v>-14.5</v>
      </c>
      <c r="W9" s="69">
        <v>39.6</v>
      </c>
      <c r="X9" s="69">
        <v>-18.399999999999999</v>
      </c>
      <c r="Y9" s="69">
        <v>-5.6</v>
      </c>
      <c r="Z9" s="69">
        <v>-18</v>
      </c>
      <c r="AA9" s="69">
        <v>90.8</v>
      </c>
      <c r="AB9" s="69">
        <v>-35.6</v>
      </c>
      <c r="AC9" s="69">
        <v>14.6</v>
      </c>
      <c r="AD9" s="69">
        <v>1.3</v>
      </c>
      <c r="AE9" s="69">
        <v>11.1</v>
      </c>
      <c r="AF9" s="69">
        <v>-28.9</v>
      </c>
      <c r="AG9" s="94">
        <v>28.6</v>
      </c>
      <c r="AH9" s="94">
        <v>-19.2</v>
      </c>
      <c r="AI9" s="94">
        <v>53.3</v>
      </c>
      <c r="AJ9" s="94">
        <v>-44.6</v>
      </c>
      <c r="AK9" s="94">
        <v>2.1</v>
      </c>
      <c r="AL9" s="94">
        <v>18.100000000000001</v>
      </c>
      <c r="AM9" s="94">
        <v>50.2</v>
      </c>
      <c r="AN9" s="94">
        <v>-48.6</v>
      </c>
      <c r="AO9" s="94">
        <v>27.7</v>
      </c>
      <c r="AP9" s="94">
        <v>4.7</v>
      </c>
      <c r="AQ9" s="94">
        <v>16.3</v>
      </c>
      <c r="AR9" s="94">
        <v>-36.799999999999997</v>
      </c>
      <c r="AS9" s="94">
        <v>35.200000000000003</v>
      </c>
      <c r="AT9" s="94">
        <v>6.9</v>
      </c>
      <c r="AU9" s="94">
        <v>-12.3</v>
      </c>
      <c r="AV9" s="94">
        <v>-5.0999999999999996</v>
      </c>
      <c r="AW9" s="94">
        <v>16.143051204003321</v>
      </c>
      <c r="AX9" s="94">
        <v>-8.9899589116085199</v>
      </c>
      <c r="AY9" s="94">
        <v>2.3956429762866494</v>
      </c>
      <c r="AZ9" s="94">
        <v>-9.824488406562871</v>
      </c>
      <c r="BA9" s="94">
        <v>-2.5792489808785457</v>
      </c>
      <c r="BB9" s="94">
        <v>33.757799553439739</v>
      </c>
      <c r="BC9" s="94">
        <v>-13.654044518458274</v>
      </c>
      <c r="BD9" s="94">
        <v>-17.278512421062299</v>
      </c>
      <c r="BE9" s="94">
        <v>55.115652238555882</v>
      </c>
    </row>
    <row r="10" spans="1:57" ht="15" customHeight="1">
      <c r="A10" s="56" t="s">
        <v>806</v>
      </c>
      <c r="B10" s="67">
        <v>-29.3</v>
      </c>
      <c r="C10" s="67">
        <v>-9.1</v>
      </c>
      <c r="D10" s="68">
        <v>8.5</v>
      </c>
      <c r="E10" s="68">
        <v>2.8</v>
      </c>
      <c r="F10" s="68">
        <v>12</v>
      </c>
      <c r="G10" s="68">
        <v>-17.899999999999999</v>
      </c>
      <c r="H10" s="68">
        <v>8.3000000000000007</v>
      </c>
      <c r="I10" s="68">
        <v>-5.2</v>
      </c>
      <c r="J10" s="68">
        <v>-27.604439806880222</v>
      </c>
      <c r="K10" s="68">
        <v>-1.0070773482673268E-2</v>
      </c>
      <c r="L10" s="68">
        <v>13.254832869532907</v>
      </c>
      <c r="M10" s="69">
        <v>-7.3</v>
      </c>
      <c r="N10" s="69">
        <v>-0.5</v>
      </c>
      <c r="O10" s="69">
        <v>-29.5</v>
      </c>
      <c r="P10" s="69">
        <v>-1.9</v>
      </c>
      <c r="Q10" s="69">
        <v>-10.1</v>
      </c>
      <c r="R10" s="69">
        <v>22.3</v>
      </c>
      <c r="S10" s="69">
        <v>25.8</v>
      </c>
      <c r="T10" s="69">
        <v>-21</v>
      </c>
      <c r="U10" s="69">
        <v>30.8</v>
      </c>
      <c r="V10" s="69">
        <v>-17.7</v>
      </c>
      <c r="W10" s="69">
        <v>2.6</v>
      </c>
      <c r="X10" s="69">
        <v>-13.6</v>
      </c>
      <c r="Y10" s="69">
        <v>-4.8</v>
      </c>
      <c r="Z10" s="69">
        <v>34.5</v>
      </c>
      <c r="AA10" s="69">
        <v>16</v>
      </c>
      <c r="AB10" s="69">
        <v>-27.9</v>
      </c>
      <c r="AC10" s="69">
        <v>20.9</v>
      </c>
      <c r="AD10" s="69">
        <v>0.2</v>
      </c>
      <c r="AE10" s="69">
        <v>11.9</v>
      </c>
      <c r="AF10" s="69">
        <v>-9.1999999999999993</v>
      </c>
      <c r="AG10" s="94">
        <v>-12.7</v>
      </c>
      <c r="AH10" s="94">
        <v>-36.299999999999997</v>
      </c>
      <c r="AI10" s="94">
        <v>88.1</v>
      </c>
      <c r="AJ10" s="94">
        <v>-17.2</v>
      </c>
      <c r="AK10" s="94">
        <v>-11.5</v>
      </c>
      <c r="AL10" s="94">
        <v>31.2</v>
      </c>
      <c r="AM10" s="94">
        <v>-7.3</v>
      </c>
      <c r="AN10" s="94">
        <v>-1.9</v>
      </c>
      <c r="AO10" s="94">
        <v>-6.4</v>
      </c>
      <c r="AP10" s="94">
        <v>9.5</v>
      </c>
      <c r="AQ10" s="94">
        <v>1.6</v>
      </c>
      <c r="AR10" s="94">
        <v>-28.5</v>
      </c>
      <c r="AS10" s="94">
        <v>8.6999999999999993</v>
      </c>
      <c r="AT10" s="94">
        <v>-6.1</v>
      </c>
      <c r="AU10" s="94">
        <v>-25</v>
      </c>
      <c r="AV10" s="94">
        <v>0.6</v>
      </c>
      <c r="AW10" s="94">
        <v>11.724754900686719</v>
      </c>
      <c r="AX10" s="94">
        <v>-7.9253955014275013</v>
      </c>
      <c r="AY10" s="94">
        <v>31.849763386289109</v>
      </c>
      <c r="AZ10" s="94">
        <v>-9.2793242981242692</v>
      </c>
      <c r="BA10" s="94">
        <v>8.9341131770924278</v>
      </c>
      <c r="BB10" s="94">
        <v>-3.9560764658485126</v>
      </c>
      <c r="BC10" s="94">
        <v>23.763657112192305</v>
      </c>
      <c r="BD10" s="94">
        <v>-28.515375939864629</v>
      </c>
      <c r="BE10" s="94">
        <v>13.868159288470805</v>
      </c>
    </row>
    <row r="11" spans="1:57" ht="15" customHeight="1">
      <c r="A11" s="56" t="s">
        <v>807</v>
      </c>
      <c r="B11" s="67">
        <v>-2.9</v>
      </c>
      <c r="C11" s="67">
        <v>7.6</v>
      </c>
      <c r="D11" s="68">
        <v>1.6</v>
      </c>
      <c r="E11" s="68">
        <v>6.6</v>
      </c>
      <c r="F11" s="68">
        <v>2.7</v>
      </c>
      <c r="G11" s="68">
        <v>-19.7</v>
      </c>
      <c r="H11" s="68">
        <v>14.3</v>
      </c>
      <c r="I11" s="68">
        <v>2.2999999999999998</v>
      </c>
      <c r="J11" s="68">
        <v>10.28744491592375</v>
      </c>
      <c r="K11" s="68">
        <v>7.7265350103992159</v>
      </c>
      <c r="L11" s="68">
        <v>6.2138512154370051</v>
      </c>
      <c r="M11" s="69">
        <v>-21.1</v>
      </c>
      <c r="N11" s="69">
        <v>7.2</v>
      </c>
      <c r="O11" s="69">
        <v>31.9</v>
      </c>
      <c r="P11" s="69">
        <v>-11.9</v>
      </c>
      <c r="Q11" s="69">
        <v>-6.4</v>
      </c>
      <c r="R11" s="69">
        <v>7.2</v>
      </c>
      <c r="S11" s="69">
        <v>4.9000000000000004</v>
      </c>
      <c r="T11" s="69">
        <v>3.8</v>
      </c>
      <c r="U11" s="69">
        <v>-4.5999999999999996</v>
      </c>
      <c r="V11" s="69">
        <v>12.3</v>
      </c>
      <c r="W11" s="69">
        <v>-18</v>
      </c>
      <c r="X11" s="69">
        <v>1.8</v>
      </c>
      <c r="Y11" s="69">
        <v>-5.7</v>
      </c>
      <c r="Z11" s="69">
        <v>17.600000000000001</v>
      </c>
      <c r="AA11" s="69">
        <v>7.5</v>
      </c>
      <c r="AB11" s="69">
        <v>7.8</v>
      </c>
      <c r="AC11" s="69">
        <v>-25</v>
      </c>
      <c r="AD11" s="69">
        <v>26.4</v>
      </c>
      <c r="AE11" s="69">
        <v>1.5</v>
      </c>
      <c r="AF11" s="69">
        <v>-0.4</v>
      </c>
      <c r="AG11" s="94">
        <v>-17.8</v>
      </c>
      <c r="AH11" s="94">
        <v>-29.4</v>
      </c>
      <c r="AI11" s="94">
        <v>28.3</v>
      </c>
      <c r="AJ11" s="94">
        <v>19.100000000000001</v>
      </c>
      <c r="AK11" s="94">
        <v>-24.2</v>
      </c>
      <c r="AL11" s="94">
        <v>33.299999999999997</v>
      </c>
      <c r="AM11" s="94">
        <v>2.2999999999999998</v>
      </c>
      <c r="AN11" s="94">
        <v>7.3</v>
      </c>
      <c r="AO11" s="94">
        <v>-19.600000000000001</v>
      </c>
      <c r="AP11" s="94">
        <v>12.9</v>
      </c>
      <c r="AQ11" s="94">
        <v>-1.4</v>
      </c>
      <c r="AR11" s="94">
        <v>12</v>
      </c>
      <c r="AS11" s="94">
        <v>-7</v>
      </c>
      <c r="AT11" s="94">
        <v>10</v>
      </c>
      <c r="AU11" s="94">
        <v>0.3</v>
      </c>
      <c r="AV11" s="94">
        <v>-3.3</v>
      </c>
      <c r="AW11" s="94">
        <v>7.0437088128671332</v>
      </c>
      <c r="AX11" s="94">
        <v>0.43203043240644945</v>
      </c>
      <c r="AY11" s="94">
        <v>-3.015396505410517</v>
      </c>
      <c r="AZ11" s="94">
        <v>7.6930656486376092</v>
      </c>
      <c r="BA11" s="94">
        <v>-7.8876383066667222</v>
      </c>
      <c r="BB11" s="94">
        <v>3.8078859841877755</v>
      </c>
      <c r="BC11" s="94">
        <v>11.810003076236208</v>
      </c>
      <c r="BD11" s="94">
        <v>5.828285642340636</v>
      </c>
      <c r="BE11" s="94">
        <v>-12.38690196619212</v>
      </c>
    </row>
    <row r="12" spans="1:57" ht="15" customHeight="1">
      <c r="A12" s="56" t="s">
        <v>808</v>
      </c>
      <c r="B12" s="67">
        <v>39.200000000000003</v>
      </c>
      <c r="C12" s="67">
        <v>-13.2</v>
      </c>
      <c r="D12" s="68">
        <v>2.2000000000000002</v>
      </c>
      <c r="E12" s="68">
        <v>4</v>
      </c>
      <c r="F12" s="68">
        <v>-12.2</v>
      </c>
      <c r="G12" s="68">
        <v>-14.3</v>
      </c>
      <c r="H12" s="68">
        <v>12.8</v>
      </c>
      <c r="I12" s="68">
        <v>44.1</v>
      </c>
      <c r="J12" s="68">
        <v>-4.3117285569414188</v>
      </c>
      <c r="K12" s="68">
        <v>1.0758686804399842</v>
      </c>
      <c r="L12" s="68">
        <v>3.7432056252129087E-2</v>
      </c>
      <c r="M12" s="69">
        <v>-11.9</v>
      </c>
      <c r="N12" s="69">
        <v>31.5</v>
      </c>
      <c r="O12" s="69">
        <v>6.4</v>
      </c>
      <c r="P12" s="69">
        <v>-1.4</v>
      </c>
      <c r="Q12" s="69">
        <v>-17.600000000000001</v>
      </c>
      <c r="R12" s="69">
        <v>0.2</v>
      </c>
      <c r="S12" s="69">
        <v>-6.3</v>
      </c>
      <c r="T12" s="69">
        <v>1.3</v>
      </c>
      <c r="U12" s="69">
        <v>-1.3</v>
      </c>
      <c r="V12" s="69">
        <v>1.4</v>
      </c>
      <c r="W12" s="69">
        <v>3.8</v>
      </c>
      <c r="X12" s="69">
        <v>11.7</v>
      </c>
      <c r="Y12" s="69">
        <v>-14</v>
      </c>
      <c r="Z12" s="69">
        <v>8.1</v>
      </c>
      <c r="AA12" s="69">
        <v>3.3</v>
      </c>
      <c r="AB12" s="69">
        <v>4.4000000000000004</v>
      </c>
      <c r="AC12" s="69">
        <v>-20.7</v>
      </c>
      <c r="AD12" s="69">
        <v>1.5</v>
      </c>
      <c r="AE12" s="69">
        <v>6.8</v>
      </c>
      <c r="AF12" s="69">
        <v>-3.4</v>
      </c>
      <c r="AG12" s="94">
        <v>-8</v>
      </c>
      <c r="AH12" s="94">
        <v>-9.6</v>
      </c>
      <c r="AI12" s="94">
        <v>-1.4</v>
      </c>
      <c r="AJ12" s="94">
        <v>0.4</v>
      </c>
      <c r="AK12" s="94">
        <v>-2.1</v>
      </c>
      <c r="AL12" s="94">
        <v>12.7</v>
      </c>
      <c r="AM12" s="94">
        <v>5.3</v>
      </c>
      <c r="AN12" s="94">
        <v>21</v>
      </c>
      <c r="AO12" s="94">
        <v>5.2</v>
      </c>
      <c r="AP12" s="94">
        <v>8.4</v>
      </c>
      <c r="AQ12" s="94">
        <v>8.1999999999999993</v>
      </c>
      <c r="AR12" s="94">
        <v>8.9</v>
      </c>
      <c r="AS12" s="94">
        <v>-21.9</v>
      </c>
      <c r="AT12" s="94">
        <v>8.9</v>
      </c>
      <c r="AU12" s="94">
        <v>1.9</v>
      </c>
      <c r="AV12" s="94">
        <v>4.0999999999999996</v>
      </c>
      <c r="AW12" s="94">
        <v>-10.282416504801372</v>
      </c>
      <c r="AX12" s="94">
        <v>8.2836035092126004</v>
      </c>
      <c r="AY12" s="94">
        <v>-4.6952393002328012</v>
      </c>
      <c r="AZ12" s="94">
        <v>9.7116861313093938</v>
      </c>
      <c r="BA12" s="94">
        <v>-8.8933645359228759</v>
      </c>
      <c r="BB12" s="94">
        <v>0.96419729474792604</v>
      </c>
      <c r="BC12" s="94">
        <v>3.8662081012508231E-2</v>
      </c>
      <c r="BD12" s="94">
        <v>8.8197883817899161</v>
      </c>
      <c r="BE12" s="94">
        <v>1.7085324178723438</v>
      </c>
    </row>
    <row r="13" spans="1:57" ht="15" customHeight="1">
      <c r="A13" s="56" t="s">
        <v>90</v>
      </c>
      <c r="B13" s="67">
        <v>-14</v>
      </c>
      <c r="C13" s="67">
        <v>-28.6</v>
      </c>
      <c r="D13" s="68">
        <v>9.8000000000000007</v>
      </c>
      <c r="E13" s="68">
        <v>-0.1</v>
      </c>
      <c r="F13" s="68">
        <v>13</v>
      </c>
      <c r="G13" s="68">
        <v>-17.3</v>
      </c>
      <c r="H13" s="68">
        <v>-19</v>
      </c>
      <c r="I13" s="68">
        <v>-5.2</v>
      </c>
      <c r="J13" s="68">
        <v>-2.0301793337048402</v>
      </c>
      <c r="K13" s="68">
        <v>-0.37621765202204838</v>
      </c>
      <c r="L13" s="68">
        <v>11.757137686626272</v>
      </c>
      <c r="M13" s="69">
        <v>1.8</v>
      </c>
      <c r="N13" s="69">
        <v>4.5999999999999996</v>
      </c>
      <c r="O13" s="69">
        <v>-29.3</v>
      </c>
      <c r="P13" s="69">
        <v>-6.9</v>
      </c>
      <c r="Q13" s="69">
        <v>-20.100000000000001</v>
      </c>
      <c r="R13" s="69">
        <v>11.8</v>
      </c>
      <c r="S13" s="69">
        <v>19.600000000000001</v>
      </c>
      <c r="T13" s="69">
        <v>-21.5</v>
      </c>
      <c r="U13" s="69">
        <v>36.700000000000003</v>
      </c>
      <c r="V13" s="69">
        <v>-16</v>
      </c>
      <c r="W13" s="69">
        <v>3.1</v>
      </c>
      <c r="X13" s="69">
        <v>-14.4</v>
      </c>
      <c r="Y13" s="69">
        <v>-7.1</v>
      </c>
      <c r="Z13" s="69">
        <v>33.200000000000003</v>
      </c>
      <c r="AA13" s="69">
        <v>16</v>
      </c>
      <c r="AB13" s="69">
        <v>-27.2</v>
      </c>
      <c r="AC13" s="69">
        <v>19.7</v>
      </c>
      <c r="AD13" s="69">
        <v>0.8</v>
      </c>
      <c r="AE13" s="69">
        <v>13.1</v>
      </c>
      <c r="AF13" s="69">
        <v>-7.6</v>
      </c>
      <c r="AG13" s="94">
        <v>-10.1</v>
      </c>
      <c r="AH13" s="94">
        <v>-36.9</v>
      </c>
      <c r="AI13" s="94">
        <v>82.3</v>
      </c>
      <c r="AJ13" s="94">
        <v>-23.2</v>
      </c>
      <c r="AK13" s="94">
        <v>-21.3</v>
      </c>
      <c r="AL13" s="94">
        <v>19.7</v>
      </c>
      <c r="AM13" s="94">
        <v>-12.1</v>
      </c>
      <c r="AN13" s="94">
        <v>-3.2</v>
      </c>
      <c r="AO13" s="94">
        <v>-3.4</v>
      </c>
      <c r="AP13" s="94">
        <v>12.4</v>
      </c>
      <c r="AQ13" s="94">
        <v>3.1</v>
      </c>
      <c r="AR13" s="94">
        <v>-28.4</v>
      </c>
      <c r="AS13" s="94">
        <v>34.700000000000003</v>
      </c>
      <c r="AT13" s="94">
        <v>1.5</v>
      </c>
      <c r="AU13" s="94">
        <v>-22.2</v>
      </c>
      <c r="AV13" s="94">
        <v>1</v>
      </c>
      <c r="AW13" s="94">
        <v>8.8442718245350669</v>
      </c>
      <c r="AX13" s="94">
        <v>-9.8115815226843104</v>
      </c>
      <c r="AY13" s="94">
        <v>30.000760823057028</v>
      </c>
      <c r="AZ13" s="94">
        <v>-9.8167746973166317</v>
      </c>
      <c r="BA13" s="94">
        <v>9.0929380441187035</v>
      </c>
      <c r="BB13" s="94">
        <v>-3.8551619048388108</v>
      </c>
      <c r="BC13" s="94">
        <v>23.828401668792498</v>
      </c>
      <c r="BD13" s="94">
        <v>-28.520261915776366</v>
      </c>
      <c r="BE13" s="94">
        <v>13.802836461177481</v>
      </c>
    </row>
    <row r="14" spans="1:57" ht="15" customHeight="1">
      <c r="A14" s="56" t="s">
        <v>809</v>
      </c>
      <c r="B14" s="67">
        <v>-9.1</v>
      </c>
      <c r="C14" s="67">
        <v>15.8</v>
      </c>
      <c r="D14" s="68">
        <v>10.1</v>
      </c>
      <c r="E14" s="68">
        <v>9.9</v>
      </c>
      <c r="F14" s="68">
        <v>9.8000000000000007</v>
      </c>
      <c r="G14" s="68">
        <v>-27.1</v>
      </c>
      <c r="H14" s="68">
        <v>8.9</v>
      </c>
      <c r="I14" s="68">
        <v>28.8</v>
      </c>
      <c r="J14" s="68">
        <v>-2.8151089250112116</v>
      </c>
      <c r="K14" s="68">
        <v>3.5187901780925346</v>
      </c>
      <c r="L14" s="68">
        <v>-1.8364359453654222</v>
      </c>
      <c r="M14" s="69">
        <v>-16.899999999999999</v>
      </c>
      <c r="N14" s="69">
        <v>1.1000000000000001</v>
      </c>
      <c r="O14" s="69">
        <v>2.9</v>
      </c>
      <c r="P14" s="69">
        <v>3.6</v>
      </c>
      <c r="Q14" s="69">
        <v>1.7</v>
      </c>
      <c r="R14" s="69">
        <v>6</v>
      </c>
      <c r="S14" s="69">
        <v>4.9000000000000004</v>
      </c>
      <c r="T14" s="69">
        <v>7</v>
      </c>
      <c r="U14" s="69">
        <v>-2.5</v>
      </c>
      <c r="V14" s="69">
        <v>-2.1</v>
      </c>
      <c r="W14" s="69">
        <v>5.7</v>
      </c>
      <c r="X14" s="69">
        <v>8.6999999999999993</v>
      </c>
      <c r="Y14" s="69">
        <v>-4.3</v>
      </c>
      <c r="Z14" s="69">
        <v>0.8</v>
      </c>
      <c r="AA14" s="69">
        <v>7.1</v>
      </c>
      <c r="AB14" s="69">
        <v>5.4</v>
      </c>
      <c r="AC14" s="69">
        <v>-6.6</v>
      </c>
      <c r="AD14" s="69">
        <v>3.9</v>
      </c>
      <c r="AE14" s="69">
        <v>7.2</v>
      </c>
      <c r="AF14" s="69">
        <v>8.6999999999999993</v>
      </c>
      <c r="AG14" s="94">
        <v>-18</v>
      </c>
      <c r="AH14" s="94">
        <v>-42.5</v>
      </c>
      <c r="AI14" s="94">
        <v>36.1</v>
      </c>
      <c r="AJ14" s="94">
        <v>8.1999999999999993</v>
      </c>
      <c r="AK14" s="94">
        <v>-6.8</v>
      </c>
      <c r="AL14" s="94">
        <v>4.0999999999999996</v>
      </c>
      <c r="AM14" s="94">
        <v>8.1999999999999993</v>
      </c>
      <c r="AN14" s="94">
        <v>11.4</v>
      </c>
      <c r="AO14" s="94">
        <v>1</v>
      </c>
      <c r="AP14" s="94">
        <v>10.3</v>
      </c>
      <c r="AQ14" s="94">
        <v>9.6999999999999993</v>
      </c>
      <c r="AR14" s="94">
        <v>-2.2999999999999998</v>
      </c>
      <c r="AS14" s="94">
        <v>-11.4</v>
      </c>
      <c r="AT14" s="94">
        <v>-7.8</v>
      </c>
      <c r="AU14" s="94">
        <v>17.3</v>
      </c>
      <c r="AV14" s="94">
        <v>8</v>
      </c>
      <c r="AW14" s="94">
        <v>-4.6912987543294431</v>
      </c>
      <c r="AX14" s="94">
        <v>-6.1725682190027609</v>
      </c>
      <c r="AY14" s="94">
        <v>0.40562922361446763</v>
      </c>
      <c r="AZ14" s="94">
        <v>6.040318582560289</v>
      </c>
      <c r="BA14" s="94">
        <v>-7.3449072385537884</v>
      </c>
      <c r="BB14" s="94">
        <v>-2.0319425192597662</v>
      </c>
      <c r="BC14" s="94">
        <v>4.1229722906259259</v>
      </c>
      <c r="BD14" s="94">
        <v>9.2466118987616586</v>
      </c>
      <c r="BE14" s="94">
        <v>-3.7126702564426184</v>
      </c>
    </row>
    <row r="15" spans="1:57" ht="15" customHeight="1">
      <c r="A15" s="56" t="s">
        <v>810</v>
      </c>
      <c r="B15" s="67">
        <v>6.9</v>
      </c>
      <c r="C15" s="67">
        <v>38.9</v>
      </c>
      <c r="D15" s="68">
        <v>16.100000000000001</v>
      </c>
      <c r="E15" s="68">
        <v>2.9</v>
      </c>
      <c r="F15" s="68">
        <v>2.6</v>
      </c>
      <c r="G15" s="68">
        <v>-36.9</v>
      </c>
      <c r="H15" s="68">
        <v>46.5</v>
      </c>
      <c r="I15" s="68">
        <v>9.4</v>
      </c>
      <c r="J15" s="68">
        <v>0.84903085286109903</v>
      </c>
      <c r="K15" s="68">
        <v>11.874050200711439</v>
      </c>
      <c r="L15" s="68">
        <v>10.094710603974022</v>
      </c>
      <c r="M15" s="69">
        <v>-1.2</v>
      </c>
      <c r="N15" s="69">
        <v>3.7</v>
      </c>
      <c r="O15" s="69">
        <v>8.9</v>
      </c>
      <c r="P15" s="69">
        <v>4.2</v>
      </c>
      <c r="Q15" s="69">
        <v>18.399999999999999</v>
      </c>
      <c r="R15" s="69">
        <v>9.1999999999999993</v>
      </c>
      <c r="S15" s="69">
        <v>0.3</v>
      </c>
      <c r="T15" s="69">
        <v>4</v>
      </c>
      <c r="U15" s="69">
        <v>7.4</v>
      </c>
      <c r="V15" s="69">
        <v>2.6</v>
      </c>
      <c r="W15" s="69">
        <v>-1.6</v>
      </c>
      <c r="X15" s="69">
        <v>6</v>
      </c>
      <c r="Y15" s="69">
        <v>-1.5</v>
      </c>
      <c r="Z15" s="69">
        <v>4</v>
      </c>
      <c r="AA15" s="69">
        <v>-10.3</v>
      </c>
      <c r="AB15" s="69">
        <v>11.1</v>
      </c>
      <c r="AC15" s="69">
        <v>-0.3</v>
      </c>
      <c r="AD15" s="69">
        <v>-4.4000000000000004</v>
      </c>
      <c r="AE15" s="69">
        <v>6.1</v>
      </c>
      <c r="AF15" s="69">
        <v>-0.3</v>
      </c>
      <c r="AG15" s="94">
        <v>-12.2</v>
      </c>
      <c r="AH15" s="94">
        <v>-51.3</v>
      </c>
      <c r="AI15" s="94">
        <v>20.6</v>
      </c>
      <c r="AJ15" s="94">
        <v>28.3</v>
      </c>
      <c r="AK15" s="94">
        <v>22.6</v>
      </c>
      <c r="AL15" s="94">
        <v>12.3</v>
      </c>
      <c r="AM15" s="94">
        <v>2.2000000000000002</v>
      </c>
      <c r="AN15" s="94">
        <v>5.9</v>
      </c>
      <c r="AO15" s="94">
        <v>-7.4</v>
      </c>
      <c r="AP15" s="94">
        <v>4.4000000000000004</v>
      </c>
      <c r="AQ15" s="94">
        <v>12.8</v>
      </c>
      <c r="AR15" s="94">
        <v>-3</v>
      </c>
      <c r="AS15" s="94">
        <v>-13</v>
      </c>
      <c r="AT15" s="94">
        <v>6.9</v>
      </c>
      <c r="AU15" s="94">
        <v>7.7</v>
      </c>
      <c r="AV15" s="94">
        <v>5</v>
      </c>
      <c r="AW15" s="94">
        <v>5.4905566851353393</v>
      </c>
      <c r="AX15" s="94">
        <v>-4.420525883027226</v>
      </c>
      <c r="AY15" s="94">
        <v>-1.7541895376582795</v>
      </c>
      <c r="AZ15" s="94">
        <v>5.5728742945725163</v>
      </c>
      <c r="BA15" s="94">
        <v>10.297398635676004</v>
      </c>
      <c r="BB15" s="94">
        <v>-5.4871384748729319</v>
      </c>
      <c r="BC15" s="94">
        <v>2.2794416170457188</v>
      </c>
      <c r="BD15" s="94">
        <v>3.5563163218770066</v>
      </c>
      <c r="BE15" s="94">
        <v>3.9708914339614765</v>
      </c>
    </row>
    <row r="16" spans="1:57" ht="15" customHeight="1">
      <c r="A16" s="56" t="s">
        <v>93</v>
      </c>
      <c r="B16" s="67">
        <v>-13.7</v>
      </c>
      <c r="C16" s="67">
        <v>-18.399999999999999</v>
      </c>
      <c r="D16" s="68">
        <v>6.6</v>
      </c>
      <c r="E16" s="68">
        <v>-5.0999999999999996</v>
      </c>
      <c r="F16" s="68">
        <v>12.8</v>
      </c>
      <c r="G16" s="68">
        <v>-70.900000000000006</v>
      </c>
      <c r="H16" s="68">
        <v>-25</v>
      </c>
      <c r="I16" s="68">
        <v>224.5</v>
      </c>
      <c r="J16" s="68">
        <v>28.242517023923554</v>
      </c>
      <c r="K16" s="68">
        <v>24.352049263126041</v>
      </c>
      <c r="L16" s="68">
        <v>5.7663215341553054</v>
      </c>
      <c r="M16" s="69">
        <v>-1.9</v>
      </c>
      <c r="N16" s="69">
        <v>-31.2</v>
      </c>
      <c r="O16" s="69">
        <v>21.6</v>
      </c>
      <c r="P16" s="69">
        <v>10.5</v>
      </c>
      <c r="Q16" s="69">
        <v>-8</v>
      </c>
      <c r="R16" s="69">
        <v>-29</v>
      </c>
      <c r="S16" s="69">
        <v>14.1</v>
      </c>
      <c r="T16" s="69">
        <v>-2.7</v>
      </c>
      <c r="U16" s="69">
        <v>29.6</v>
      </c>
      <c r="V16" s="69">
        <v>-26.8</v>
      </c>
      <c r="W16" s="69">
        <v>13</v>
      </c>
      <c r="X16" s="69">
        <v>7.6</v>
      </c>
      <c r="Y16" s="69">
        <v>10.3</v>
      </c>
      <c r="Z16" s="69">
        <v>-33.4</v>
      </c>
      <c r="AA16" s="69">
        <v>15.1</v>
      </c>
      <c r="AB16" s="69">
        <v>17.8</v>
      </c>
      <c r="AC16" s="69">
        <v>25.1</v>
      </c>
      <c r="AD16" s="69">
        <v>-27.1</v>
      </c>
      <c r="AE16" s="69">
        <v>6</v>
      </c>
      <c r="AF16" s="69">
        <v>7.5</v>
      </c>
      <c r="AG16" s="94">
        <v>8.1</v>
      </c>
      <c r="AH16" s="94">
        <v>-98.5</v>
      </c>
      <c r="AI16" s="94">
        <v>96</v>
      </c>
      <c r="AJ16" s="94">
        <v>15.3</v>
      </c>
      <c r="AK16" s="94">
        <v>25.9</v>
      </c>
      <c r="AL16" s="94">
        <v>48.6</v>
      </c>
      <c r="AM16" s="94">
        <v>156.30000000000001</v>
      </c>
      <c r="AN16" s="94">
        <v>222.7</v>
      </c>
      <c r="AO16" s="94">
        <v>26.4</v>
      </c>
      <c r="AP16" s="94">
        <v>-12.8</v>
      </c>
      <c r="AQ16" s="94">
        <v>9.1999999999999993</v>
      </c>
      <c r="AR16" s="94">
        <v>11.3</v>
      </c>
      <c r="AS16" s="94">
        <v>13.4</v>
      </c>
      <c r="AT16" s="94">
        <v>-22.1</v>
      </c>
      <c r="AU16" s="94">
        <v>38.4</v>
      </c>
      <c r="AV16" s="94">
        <v>19.399999999999999</v>
      </c>
      <c r="AW16" s="94">
        <v>11.457256408691862</v>
      </c>
      <c r="AX16" s="94">
        <v>-29.642706268001351</v>
      </c>
      <c r="AY16" s="94">
        <v>21.008808846543769</v>
      </c>
      <c r="AZ16" s="94">
        <v>21.787997660654401</v>
      </c>
      <c r="BA16" s="94">
        <v>-1.5543136724743722</v>
      </c>
      <c r="BB16" s="94">
        <v>-21.297548175379276</v>
      </c>
      <c r="BC16" s="94">
        <v>12.245833127065842</v>
      </c>
      <c r="BD16" s="94">
        <v>18.999014563023952</v>
      </c>
      <c r="BE16" s="94">
        <v>-4.5676980583926436</v>
      </c>
    </row>
    <row r="17" spans="1:57" ht="15" customHeight="1">
      <c r="A17" s="56" t="s">
        <v>811</v>
      </c>
      <c r="B17" s="67">
        <v>-2.5</v>
      </c>
      <c r="C17" s="67">
        <v>-25.2</v>
      </c>
      <c r="D17" s="68">
        <v>-2.8</v>
      </c>
      <c r="E17" s="68">
        <v>-7.5</v>
      </c>
      <c r="F17" s="68">
        <v>-1.8</v>
      </c>
      <c r="G17" s="68">
        <v>-4.2</v>
      </c>
      <c r="H17" s="68">
        <v>7.8</v>
      </c>
      <c r="I17" s="68">
        <v>7.7</v>
      </c>
      <c r="J17" s="68">
        <v>-5.3807303691180586</v>
      </c>
      <c r="K17" s="68">
        <v>-6.0383117095349608</v>
      </c>
      <c r="L17" s="68">
        <v>0.68846722140558647</v>
      </c>
      <c r="M17" s="69">
        <v>-2.1</v>
      </c>
      <c r="N17" s="69">
        <v>-5.8</v>
      </c>
      <c r="O17" s="69">
        <v>-6.5</v>
      </c>
      <c r="P17" s="69">
        <v>-2.2999999999999998</v>
      </c>
      <c r="Q17" s="69">
        <v>-10.7</v>
      </c>
      <c r="R17" s="69">
        <v>-14.5</v>
      </c>
      <c r="S17" s="69">
        <v>3.2</v>
      </c>
      <c r="T17" s="69">
        <v>-4.2</v>
      </c>
      <c r="U17" s="69">
        <v>3.7</v>
      </c>
      <c r="V17" s="69">
        <v>1.2</v>
      </c>
      <c r="W17" s="69">
        <v>-4.0999999999999996</v>
      </c>
      <c r="X17" s="69">
        <v>2.2999999999999998</v>
      </c>
      <c r="Y17" s="69">
        <v>-4.4000000000000004</v>
      </c>
      <c r="Z17" s="69">
        <v>-3.5</v>
      </c>
      <c r="AA17" s="69">
        <v>-3.2</v>
      </c>
      <c r="AB17" s="69">
        <v>4.5999999999999996</v>
      </c>
      <c r="AC17" s="69">
        <v>-8.1</v>
      </c>
      <c r="AD17" s="69">
        <v>5.3</v>
      </c>
      <c r="AE17" s="69">
        <v>-0.6</v>
      </c>
      <c r="AF17" s="69">
        <v>8.9</v>
      </c>
      <c r="AG17" s="94">
        <v>-11</v>
      </c>
      <c r="AH17" s="94">
        <v>-10.1</v>
      </c>
      <c r="AI17" s="94">
        <v>8.1999999999999993</v>
      </c>
      <c r="AJ17" s="94">
        <v>16.8</v>
      </c>
      <c r="AK17" s="94">
        <v>-12.4</v>
      </c>
      <c r="AL17" s="94">
        <v>0.4</v>
      </c>
      <c r="AM17" s="94">
        <v>9.6999999999999993</v>
      </c>
      <c r="AN17" s="94">
        <v>12.2</v>
      </c>
      <c r="AO17" s="94">
        <v>-6.4</v>
      </c>
      <c r="AP17" s="94">
        <v>-6.3</v>
      </c>
      <c r="AQ17" s="94">
        <v>3.1</v>
      </c>
      <c r="AR17" s="94">
        <v>17.7</v>
      </c>
      <c r="AS17" s="94">
        <v>-14.6</v>
      </c>
      <c r="AT17" s="94">
        <v>1.1000000000000001</v>
      </c>
      <c r="AU17" s="94">
        <v>-16.399999999999999</v>
      </c>
      <c r="AV17" s="94">
        <v>28.1</v>
      </c>
      <c r="AW17" s="94">
        <v>-23.656055296618593</v>
      </c>
      <c r="AX17" s="94">
        <v>8.7114548177066098</v>
      </c>
      <c r="AY17" s="94">
        <v>-4.3831784347053144</v>
      </c>
      <c r="AZ17" s="94">
        <v>30.154706450390776</v>
      </c>
      <c r="BA17" s="94">
        <v>-22.846562793768388</v>
      </c>
      <c r="BB17" s="94">
        <v>2.5291213451288819</v>
      </c>
      <c r="BC17" s="94">
        <v>10.665025489794244</v>
      </c>
      <c r="BD17" s="94">
        <v>2.3289041785407916</v>
      </c>
      <c r="BE17" s="94">
        <v>-7.8851867864962681</v>
      </c>
    </row>
    <row r="18" spans="1:57" ht="15" customHeight="1">
      <c r="A18" s="56" t="s">
        <v>812</v>
      </c>
      <c r="B18" s="67">
        <v>1.7</v>
      </c>
      <c r="C18" s="67">
        <v>15.1</v>
      </c>
      <c r="D18" s="68">
        <v>-2</v>
      </c>
      <c r="E18" s="68">
        <v>7.4</v>
      </c>
      <c r="F18" s="68">
        <v>7</v>
      </c>
      <c r="G18" s="68">
        <v>-8.1999999999999993</v>
      </c>
      <c r="H18" s="68">
        <v>-8.9</v>
      </c>
      <c r="I18" s="68">
        <v>-1.7</v>
      </c>
      <c r="J18" s="68">
        <v>6.7284586627804455</v>
      </c>
      <c r="K18" s="68">
        <v>3.90659844202359</v>
      </c>
      <c r="L18" s="68">
        <v>6.073427012217758</v>
      </c>
      <c r="M18" s="69">
        <v>2.4</v>
      </c>
      <c r="N18" s="69">
        <v>-2.4</v>
      </c>
      <c r="O18" s="69">
        <v>0.9</v>
      </c>
      <c r="P18" s="69">
        <v>-0.1</v>
      </c>
      <c r="Q18" s="69">
        <v>12.2</v>
      </c>
      <c r="R18" s="69">
        <v>1.8</v>
      </c>
      <c r="S18" s="69">
        <v>2.2999999999999998</v>
      </c>
      <c r="T18" s="69">
        <v>1.2</v>
      </c>
      <c r="U18" s="69">
        <v>-3.9</v>
      </c>
      <c r="V18" s="69">
        <v>-1.8</v>
      </c>
      <c r="W18" s="69">
        <v>-0.4</v>
      </c>
      <c r="X18" s="69">
        <v>4.4000000000000004</v>
      </c>
      <c r="Y18" s="69">
        <v>-0.7</v>
      </c>
      <c r="Z18" s="69">
        <v>6.3</v>
      </c>
      <c r="AA18" s="69">
        <v>4.9000000000000004</v>
      </c>
      <c r="AB18" s="69">
        <v>-6.9</v>
      </c>
      <c r="AC18" s="69">
        <v>6.7</v>
      </c>
      <c r="AD18" s="69">
        <v>0.5</v>
      </c>
      <c r="AE18" s="69">
        <v>1</v>
      </c>
      <c r="AF18" s="69">
        <v>3.8</v>
      </c>
      <c r="AG18" s="94">
        <v>-8.8000000000000007</v>
      </c>
      <c r="AH18" s="94">
        <v>-7.7</v>
      </c>
      <c r="AI18" s="94">
        <v>4.9000000000000004</v>
      </c>
      <c r="AJ18" s="94">
        <v>3</v>
      </c>
      <c r="AK18" s="94">
        <v>-11.2</v>
      </c>
      <c r="AL18" s="94">
        <v>2.2000000000000002</v>
      </c>
      <c r="AM18" s="94">
        <v>-1.6</v>
      </c>
      <c r="AN18" s="94">
        <v>-2.9</v>
      </c>
      <c r="AO18" s="94">
        <v>1.8</v>
      </c>
      <c r="AP18" s="94">
        <v>-2.2000000000000002</v>
      </c>
      <c r="AQ18" s="94">
        <v>-2.1</v>
      </c>
      <c r="AR18" s="94">
        <v>6.6</v>
      </c>
      <c r="AS18" s="94">
        <v>-6</v>
      </c>
      <c r="AT18" s="94">
        <v>8.6</v>
      </c>
      <c r="AU18" s="94">
        <v>0.7</v>
      </c>
      <c r="AV18" s="94">
        <v>11.7</v>
      </c>
      <c r="AW18" s="94">
        <v>-11.490695495686831</v>
      </c>
      <c r="AX18" s="94">
        <v>5.55531790848518</v>
      </c>
      <c r="AY18" s="94">
        <v>-0.92553911154903412</v>
      </c>
      <c r="AZ18" s="94">
        <v>8.0035648267762873</v>
      </c>
      <c r="BA18" s="94">
        <v>-8.4206808071509816</v>
      </c>
      <c r="BB18" s="94">
        <v>2.1510625156355045</v>
      </c>
      <c r="BC18" s="94">
        <v>3.2309346616399948</v>
      </c>
      <c r="BD18" s="94">
        <v>19.734362428194217</v>
      </c>
      <c r="BE18" s="94">
        <v>-7.1709847440079688</v>
      </c>
    </row>
    <row r="19" spans="1:57" ht="15" customHeight="1">
      <c r="A19" s="56" t="s">
        <v>813</v>
      </c>
      <c r="B19" s="67">
        <v>2.5</v>
      </c>
      <c r="C19" s="67">
        <v>3.3</v>
      </c>
      <c r="D19" s="68">
        <v>0.4</v>
      </c>
      <c r="E19" s="68">
        <v>2.2999999999999998</v>
      </c>
      <c r="F19" s="68">
        <v>10</v>
      </c>
      <c r="G19" s="68">
        <v>-10.6</v>
      </c>
      <c r="H19" s="68">
        <v>6</v>
      </c>
      <c r="I19" s="68">
        <v>10.8</v>
      </c>
      <c r="J19" s="68">
        <v>5.4289452718564224</v>
      </c>
      <c r="K19" s="68">
        <v>6.6116233324727602</v>
      </c>
      <c r="L19" s="68">
        <v>5.7075161743951774</v>
      </c>
      <c r="M19" s="69">
        <v>0.7</v>
      </c>
      <c r="N19" s="69">
        <v>0.8</v>
      </c>
      <c r="O19" s="69">
        <v>0.9</v>
      </c>
      <c r="P19" s="69">
        <v>0.9</v>
      </c>
      <c r="Q19" s="69">
        <v>0.9</v>
      </c>
      <c r="R19" s="69">
        <v>0.8</v>
      </c>
      <c r="S19" s="69">
        <v>0.7</v>
      </c>
      <c r="T19" s="69">
        <v>0.6</v>
      </c>
      <c r="U19" s="69">
        <v>0</v>
      </c>
      <c r="V19" s="69">
        <v>-0.1</v>
      </c>
      <c r="W19" s="69">
        <v>-0.4</v>
      </c>
      <c r="X19" s="69">
        <v>-0.8</v>
      </c>
      <c r="Y19" s="69">
        <v>0.1</v>
      </c>
      <c r="Z19" s="69">
        <v>0.9</v>
      </c>
      <c r="AA19" s="69">
        <v>2.5</v>
      </c>
      <c r="AB19" s="69">
        <v>4</v>
      </c>
      <c r="AC19" s="69">
        <v>4.5</v>
      </c>
      <c r="AD19" s="69">
        <v>2.1</v>
      </c>
      <c r="AE19" s="69">
        <v>-0.3</v>
      </c>
      <c r="AF19" s="69">
        <v>-2.7</v>
      </c>
      <c r="AG19" s="94">
        <v>-5.5</v>
      </c>
      <c r="AH19" s="94">
        <v>-4</v>
      </c>
      <c r="AI19" s="94">
        <v>-2</v>
      </c>
      <c r="AJ19" s="94">
        <v>0.5</v>
      </c>
      <c r="AK19" s="94">
        <v>3</v>
      </c>
      <c r="AL19" s="94">
        <v>3.1</v>
      </c>
      <c r="AM19" s="94">
        <v>3</v>
      </c>
      <c r="AN19" s="94">
        <v>2.9</v>
      </c>
      <c r="AO19" s="94">
        <v>2.9</v>
      </c>
      <c r="AP19" s="94">
        <v>2.2999999999999998</v>
      </c>
      <c r="AQ19" s="94">
        <v>1.9</v>
      </c>
      <c r="AR19" s="94">
        <v>1.5</v>
      </c>
      <c r="AS19" s="94">
        <v>1</v>
      </c>
      <c r="AT19" s="94">
        <v>1.1000000000000001</v>
      </c>
      <c r="AU19" s="94">
        <v>1.1000000000000001</v>
      </c>
      <c r="AV19" s="94">
        <v>1.1000000000000001</v>
      </c>
      <c r="AW19" s="94">
        <v>3.1239868713351493</v>
      </c>
      <c r="AX19" s="94">
        <v>0.53069684251854099</v>
      </c>
      <c r="AY19" s="94">
        <v>1.862583078282487</v>
      </c>
      <c r="AZ19" s="94">
        <v>1.58208470190353</v>
      </c>
      <c r="BA19" s="94">
        <v>0.9346594330718716</v>
      </c>
      <c r="BB19" s="94">
        <v>1.1408015834893037</v>
      </c>
      <c r="BC19" s="94">
        <v>2.1433537227118826</v>
      </c>
      <c r="BD19" s="94">
        <v>1.8959950989434926</v>
      </c>
      <c r="BE19" s="94">
        <v>1.0285272665177647</v>
      </c>
    </row>
    <row r="20" spans="1:57" ht="15" customHeight="1">
      <c r="A20" s="56" t="s">
        <v>814</v>
      </c>
      <c r="B20" s="67">
        <v>27</v>
      </c>
      <c r="C20" s="67">
        <v>3.4</v>
      </c>
      <c r="D20" s="68">
        <v>9.6999999999999993</v>
      </c>
      <c r="E20" s="68">
        <v>1.1000000000000001</v>
      </c>
      <c r="F20" s="68">
        <v>-4.2</v>
      </c>
      <c r="G20" s="68">
        <v>-49.3</v>
      </c>
      <c r="H20" s="68">
        <v>34.1</v>
      </c>
      <c r="I20" s="68">
        <v>23.9</v>
      </c>
      <c r="J20" s="68">
        <v>14.704393329474797</v>
      </c>
      <c r="K20" s="68">
        <v>3.0151777479600073</v>
      </c>
      <c r="L20" s="68">
        <v>5.1625519741207881</v>
      </c>
      <c r="M20" s="69">
        <v>4.0999999999999996</v>
      </c>
      <c r="N20" s="69">
        <v>1.4</v>
      </c>
      <c r="O20" s="69">
        <v>6.8</v>
      </c>
      <c r="P20" s="69">
        <v>26.1</v>
      </c>
      <c r="Q20" s="69">
        <v>-15.4</v>
      </c>
      <c r="R20" s="69">
        <v>-4.9000000000000004</v>
      </c>
      <c r="S20" s="69">
        <v>8.5</v>
      </c>
      <c r="T20" s="69">
        <v>-2.4</v>
      </c>
      <c r="U20" s="69">
        <v>10.7</v>
      </c>
      <c r="V20" s="69">
        <v>-5.9</v>
      </c>
      <c r="W20" s="69">
        <v>-5.0999999999999996</v>
      </c>
      <c r="X20" s="69">
        <v>22.3</v>
      </c>
      <c r="Y20" s="69">
        <v>-8.1999999999999993</v>
      </c>
      <c r="Z20" s="69">
        <v>1.7</v>
      </c>
      <c r="AA20" s="69">
        <v>-5.9</v>
      </c>
      <c r="AB20" s="69">
        <v>2.7</v>
      </c>
      <c r="AC20" s="69">
        <v>-5.6</v>
      </c>
      <c r="AD20" s="69">
        <v>-4.8</v>
      </c>
      <c r="AE20" s="69">
        <v>3.4</v>
      </c>
      <c r="AF20" s="69">
        <v>17</v>
      </c>
      <c r="AG20" s="94">
        <v>-9</v>
      </c>
      <c r="AH20" s="94">
        <v>-74.3</v>
      </c>
      <c r="AI20" s="94">
        <v>26.9</v>
      </c>
      <c r="AJ20" s="94">
        <v>20.3</v>
      </c>
      <c r="AK20" s="94">
        <v>-0.4</v>
      </c>
      <c r="AL20" s="94">
        <v>132.80000000000001</v>
      </c>
      <c r="AM20" s="94">
        <v>-47.7</v>
      </c>
      <c r="AN20" s="94">
        <v>83.1</v>
      </c>
      <c r="AO20" s="94">
        <v>-23.9</v>
      </c>
      <c r="AP20" s="94">
        <v>-0.7</v>
      </c>
      <c r="AQ20" s="94">
        <v>29.6</v>
      </c>
      <c r="AR20" s="94">
        <v>29.8</v>
      </c>
      <c r="AS20" s="94">
        <v>-17.3</v>
      </c>
      <c r="AT20" s="94">
        <v>-4.8</v>
      </c>
      <c r="AU20" s="94">
        <v>2.9</v>
      </c>
      <c r="AV20" s="94">
        <v>20.3</v>
      </c>
      <c r="AW20" s="94">
        <v>-3.7255977941735963</v>
      </c>
      <c r="AX20" s="94">
        <v>-16.669594702351787</v>
      </c>
      <c r="AY20" s="94">
        <v>-1.2749443838606656</v>
      </c>
      <c r="AZ20" s="94">
        <v>30.720235003416608</v>
      </c>
      <c r="BA20" s="94">
        <v>-4.7099782696548793</v>
      </c>
      <c r="BB20" s="94">
        <v>-9.9318477567955643</v>
      </c>
      <c r="BC20" s="94">
        <v>1.6822353521219524</v>
      </c>
      <c r="BD20" s="94">
        <v>10.578143947154196</v>
      </c>
      <c r="BE20" s="94">
        <v>-2.9840896572610132</v>
      </c>
    </row>
    <row r="21" spans="1:57" ht="15" customHeight="1">
      <c r="A21" s="56" t="s">
        <v>815</v>
      </c>
      <c r="B21" s="67">
        <v>3.5</v>
      </c>
      <c r="C21" s="67">
        <v>3.2</v>
      </c>
      <c r="D21" s="68">
        <v>-1.1000000000000001</v>
      </c>
      <c r="E21" s="68">
        <v>6.1</v>
      </c>
      <c r="F21" s="68">
        <v>15.7</v>
      </c>
      <c r="G21" s="68">
        <v>-3.2</v>
      </c>
      <c r="H21" s="68">
        <v>0.3</v>
      </c>
      <c r="I21" s="68">
        <v>1.3</v>
      </c>
      <c r="J21" s="68">
        <v>19.201746527499196</v>
      </c>
      <c r="K21" s="68">
        <v>4.7725960939149381</v>
      </c>
      <c r="L21" s="68">
        <v>6.9137599495311175</v>
      </c>
      <c r="M21" s="69">
        <v>-15.4</v>
      </c>
      <c r="N21" s="69">
        <v>10.4</v>
      </c>
      <c r="O21" s="69">
        <v>-17.399999999999999</v>
      </c>
      <c r="P21" s="69">
        <v>51.5</v>
      </c>
      <c r="Q21" s="69">
        <v>-23.7</v>
      </c>
      <c r="R21" s="69">
        <v>1.3</v>
      </c>
      <c r="S21" s="69">
        <v>-2.7</v>
      </c>
      <c r="T21" s="69">
        <v>32.299999999999997</v>
      </c>
      <c r="U21" s="69">
        <v>-30.6</v>
      </c>
      <c r="V21" s="69">
        <v>10.8</v>
      </c>
      <c r="W21" s="69">
        <v>10.4</v>
      </c>
      <c r="X21" s="69">
        <v>11.7</v>
      </c>
      <c r="Y21" s="69">
        <v>-20.2</v>
      </c>
      <c r="Z21" s="69">
        <v>11.9</v>
      </c>
      <c r="AA21" s="69">
        <v>0.8</v>
      </c>
      <c r="AB21" s="69">
        <v>17.100000000000001</v>
      </c>
      <c r="AC21" s="69">
        <v>-12.5</v>
      </c>
      <c r="AD21" s="69">
        <v>7.9</v>
      </c>
      <c r="AE21" s="69">
        <v>1.2</v>
      </c>
      <c r="AF21" s="69">
        <v>28.2</v>
      </c>
      <c r="AG21" s="94">
        <v>-35.5</v>
      </c>
      <c r="AH21" s="94">
        <v>12.5</v>
      </c>
      <c r="AI21" s="94">
        <v>10.199999999999999</v>
      </c>
      <c r="AJ21" s="94">
        <v>24</v>
      </c>
      <c r="AK21" s="94">
        <v>-28.7</v>
      </c>
      <c r="AL21" s="94">
        <v>10.4</v>
      </c>
      <c r="AM21" s="94">
        <v>-0.3</v>
      </c>
      <c r="AN21" s="94">
        <v>16.399999999999999</v>
      </c>
      <c r="AO21" s="94">
        <v>-18.3</v>
      </c>
      <c r="AP21" s="94">
        <v>5.5</v>
      </c>
      <c r="AQ21" s="94">
        <v>2.8</v>
      </c>
      <c r="AR21" s="94">
        <v>10.6</v>
      </c>
      <c r="AS21" s="94">
        <v>3.4</v>
      </c>
      <c r="AT21" s="94">
        <v>1.9</v>
      </c>
      <c r="AU21" s="94">
        <v>0.1</v>
      </c>
      <c r="AV21" s="94">
        <v>10.9</v>
      </c>
      <c r="AW21" s="94">
        <v>-11.823819408357682</v>
      </c>
      <c r="AX21" s="94">
        <v>10.244319056027651</v>
      </c>
      <c r="AY21" s="94">
        <v>-10.523868107144096</v>
      </c>
      <c r="AZ21" s="94">
        <v>30.978993808946022</v>
      </c>
      <c r="BA21" s="94">
        <v>-23.420443578331739</v>
      </c>
      <c r="BB21" s="94">
        <v>21.578021289071401</v>
      </c>
      <c r="BC21" s="94">
        <v>-10.947421924406841</v>
      </c>
      <c r="BD21" s="94">
        <v>32.578696513931547</v>
      </c>
      <c r="BE21" s="94">
        <v>-23.116945042311531</v>
      </c>
    </row>
    <row r="22" spans="1:57" ht="16.5" customHeight="1">
      <c r="A22" s="56" t="s">
        <v>178</v>
      </c>
      <c r="B22" s="67">
        <v>0.3</v>
      </c>
      <c r="C22" s="67">
        <v>7.1</v>
      </c>
      <c r="D22" s="68">
        <v>-6.6</v>
      </c>
      <c r="E22" s="68">
        <v>2.4</v>
      </c>
      <c r="F22" s="68">
        <v>1.4</v>
      </c>
      <c r="G22" s="68">
        <v>-4.7</v>
      </c>
      <c r="H22" s="68">
        <v>17.7</v>
      </c>
      <c r="I22" s="68">
        <v>-3.4</v>
      </c>
      <c r="J22" s="68">
        <v>-12.30392251759066</v>
      </c>
      <c r="K22" s="68">
        <v>3.1283940379197128</v>
      </c>
      <c r="L22" s="68">
        <v>23.589742053010919</v>
      </c>
      <c r="M22" s="69">
        <v>0.5</v>
      </c>
      <c r="N22" s="69">
        <v>-0.3</v>
      </c>
      <c r="O22" s="69">
        <v>-0.8</v>
      </c>
      <c r="P22" s="69">
        <v>-0.4</v>
      </c>
      <c r="Q22" s="69">
        <v>9.5</v>
      </c>
      <c r="R22" s="69">
        <v>-1.7</v>
      </c>
      <c r="S22" s="69">
        <v>0</v>
      </c>
      <c r="T22" s="69">
        <v>-0.6</v>
      </c>
      <c r="U22" s="69">
        <v>-3.5</v>
      </c>
      <c r="V22" s="69">
        <v>-1.7</v>
      </c>
      <c r="W22" s="69">
        <v>-3</v>
      </c>
      <c r="X22" s="69">
        <v>1.5</v>
      </c>
      <c r="Y22" s="69">
        <v>0.3</v>
      </c>
      <c r="Z22" s="69">
        <v>3.6</v>
      </c>
      <c r="AA22" s="69">
        <v>-1.7</v>
      </c>
      <c r="AB22" s="69">
        <v>4.3</v>
      </c>
      <c r="AC22" s="69">
        <v>-2.6</v>
      </c>
      <c r="AD22" s="69">
        <v>1.2</v>
      </c>
      <c r="AE22" s="69">
        <v>-2.5</v>
      </c>
      <c r="AF22" s="69">
        <v>5.4</v>
      </c>
      <c r="AG22" s="94">
        <v>-6.4</v>
      </c>
      <c r="AH22" s="94">
        <v>-0.8</v>
      </c>
      <c r="AI22" s="94">
        <v>-1.4</v>
      </c>
      <c r="AJ22" s="94">
        <v>0.5</v>
      </c>
      <c r="AK22" s="94">
        <v>19.899999999999999</v>
      </c>
      <c r="AL22" s="94">
        <v>0</v>
      </c>
      <c r="AM22" s="94">
        <v>-5.2</v>
      </c>
      <c r="AN22" s="94">
        <v>5.4</v>
      </c>
      <c r="AO22" s="94">
        <v>-7.8</v>
      </c>
      <c r="AP22" s="94">
        <v>4.2</v>
      </c>
      <c r="AQ22" s="94">
        <v>-2.6</v>
      </c>
      <c r="AR22" s="94">
        <v>6.9</v>
      </c>
      <c r="AS22" s="94">
        <v>-23.4</v>
      </c>
      <c r="AT22" s="94">
        <v>9.4</v>
      </c>
      <c r="AU22" s="94">
        <v>-2.5</v>
      </c>
      <c r="AV22" s="94">
        <v>13.6</v>
      </c>
      <c r="AW22" s="94">
        <v>-8.3082104962336025</v>
      </c>
      <c r="AX22" s="94">
        <v>7.1139252603930947</v>
      </c>
      <c r="AY22" s="94">
        <v>-7.9557662360312698</v>
      </c>
      <c r="AZ22" s="94">
        <v>1.5970953777193042</v>
      </c>
      <c r="BA22" s="94">
        <v>5.8448891874973485</v>
      </c>
      <c r="BB22" s="94">
        <v>3.0696414066144095</v>
      </c>
      <c r="BC22" s="94">
        <v>-1.5830784370422624</v>
      </c>
      <c r="BD22" s="94">
        <v>66.23021158053055</v>
      </c>
      <c r="BE22" s="94">
        <v>-30.073490145896841</v>
      </c>
    </row>
    <row r="23" spans="1:57" ht="16.5" customHeight="1">
      <c r="A23" s="56" t="s">
        <v>820</v>
      </c>
      <c r="B23" s="67">
        <v>-1.6</v>
      </c>
      <c r="C23" s="67">
        <v>1.8</v>
      </c>
      <c r="D23" s="68">
        <v>10.7</v>
      </c>
      <c r="E23" s="68">
        <v>-0.7</v>
      </c>
      <c r="F23" s="68">
        <v>12.5</v>
      </c>
      <c r="G23" s="68">
        <v>13</v>
      </c>
      <c r="H23" s="68">
        <v>25.8</v>
      </c>
      <c r="I23" s="68">
        <v>-10.199999999999999</v>
      </c>
      <c r="J23" s="68">
        <v>-15.531988280198462</v>
      </c>
      <c r="K23" s="68">
        <v>10.331342241650177</v>
      </c>
      <c r="L23" s="68">
        <v>1.3574935183991998</v>
      </c>
      <c r="M23" s="69">
        <v>-31</v>
      </c>
      <c r="N23" s="69">
        <v>-0.1</v>
      </c>
      <c r="O23" s="69">
        <v>19</v>
      </c>
      <c r="P23" s="69">
        <v>9.5</v>
      </c>
      <c r="Q23" s="69">
        <v>-24.3</v>
      </c>
      <c r="R23" s="69">
        <v>5.4</v>
      </c>
      <c r="S23" s="69">
        <v>14.7</v>
      </c>
      <c r="T23" s="69">
        <v>13.6</v>
      </c>
      <c r="U23" s="69">
        <v>-15.4</v>
      </c>
      <c r="V23" s="69">
        <v>3.9</v>
      </c>
      <c r="W23" s="69">
        <v>11.6</v>
      </c>
      <c r="X23" s="69">
        <v>5.2</v>
      </c>
      <c r="Y23" s="69">
        <v>-18.100000000000001</v>
      </c>
      <c r="Z23" s="69">
        <v>5.2</v>
      </c>
      <c r="AA23" s="69">
        <v>6.6</v>
      </c>
      <c r="AB23" s="69">
        <v>8.8000000000000007</v>
      </c>
      <c r="AC23" s="69">
        <v>1</v>
      </c>
      <c r="AD23" s="69">
        <v>-3.6</v>
      </c>
      <c r="AE23" s="69">
        <v>3</v>
      </c>
      <c r="AF23" s="69">
        <v>6.4</v>
      </c>
      <c r="AG23" s="94">
        <v>2.2999999999999998</v>
      </c>
      <c r="AH23" s="94">
        <v>3.7</v>
      </c>
      <c r="AI23" s="94">
        <v>-3.2</v>
      </c>
      <c r="AJ23" s="94">
        <v>15.2</v>
      </c>
      <c r="AK23" s="94">
        <v>19.8</v>
      </c>
      <c r="AL23" s="94">
        <v>-6.3</v>
      </c>
      <c r="AM23" s="94">
        <v>-1.8</v>
      </c>
      <c r="AN23" s="94">
        <v>4.0999999999999996</v>
      </c>
      <c r="AO23" s="94">
        <v>-26.8</v>
      </c>
      <c r="AP23" s="94">
        <v>14.8</v>
      </c>
      <c r="AQ23" s="94">
        <v>5.4</v>
      </c>
      <c r="AR23" s="94">
        <v>26.3</v>
      </c>
      <c r="AS23" s="94">
        <v>-47.2</v>
      </c>
      <c r="AT23" s="94">
        <v>10.1</v>
      </c>
      <c r="AU23" s="94">
        <v>25.6</v>
      </c>
      <c r="AV23" s="94">
        <v>17.600000000000001</v>
      </c>
      <c r="AW23" s="94">
        <v>-18.523649573409795</v>
      </c>
      <c r="AX23" s="94">
        <v>16.566411141501391</v>
      </c>
      <c r="AY23" s="94">
        <v>-19.414392636014188</v>
      </c>
      <c r="AZ23" s="94">
        <v>22.51228053080294</v>
      </c>
      <c r="BA23" s="94">
        <v>-17.125916727359748</v>
      </c>
      <c r="BB23" s="94">
        <v>25.140206811156339</v>
      </c>
      <c r="BC23" s="94">
        <v>-7.8593274581036159</v>
      </c>
      <c r="BD23" s="94">
        <v>-3.0046588473968905</v>
      </c>
      <c r="BE23" s="94">
        <v>-12.309135353751188</v>
      </c>
    </row>
    <row r="24" spans="1:57" ht="16.5" customHeight="1">
      <c r="A24" s="56" t="s">
        <v>816</v>
      </c>
      <c r="B24" s="67">
        <v>6.1</v>
      </c>
      <c r="C24" s="67">
        <v>-5.7</v>
      </c>
      <c r="D24" s="68">
        <v>4.5</v>
      </c>
      <c r="E24" s="68">
        <v>6</v>
      </c>
      <c r="F24" s="68">
        <v>20.399999999999999</v>
      </c>
      <c r="G24" s="68">
        <v>-50.1</v>
      </c>
      <c r="H24" s="68">
        <v>40.6</v>
      </c>
      <c r="I24" s="68">
        <v>40.299999999999997</v>
      </c>
      <c r="J24" s="68">
        <v>-11.102408509302586</v>
      </c>
      <c r="K24" s="68">
        <v>5.4005199475766208</v>
      </c>
      <c r="L24" s="68">
        <v>5.5888668279799436</v>
      </c>
      <c r="M24" s="69">
        <v>-0.1</v>
      </c>
      <c r="N24" s="69">
        <v>0.2</v>
      </c>
      <c r="O24" s="69">
        <v>-1.6</v>
      </c>
      <c r="P24" s="69">
        <v>-1.9</v>
      </c>
      <c r="Q24" s="69">
        <v>-2.4</v>
      </c>
      <c r="R24" s="69">
        <v>-1.7</v>
      </c>
      <c r="S24" s="69">
        <v>-0.8</v>
      </c>
      <c r="T24" s="69">
        <v>1.4</v>
      </c>
      <c r="U24" s="69">
        <v>2.9</v>
      </c>
      <c r="V24" s="69">
        <v>1</v>
      </c>
      <c r="W24" s="69">
        <v>1.4</v>
      </c>
      <c r="X24" s="69">
        <v>-0.4</v>
      </c>
      <c r="Y24" s="69">
        <v>-2.4</v>
      </c>
      <c r="Z24" s="69">
        <v>2.6</v>
      </c>
      <c r="AA24" s="69">
        <v>6</v>
      </c>
      <c r="AB24" s="69">
        <v>11</v>
      </c>
      <c r="AC24" s="69">
        <v>10.8</v>
      </c>
      <c r="AD24" s="69">
        <v>3.2</v>
      </c>
      <c r="AE24" s="69">
        <v>-3.9</v>
      </c>
      <c r="AF24" s="69">
        <v>-12.5</v>
      </c>
      <c r="AG24" s="94">
        <v>-26.2</v>
      </c>
      <c r="AH24" s="94">
        <v>-25.8</v>
      </c>
      <c r="AI24" s="94">
        <v>-15.8</v>
      </c>
      <c r="AJ24" s="94">
        <v>6.4</v>
      </c>
      <c r="AK24" s="94">
        <v>24.3</v>
      </c>
      <c r="AL24" s="94">
        <v>19.3</v>
      </c>
      <c r="AM24" s="94">
        <v>16.3</v>
      </c>
      <c r="AN24" s="94">
        <v>13.6</v>
      </c>
      <c r="AO24" s="94">
        <v>7.3</v>
      </c>
      <c r="AP24" s="94">
        <v>6.2</v>
      </c>
      <c r="AQ24" s="94">
        <v>3.4</v>
      </c>
      <c r="AR24" s="94">
        <v>1.9</v>
      </c>
      <c r="AS24" s="94">
        <v>-11.9</v>
      </c>
      <c r="AT24" s="94">
        <v>-4.4000000000000004</v>
      </c>
      <c r="AU24" s="94">
        <v>-1.1000000000000001</v>
      </c>
      <c r="AV24" s="94">
        <v>1.1000000000000001</v>
      </c>
      <c r="AW24" s="94">
        <v>4.0585304416488999</v>
      </c>
      <c r="AX24" s="94">
        <v>3.1261820588426081</v>
      </c>
      <c r="AY24" s="94">
        <v>-0.14715147970885134</v>
      </c>
      <c r="AZ24" s="94">
        <v>-0.24738026419502956</v>
      </c>
      <c r="BA24" s="94">
        <v>3.2771393885928646</v>
      </c>
      <c r="BB24" s="94">
        <v>0.44756484739463254</v>
      </c>
      <c r="BC24" s="94">
        <v>1.6141179294806074</v>
      </c>
      <c r="BD24" s="94">
        <v>2.2722831416970957</v>
      </c>
      <c r="BE24" s="94">
        <v>1.4196241882280303</v>
      </c>
    </row>
    <row r="25" spans="1:57" ht="16.5" customHeight="1">
      <c r="A25" s="60" t="s">
        <v>817</v>
      </c>
      <c r="B25" s="70">
        <v>0</v>
      </c>
      <c r="C25" s="70">
        <v>3.3</v>
      </c>
      <c r="D25" s="71">
        <v>3.2</v>
      </c>
      <c r="E25" s="71">
        <v>2.2999999999999998</v>
      </c>
      <c r="F25" s="71">
        <v>7.5</v>
      </c>
      <c r="G25" s="71">
        <v>-21.3</v>
      </c>
      <c r="H25" s="71">
        <v>7</v>
      </c>
      <c r="I25" s="71">
        <v>12.4</v>
      </c>
      <c r="J25" s="71">
        <v>4.0736329102585955</v>
      </c>
      <c r="K25" s="71">
        <v>6.7755598798463046</v>
      </c>
      <c r="L25" s="71">
        <v>5.8866596764834078</v>
      </c>
      <c r="M25" s="72">
        <v>-3.3</v>
      </c>
      <c r="N25" s="72">
        <v>-0.5</v>
      </c>
      <c r="O25" s="72">
        <v>-3.2</v>
      </c>
      <c r="P25" s="72">
        <v>9</v>
      </c>
      <c r="Q25" s="72">
        <v>-2.6</v>
      </c>
      <c r="R25" s="72">
        <v>-1.5</v>
      </c>
      <c r="S25" s="72">
        <v>2.4</v>
      </c>
      <c r="T25" s="72">
        <v>4.5999999999999996</v>
      </c>
      <c r="U25" s="72">
        <v>-0.3</v>
      </c>
      <c r="V25" s="72">
        <v>-2.8</v>
      </c>
      <c r="W25" s="72">
        <v>0.3</v>
      </c>
      <c r="X25" s="72">
        <v>5.3</v>
      </c>
      <c r="Y25" s="72">
        <v>-4.5</v>
      </c>
      <c r="Z25" s="72">
        <v>1.4</v>
      </c>
      <c r="AA25" s="72">
        <v>3.4</v>
      </c>
      <c r="AB25" s="72">
        <v>3.2</v>
      </c>
      <c r="AC25" s="72">
        <v>0.2</v>
      </c>
      <c r="AD25" s="72">
        <v>-1</v>
      </c>
      <c r="AE25" s="72">
        <v>4.2</v>
      </c>
      <c r="AF25" s="72">
        <v>5.9</v>
      </c>
      <c r="AG25" s="740">
        <v>-11.7</v>
      </c>
      <c r="AH25" s="740">
        <v>-30.3</v>
      </c>
      <c r="AI25" s="740">
        <v>14.6</v>
      </c>
      <c r="AJ25" s="740">
        <v>7.7</v>
      </c>
      <c r="AK25" s="740">
        <v>-5.6</v>
      </c>
      <c r="AL25" s="740">
        <v>9.1</v>
      </c>
      <c r="AM25" s="740">
        <v>0.7</v>
      </c>
      <c r="AN25" s="740">
        <v>11.8</v>
      </c>
      <c r="AO25" s="740">
        <v>-4.9000000000000004</v>
      </c>
      <c r="AP25" s="740">
        <v>3.1</v>
      </c>
      <c r="AQ25" s="740">
        <v>5.3</v>
      </c>
      <c r="AR25" s="740">
        <v>4.0999999999999996</v>
      </c>
      <c r="AS25" s="740">
        <v>-5.6</v>
      </c>
      <c r="AT25" s="740">
        <v>-1.2</v>
      </c>
      <c r="AU25" s="740">
        <v>4.5</v>
      </c>
      <c r="AV25" s="740">
        <v>8.9</v>
      </c>
      <c r="AW25" s="740">
        <v>-0.48523085490650431</v>
      </c>
      <c r="AX25" s="740">
        <v>-5.5252682734297949</v>
      </c>
      <c r="AY25" s="740">
        <v>0.70579520549054475</v>
      </c>
      <c r="AZ25" s="740">
        <v>11.495148887753004</v>
      </c>
      <c r="BA25" s="740">
        <v>-2.7042450584116584</v>
      </c>
      <c r="BB25" s="740">
        <v>-3.3740543511069365</v>
      </c>
      <c r="BC25" s="740">
        <v>2.5541922324894717</v>
      </c>
      <c r="BD25" s="740">
        <v>11.246136224177761</v>
      </c>
      <c r="BE25" s="740">
        <v>-3.5265130606374484</v>
      </c>
    </row>
    <row r="26" spans="1:57" ht="16.5" customHeight="1">
      <c r="A26" s="63" t="s">
        <v>818</v>
      </c>
      <c r="B26" s="70">
        <v>8.4</v>
      </c>
      <c r="C26" s="70">
        <v>11.4</v>
      </c>
      <c r="D26" s="71">
        <v>14.7</v>
      </c>
      <c r="E26" s="71">
        <v>13.7</v>
      </c>
      <c r="F26" s="71">
        <v>3.3</v>
      </c>
      <c r="G26" s="71">
        <v>-17.2</v>
      </c>
      <c r="H26" s="71">
        <v>7.3</v>
      </c>
      <c r="I26" s="71">
        <v>39.1</v>
      </c>
      <c r="J26" s="71">
        <v>8.8935018750985861</v>
      </c>
      <c r="K26" s="71">
        <v>8.171609247409318</v>
      </c>
      <c r="L26" s="71">
        <v>8.5328858432862873</v>
      </c>
      <c r="M26" s="72">
        <v>-5.0999999999999996</v>
      </c>
      <c r="N26" s="72">
        <v>0.5</v>
      </c>
      <c r="O26" s="72">
        <v>5.2</v>
      </c>
      <c r="P26" s="72">
        <v>10.4</v>
      </c>
      <c r="Q26" s="72">
        <v>-3.2</v>
      </c>
      <c r="R26" s="72">
        <v>-1.3</v>
      </c>
      <c r="S26" s="72">
        <v>9.9</v>
      </c>
      <c r="T26" s="72">
        <v>1.1000000000000001</v>
      </c>
      <c r="U26" s="72">
        <v>8.6</v>
      </c>
      <c r="V26" s="72">
        <v>-5.9</v>
      </c>
      <c r="W26" s="72">
        <v>2.4</v>
      </c>
      <c r="X26" s="72">
        <v>14.7</v>
      </c>
      <c r="Y26" s="72">
        <v>-4</v>
      </c>
      <c r="Z26" s="72">
        <v>6.3</v>
      </c>
      <c r="AA26" s="72">
        <v>3.3</v>
      </c>
      <c r="AB26" s="72">
        <v>3</v>
      </c>
      <c r="AC26" s="72">
        <v>-6.5</v>
      </c>
      <c r="AD26" s="72">
        <v>-1.2</v>
      </c>
      <c r="AE26" s="72">
        <v>5.9</v>
      </c>
      <c r="AF26" s="72">
        <v>11</v>
      </c>
      <c r="AG26" s="740">
        <v>-3.1</v>
      </c>
      <c r="AH26" s="740">
        <v>-40.5</v>
      </c>
      <c r="AI26" s="740">
        <v>20.3</v>
      </c>
      <c r="AJ26" s="740">
        <v>8.8000000000000007</v>
      </c>
      <c r="AK26" s="740">
        <v>-12</v>
      </c>
      <c r="AL26" s="740">
        <v>15.8</v>
      </c>
      <c r="AM26" s="740">
        <v>2.6</v>
      </c>
      <c r="AN26" s="740">
        <v>25.7</v>
      </c>
      <c r="AO26" s="740">
        <v>-1.8</v>
      </c>
      <c r="AP26" s="740">
        <v>9.9</v>
      </c>
      <c r="AQ26" s="740">
        <v>8.9</v>
      </c>
      <c r="AR26" s="740">
        <v>8.4</v>
      </c>
      <c r="AS26" s="740">
        <v>-6.8</v>
      </c>
      <c r="AT26" s="740">
        <v>-0.8</v>
      </c>
      <c r="AU26" s="740">
        <v>5.4</v>
      </c>
      <c r="AV26" s="740">
        <v>5.0999999999999996</v>
      </c>
      <c r="AW26" s="740">
        <v>0.28225474593150945</v>
      </c>
      <c r="AX26" s="740">
        <v>-4.5386504052260301</v>
      </c>
      <c r="AY26" s="740">
        <v>4.8206850430313919</v>
      </c>
      <c r="AZ26" s="740">
        <v>10.545030974045932</v>
      </c>
      <c r="BA26" s="740">
        <v>-4.5393440952388842</v>
      </c>
      <c r="BB26" s="740">
        <v>-2.254257884407973</v>
      </c>
      <c r="BC26" s="740">
        <v>9.4287884827765502</v>
      </c>
      <c r="BD26" s="740">
        <v>5.3986233930556571</v>
      </c>
      <c r="BE26" s="740">
        <v>-5.4452027970599453</v>
      </c>
    </row>
    <row r="27" spans="1:57" ht="16.5" customHeight="1" thickBot="1">
      <c r="A27" s="899" t="s">
        <v>819</v>
      </c>
      <c r="B27" s="904">
        <v>0.9</v>
      </c>
      <c r="C27" s="904">
        <v>4.3</v>
      </c>
      <c r="D27" s="905">
        <v>4.5999999999999996</v>
      </c>
      <c r="E27" s="905">
        <v>3.7</v>
      </c>
      <c r="F27" s="905">
        <v>6.9</v>
      </c>
      <c r="G27" s="905">
        <v>-20.8</v>
      </c>
      <c r="H27" s="905">
        <v>7</v>
      </c>
      <c r="I27" s="905">
        <v>15.8</v>
      </c>
      <c r="J27" s="905">
        <v>4.7947613620574536</v>
      </c>
      <c r="K27" s="905">
        <v>6.9888828110157064</v>
      </c>
      <c r="L27" s="905">
        <v>6.2969851845614766</v>
      </c>
      <c r="M27" s="902">
        <v>-3.5</v>
      </c>
      <c r="N27" s="902">
        <v>-0.4</v>
      </c>
      <c r="O27" s="902">
        <v>-2.2000000000000002</v>
      </c>
      <c r="P27" s="902">
        <v>9.1999999999999993</v>
      </c>
      <c r="Q27" s="902">
        <v>-2.7</v>
      </c>
      <c r="R27" s="902">
        <v>-1.4</v>
      </c>
      <c r="S27" s="902">
        <v>3.3</v>
      </c>
      <c r="T27" s="902">
        <v>4.0999999999999996</v>
      </c>
      <c r="U27" s="902">
        <v>0.7</v>
      </c>
      <c r="V27" s="902">
        <v>-3.2</v>
      </c>
      <c r="W27" s="902">
        <v>0.5</v>
      </c>
      <c r="X27" s="902">
        <v>6.5</v>
      </c>
      <c r="Y27" s="902">
        <v>-4.4000000000000004</v>
      </c>
      <c r="Z27" s="902">
        <v>2.1</v>
      </c>
      <c r="AA27" s="902">
        <v>3.4</v>
      </c>
      <c r="AB27" s="902">
        <v>3.2</v>
      </c>
      <c r="AC27" s="902">
        <v>-0.8</v>
      </c>
      <c r="AD27" s="902">
        <v>-1</v>
      </c>
      <c r="AE27" s="902">
        <v>4.4000000000000004</v>
      </c>
      <c r="AF27" s="902">
        <v>6.6</v>
      </c>
      <c r="AG27" s="903">
        <v>-10.6</v>
      </c>
      <c r="AH27" s="903">
        <v>-31.7</v>
      </c>
      <c r="AI27" s="903">
        <v>15.3</v>
      </c>
      <c r="AJ27" s="903">
        <v>7.9</v>
      </c>
      <c r="AK27" s="903">
        <v>-6.4</v>
      </c>
      <c r="AL27" s="903">
        <v>9.9</v>
      </c>
      <c r="AM27" s="903">
        <v>1</v>
      </c>
      <c r="AN27" s="903">
        <v>13.6</v>
      </c>
      <c r="AO27" s="903">
        <v>-4.4000000000000004</v>
      </c>
      <c r="AP27" s="903">
        <v>4.0999999999999996</v>
      </c>
      <c r="AQ27" s="903">
        <v>5.8</v>
      </c>
      <c r="AR27" s="903">
        <v>4.8</v>
      </c>
      <c r="AS27" s="903">
        <v>-5.8</v>
      </c>
      <c r="AT27" s="903">
        <v>-1.2</v>
      </c>
      <c r="AU27" s="903">
        <v>4.5999999999999996</v>
      </c>
      <c r="AV27" s="903">
        <v>8.3000000000000007</v>
      </c>
      <c r="AW27" s="903">
        <v>-0.36453699666832984</v>
      </c>
      <c r="AX27" s="903">
        <v>-5.3761694951060761</v>
      </c>
      <c r="AY27" s="903">
        <v>1.3331458758770953</v>
      </c>
      <c r="AZ27" s="903">
        <v>11.345309797309099</v>
      </c>
      <c r="BA27" s="903">
        <v>-2.9917473835729735</v>
      </c>
      <c r="BB27" s="903">
        <v>-3.2008894391162612</v>
      </c>
      <c r="BC27" s="903">
        <v>3.6276735288154782</v>
      </c>
      <c r="BD27" s="903">
        <v>10.281920273927181</v>
      </c>
      <c r="BE27" s="903">
        <v>-3.8407654788567003</v>
      </c>
    </row>
    <row r="28" spans="1:57">
      <c r="A28" s="38" t="s">
        <v>938</v>
      </c>
      <c r="B28" s="38"/>
      <c r="C28" s="38"/>
      <c r="D28" s="38"/>
      <c r="E28" s="38"/>
      <c r="F28" s="38"/>
      <c r="G28" s="38"/>
      <c r="H28" s="38"/>
      <c r="I28" s="38"/>
      <c r="J28" s="38"/>
      <c r="K28" s="38"/>
      <c r="L28" s="38"/>
      <c r="AV28" s="94"/>
    </row>
    <row r="29" spans="1:57">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row>
    <row r="30" spans="1:57">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row>
    <row r="31" spans="1:57">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row>
    <row r="32" spans="1:57">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row>
    <row r="33" spans="14:41">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row>
    <row r="34" spans="14:41">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14:41">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row>
    <row r="36" spans="14:41">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14:41">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row>
    <row r="38" spans="14:41">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row>
    <row r="39" spans="14:41">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row>
    <row r="40" spans="14:41">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row>
    <row r="41" spans="14:41">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row>
    <row r="42" spans="14:41">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row>
    <row r="44" spans="14:41">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row>
    <row r="45" spans="14:41">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row>
    <row r="46" spans="14:41">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row>
    <row r="47" spans="14:41">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row>
    <row r="48" spans="14:41">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row>
    <row r="49" spans="14:41">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row>
    <row r="50" spans="14:41">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row>
    <row r="51" spans="14:41">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row>
    <row r="52" spans="14:41">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row>
    <row r="53" spans="14:41">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row>
    <row r="54" spans="14:41">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row>
    <row r="55" spans="14:41">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row>
    <row r="56" spans="14:41">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14:41">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14:41">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14:41">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14:41">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sheetData>
  <mergeCells count="22">
    <mergeCell ref="K5:K6"/>
    <mergeCell ref="AO5:AR5"/>
    <mergeCell ref="AK5:AN5"/>
    <mergeCell ref="AC5:AF5"/>
    <mergeCell ref="AG5:AJ5"/>
    <mergeCell ref="L5:L6"/>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79">
    <tabColor theme="0"/>
  </sheetPr>
  <dimension ref="A1:BH52"/>
  <sheetViews>
    <sheetView showGridLines="0" zoomScaleNormal="100" zoomScaleSheetLayoutView="100" zoomScalePageLayoutView="90" workbookViewId="0">
      <pane xSplit="1" topLeftCell="AW1" activePane="topRight" state="frozen"/>
      <selection pane="topRight" activeCell="BE5" sqref="BE5:BE6"/>
    </sheetView>
  </sheetViews>
  <sheetFormatPr defaultColWidth="9" defaultRowHeight="15"/>
  <cols>
    <col min="1" max="1" width="69.140625" style="34" bestFit="1" customWidth="1"/>
    <col min="2" max="56" width="7.140625" style="34" customWidth="1"/>
    <col min="57" max="16384" width="9" style="34"/>
  </cols>
  <sheetData>
    <row r="1" spans="1:60" ht="21.75" customHeight="1">
      <c r="A1" s="33" t="s">
        <v>20</v>
      </c>
      <c r="B1" s="33"/>
      <c r="C1" s="33"/>
      <c r="D1" s="33"/>
      <c r="E1" s="33"/>
      <c r="F1" s="33"/>
      <c r="G1" s="33"/>
      <c r="H1" s="33"/>
      <c r="I1" s="33"/>
      <c r="J1" s="33"/>
      <c r="K1" s="33"/>
      <c r="L1" s="33"/>
    </row>
    <row r="2" spans="1:60" ht="21.75" customHeight="1">
      <c r="A2" s="32" t="s">
        <v>117</v>
      </c>
      <c r="B2" s="32"/>
      <c r="C2" s="32"/>
      <c r="D2" s="32"/>
      <c r="E2" s="32"/>
      <c r="F2" s="32"/>
      <c r="G2" s="32"/>
      <c r="H2" s="32"/>
      <c r="I2" s="32"/>
      <c r="J2" s="32"/>
      <c r="K2" s="32"/>
      <c r="L2" s="32"/>
    </row>
    <row r="3" spans="1:60" s="10" customFormat="1" ht="15" customHeight="1">
      <c r="A3" s="3" t="s">
        <v>822</v>
      </c>
      <c r="N3" s="27"/>
      <c r="O3" s="27"/>
    </row>
    <row r="4" spans="1:60">
      <c r="A4" s="53" t="s">
        <v>107</v>
      </c>
      <c r="B4" s="53"/>
      <c r="C4" s="53"/>
      <c r="D4" s="53"/>
      <c r="E4" s="53"/>
      <c r="F4" s="53"/>
      <c r="G4" s="53"/>
      <c r="H4" s="53"/>
      <c r="I4" s="53"/>
      <c r="J4" s="53"/>
      <c r="K4" s="53"/>
      <c r="L4" s="53"/>
    </row>
    <row r="5" spans="1:60" ht="16.5" customHeight="1">
      <c r="A5" s="964"/>
      <c r="B5" s="1081">
        <v>2015</v>
      </c>
      <c r="C5" s="1081">
        <v>2016</v>
      </c>
      <c r="D5" s="1081">
        <v>2017</v>
      </c>
      <c r="E5" s="1081">
        <v>2018</v>
      </c>
      <c r="F5" s="1081">
        <v>2019</v>
      </c>
      <c r="G5" s="1081">
        <v>2020</v>
      </c>
      <c r="H5" s="1081">
        <v>2021</v>
      </c>
      <c r="I5" s="1081">
        <v>2022</v>
      </c>
      <c r="J5" s="1081">
        <v>2023</v>
      </c>
      <c r="K5" s="1093" t="s">
        <v>875</v>
      </c>
      <c r="L5" s="1093" t="s">
        <v>901</v>
      </c>
      <c r="M5" s="1087">
        <v>2015</v>
      </c>
      <c r="N5" s="1088"/>
      <c r="O5" s="1088"/>
      <c r="P5" s="1089"/>
      <c r="Q5" s="1085">
        <v>2016</v>
      </c>
      <c r="R5" s="1086"/>
      <c r="S5" s="1086"/>
      <c r="T5" s="1086"/>
      <c r="U5" s="1087">
        <v>2017</v>
      </c>
      <c r="V5" s="1088"/>
      <c r="W5" s="1088"/>
      <c r="X5" s="1089"/>
      <c r="Y5" s="1085">
        <v>2018</v>
      </c>
      <c r="Z5" s="1086"/>
      <c r="AA5" s="1086"/>
      <c r="AB5" s="1086"/>
      <c r="AC5" s="1085">
        <v>2019</v>
      </c>
      <c r="AD5" s="1086"/>
      <c r="AE5" s="1086"/>
      <c r="AF5" s="1086"/>
      <c r="AG5" s="1087">
        <v>2020</v>
      </c>
      <c r="AH5" s="1088"/>
      <c r="AI5" s="1088"/>
      <c r="AJ5" s="1089"/>
      <c r="AK5" s="1087">
        <v>2021</v>
      </c>
      <c r="AL5" s="1088"/>
      <c r="AM5" s="1088"/>
      <c r="AN5" s="1088"/>
      <c r="AO5" s="1085">
        <v>2022</v>
      </c>
      <c r="AP5" s="1086"/>
      <c r="AQ5" s="1086"/>
      <c r="AR5" s="1086"/>
      <c r="AS5" s="1087">
        <v>2023</v>
      </c>
      <c r="AT5" s="1088"/>
      <c r="AU5" s="1088"/>
      <c r="AV5" s="1088"/>
      <c r="AW5" s="1090" t="s">
        <v>875</v>
      </c>
      <c r="AX5" s="1084"/>
      <c r="AY5" s="1084"/>
      <c r="AZ5" s="1091"/>
      <c r="BA5" s="1083" t="s">
        <v>901</v>
      </c>
      <c r="BB5" s="1084"/>
      <c r="BC5" s="1084"/>
      <c r="BD5" s="1084"/>
      <c r="BE5" s="1055" t="s">
        <v>929</v>
      </c>
      <c r="BF5" s="1051"/>
      <c r="BG5" s="1051"/>
      <c r="BH5" s="1051"/>
    </row>
    <row r="6" spans="1:60" ht="16.5" customHeight="1">
      <c r="A6" s="964"/>
      <c r="B6" s="1081"/>
      <c r="C6" s="1081"/>
      <c r="D6" s="1081"/>
      <c r="E6" s="1081"/>
      <c r="F6" s="1081"/>
      <c r="G6" s="1081"/>
      <c r="H6" s="1081"/>
      <c r="I6" s="1081"/>
      <c r="J6" s="1081"/>
      <c r="K6" s="1093"/>
      <c r="L6" s="1093"/>
      <c r="M6" s="970" t="s">
        <v>97</v>
      </c>
      <c r="N6" s="968" t="s">
        <v>98</v>
      </c>
      <c r="O6" s="968" t="s">
        <v>99</v>
      </c>
      <c r="P6" s="968" t="s">
        <v>100</v>
      </c>
      <c r="Q6" s="968" t="s">
        <v>97</v>
      </c>
      <c r="R6" s="968" t="s">
        <v>98</v>
      </c>
      <c r="S6" s="968" t="s">
        <v>99</v>
      </c>
      <c r="T6" s="968" t="s">
        <v>100</v>
      </c>
      <c r="U6" s="968" t="s">
        <v>97</v>
      </c>
      <c r="V6" s="968" t="s">
        <v>98</v>
      </c>
      <c r="W6" s="968" t="s">
        <v>99</v>
      </c>
      <c r="X6" s="968" t="s">
        <v>100</v>
      </c>
      <c r="Y6" s="968" t="s">
        <v>97</v>
      </c>
      <c r="Z6" s="968" t="s">
        <v>98</v>
      </c>
      <c r="AA6" s="968" t="s">
        <v>99</v>
      </c>
      <c r="AB6" s="968" t="s">
        <v>100</v>
      </c>
      <c r="AC6" s="968" t="s">
        <v>97</v>
      </c>
      <c r="AD6" s="968" t="s">
        <v>98</v>
      </c>
      <c r="AE6" s="968" t="s">
        <v>99</v>
      </c>
      <c r="AF6" s="968" t="s">
        <v>100</v>
      </c>
      <c r="AG6" s="968" t="s">
        <v>97</v>
      </c>
      <c r="AH6" s="968" t="s">
        <v>98</v>
      </c>
      <c r="AI6" s="968" t="s">
        <v>99</v>
      </c>
      <c r="AJ6" s="968" t="s">
        <v>100</v>
      </c>
      <c r="AK6" s="968" t="s">
        <v>97</v>
      </c>
      <c r="AL6" s="968" t="s">
        <v>98</v>
      </c>
      <c r="AM6" s="968" t="s">
        <v>99</v>
      </c>
      <c r="AN6" s="968" t="s">
        <v>100</v>
      </c>
      <c r="AO6" s="968" t="s">
        <v>97</v>
      </c>
      <c r="AP6" s="968" t="s">
        <v>98</v>
      </c>
      <c r="AQ6" s="968" t="s">
        <v>99</v>
      </c>
      <c r="AR6" s="968" t="s">
        <v>100</v>
      </c>
      <c r="AS6" s="968" t="s">
        <v>97</v>
      </c>
      <c r="AT6" s="968" t="s">
        <v>98</v>
      </c>
      <c r="AU6" s="968" t="s">
        <v>99</v>
      </c>
      <c r="AV6" s="968" t="s">
        <v>100</v>
      </c>
      <c r="AW6" s="968" t="s">
        <v>97</v>
      </c>
      <c r="AX6" s="968" t="s">
        <v>98</v>
      </c>
      <c r="AY6" s="968" t="s">
        <v>99</v>
      </c>
      <c r="AZ6" s="968" t="s">
        <v>100</v>
      </c>
      <c r="BA6" s="968" t="s">
        <v>97</v>
      </c>
      <c r="BB6" s="968" t="s">
        <v>98</v>
      </c>
      <c r="BC6" s="968" t="s">
        <v>99</v>
      </c>
      <c r="BD6" s="968" t="s">
        <v>100</v>
      </c>
      <c r="BE6" s="968" t="s">
        <v>97</v>
      </c>
    </row>
    <row r="7" spans="1:60" ht="15.75" customHeight="1">
      <c r="A7" s="55" t="s">
        <v>112</v>
      </c>
      <c r="B7" s="73"/>
      <c r="C7" s="73"/>
      <c r="D7" s="73"/>
      <c r="E7" s="73"/>
      <c r="F7" s="73"/>
      <c r="G7" s="73"/>
      <c r="H7" s="73"/>
      <c r="I7" s="73"/>
      <c r="J7" s="73"/>
      <c r="K7" s="73"/>
      <c r="L7" s="73"/>
      <c r="M7" s="38"/>
      <c r="N7" s="38"/>
      <c r="O7" s="38"/>
      <c r="P7" s="38"/>
    </row>
    <row r="8" spans="1:60" ht="15" customHeight="1">
      <c r="A8" s="56" t="s">
        <v>805</v>
      </c>
      <c r="B8" s="47">
        <v>7.2</v>
      </c>
      <c r="C8" s="47">
        <v>9</v>
      </c>
      <c r="D8" s="74">
        <v>-15.5</v>
      </c>
      <c r="E8" s="74">
        <v>-17.600000000000001</v>
      </c>
      <c r="F8" s="74">
        <v>-2</v>
      </c>
      <c r="G8" s="74">
        <v>20.399999999999999</v>
      </c>
      <c r="H8" s="74">
        <v>-6.4</v>
      </c>
      <c r="I8" s="74">
        <v>-7.7</v>
      </c>
      <c r="J8" s="74">
        <v>-3.8300440209492415</v>
      </c>
      <c r="K8" s="74">
        <v>10.917024536574349</v>
      </c>
      <c r="L8" s="74">
        <v>1.8953352940458412</v>
      </c>
      <c r="M8" s="69">
        <v>10.1</v>
      </c>
      <c r="N8" s="69">
        <v>-0.5</v>
      </c>
      <c r="O8" s="69">
        <v>-5.4</v>
      </c>
      <c r="P8" s="69">
        <v>24.7</v>
      </c>
      <c r="Q8" s="69">
        <v>7.1</v>
      </c>
      <c r="R8" s="69">
        <v>-6.2</v>
      </c>
      <c r="S8" s="69">
        <v>30.6</v>
      </c>
      <c r="T8" s="69">
        <v>17.899999999999999</v>
      </c>
      <c r="U8" s="69">
        <v>-17.899999999999999</v>
      </c>
      <c r="V8" s="69">
        <v>-12</v>
      </c>
      <c r="W8" s="69">
        <v>-6.2</v>
      </c>
      <c r="X8" s="69">
        <v>-22</v>
      </c>
      <c r="Y8" s="69">
        <v>-20.9</v>
      </c>
      <c r="Z8" s="69">
        <v>-18.8</v>
      </c>
      <c r="AA8" s="69">
        <v>5.7</v>
      </c>
      <c r="AB8" s="69">
        <v>-30.4</v>
      </c>
      <c r="AC8" s="69">
        <v>-22.3</v>
      </c>
      <c r="AD8" s="69">
        <v>-23</v>
      </c>
      <c r="AE8" s="69">
        <v>-5.0999999999999996</v>
      </c>
      <c r="AF8" s="69">
        <v>59.8</v>
      </c>
      <c r="AG8" s="94">
        <v>59.9</v>
      </c>
      <c r="AH8" s="94">
        <v>36.5</v>
      </c>
      <c r="AI8" s="94">
        <v>4.0999999999999996</v>
      </c>
      <c r="AJ8" s="94">
        <v>-6.9</v>
      </c>
      <c r="AK8" s="94">
        <v>-2.8</v>
      </c>
      <c r="AL8" s="94">
        <v>-13.1</v>
      </c>
      <c r="AM8" s="94">
        <v>3.3</v>
      </c>
      <c r="AN8" s="94">
        <v>-12.5</v>
      </c>
      <c r="AO8" s="94">
        <v>-20.7</v>
      </c>
      <c r="AP8" s="94">
        <v>-0.9</v>
      </c>
      <c r="AQ8" s="94">
        <v>-9.6999999999999993</v>
      </c>
      <c r="AR8" s="94">
        <v>6.1</v>
      </c>
      <c r="AS8" s="94">
        <v>2.2999999999999998</v>
      </c>
      <c r="AT8" s="94">
        <v>-13.4</v>
      </c>
      <c r="AU8" s="94">
        <v>2.4</v>
      </c>
      <c r="AV8" s="94">
        <v>-7</v>
      </c>
      <c r="AW8" s="94">
        <v>22.124064450960535</v>
      </c>
      <c r="AX8" s="94">
        <v>-2.6330781713904683</v>
      </c>
      <c r="AY8" s="94">
        <v>4.2728633589715237</v>
      </c>
      <c r="AZ8" s="94">
        <v>14.864822515480114</v>
      </c>
      <c r="BA8" s="94">
        <v>25.881071488255849</v>
      </c>
      <c r="BB8" s="94">
        <v>7.8910644020621312</v>
      </c>
      <c r="BC8" s="94">
        <v>-7.1716548073210369</v>
      </c>
      <c r="BD8" s="94">
        <v>-23.98126645500539</v>
      </c>
      <c r="BE8" s="94">
        <v>-5.9323126964633826</v>
      </c>
    </row>
    <row r="9" spans="1:60" ht="15" customHeight="1">
      <c r="A9" s="56" t="s">
        <v>88</v>
      </c>
      <c r="B9" s="47">
        <v>17.3</v>
      </c>
      <c r="C9" s="47">
        <v>-0.9</v>
      </c>
      <c r="D9" s="74">
        <v>-1.4</v>
      </c>
      <c r="E9" s="74">
        <v>0.4</v>
      </c>
      <c r="F9" s="74">
        <v>3.5</v>
      </c>
      <c r="G9" s="74">
        <v>-2.5</v>
      </c>
      <c r="H9" s="74">
        <v>-8.6999999999999993</v>
      </c>
      <c r="I9" s="74">
        <v>-3.4</v>
      </c>
      <c r="J9" s="74">
        <v>0.52898154779827955</v>
      </c>
      <c r="K9" s="74">
        <v>-2.341609691640012</v>
      </c>
      <c r="L9" s="74">
        <v>-1.1124674856825445</v>
      </c>
      <c r="M9" s="69">
        <v>4</v>
      </c>
      <c r="N9" s="69">
        <v>1.9</v>
      </c>
      <c r="O9" s="69">
        <v>16.7</v>
      </c>
      <c r="P9" s="69">
        <v>45.6</v>
      </c>
      <c r="Q9" s="69">
        <v>6.9</v>
      </c>
      <c r="R9" s="69">
        <v>-6.9</v>
      </c>
      <c r="S9" s="69">
        <v>37.799999999999997</v>
      </c>
      <c r="T9" s="69">
        <v>-37.4</v>
      </c>
      <c r="U9" s="69">
        <v>21.5</v>
      </c>
      <c r="V9" s="69">
        <v>0.3</v>
      </c>
      <c r="W9" s="69">
        <v>-26.1</v>
      </c>
      <c r="X9" s="69">
        <v>23.4</v>
      </c>
      <c r="Y9" s="69">
        <v>-8.1</v>
      </c>
      <c r="Z9" s="69">
        <v>-11.8</v>
      </c>
      <c r="AA9" s="69">
        <v>20.5</v>
      </c>
      <c r="AB9" s="69">
        <v>-4.9000000000000004</v>
      </c>
      <c r="AC9" s="69">
        <v>15.4</v>
      </c>
      <c r="AD9" s="69">
        <v>42.5</v>
      </c>
      <c r="AE9" s="69">
        <v>-17</v>
      </c>
      <c r="AF9" s="69">
        <v>-8.4</v>
      </c>
      <c r="AG9" s="94">
        <v>2.8</v>
      </c>
      <c r="AH9" s="94">
        <v>-18</v>
      </c>
      <c r="AI9" s="94">
        <v>13.2</v>
      </c>
      <c r="AJ9" s="94">
        <v>-11.8</v>
      </c>
      <c r="AK9" s="94">
        <v>-30</v>
      </c>
      <c r="AL9" s="94">
        <v>2.4</v>
      </c>
      <c r="AM9" s="94">
        <v>0.3</v>
      </c>
      <c r="AN9" s="94">
        <v>-6.9</v>
      </c>
      <c r="AO9" s="94">
        <v>16.399999999999999</v>
      </c>
      <c r="AP9" s="94">
        <v>3.2</v>
      </c>
      <c r="AQ9" s="94">
        <v>-20</v>
      </c>
      <c r="AR9" s="94">
        <v>-1.6</v>
      </c>
      <c r="AS9" s="94">
        <v>4.2</v>
      </c>
      <c r="AT9" s="94">
        <v>6.3</v>
      </c>
      <c r="AU9" s="94">
        <v>-19.899999999999999</v>
      </c>
      <c r="AV9" s="94">
        <v>20.3</v>
      </c>
      <c r="AW9" s="94">
        <v>3.3042318743258914</v>
      </c>
      <c r="AX9" s="94">
        <v>-12.026878888279702</v>
      </c>
      <c r="AY9" s="94">
        <v>2.7339842748445253</v>
      </c>
      <c r="AZ9" s="94">
        <v>-2.3993670809503653</v>
      </c>
      <c r="BA9" s="94">
        <v>-18.132622999423464</v>
      </c>
      <c r="BB9" s="94">
        <v>20.320791770368118</v>
      </c>
      <c r="BC9" s="94">
        <v>1.4614824198530663</v>
      </c>
      <c r="BD9" s="94">
        <v>-6.9254544895166692</v>
      </c>
      <c r="BE9" s="94">
        <v>48.195519770034004</v>
      </c>
    </row>
    <row r="10" spans="1:60" ht="15" customHeight="1">
      <c r="A10" s="56" t="s">
        <v>806</v>
      </c>
      <c r="B10" s="47">
        <v>-29.3</v>
      </c>
      <c r="C10" s="47">
        <v>-9.1</v>
      </c>
      <c r="D10" s="74">
        <v>8.5</v>
      </c>
      <c r="E10" s="74">
        <v>2.8</v>
      </c>
      <c r="F10" s="74">
        <v>12</v>
      </c>
      <c r="G10" s="74">
        <v>-17.899999999999999</v>
      </c>
      <c r="H10" s="74">
        <v>8.3000000000000007</v>
      </c>
      <c r="I10" s="74">
        <v>-5.2</v>
      </c>
      <c r="J10" s="74">
        <v>-27.604439806880222</v>
      </c>
      <c r="K10" s="74">
        <v>-1.0070773482673268E-2</v>
      </c>
      <c r="L10" s="74">
        <v>13.254832869532907</v>
      </c>
      <c r="M10" s="69">
        <v>-8</v>
      </c>
      <c r="N10" s="69">
        <v>-25.4</v>
      </c>
      <c r="O10" s="69">
        <v>-45.5</v>
      </c>
      <c r="P10" s="69">
        <v>-36.200000000000003</v>
      </c>
      <c r="Q10" s="69">
        <v>-38.1</v>
      </c>
      <c r="R10" s="69">
        <v>-24</v>
      </c>
      <c r="S10" s="69">
        <v>35.6</v>
      </c>
      <c r="T10" s="69">
        <v>9.3000000000000007</v>
      </c>
      <c r="U10" s="69">
        <v>58.9</v>
      </c>
      <c r="V10" s="69">
        <v>7</v>
      </c>
      <c r="W10" s="69">
        <v>-12.8</v>
      </c>
      <c r="X10" s="69">
        <v>-4.7</v>
      </c>
      <c r="Y10" s="69">
        <v>-30.6</v>
      </c>
      <c r="Z10" s="69">
        <v>13.5</v>
      </c>
      <c r="AA10" s="69">
        <v>28.3</v>
      </c>
      <c r="AB10" s="69">
        <v>7</v>
      </c>
      <c r="AC10" s="69">
        <v>35.9</v>
      </c>
      <c r="AD10" s="69">
        <v>1.3</v>
      </c>
      <c r="AE10" s="69">
        <v>-2.2999999999999998</v>
      </c>
      <c r="AF10" s="69">
        <v>23.1</v>
      </c>
      <c r="AG10" s="94">
        <v>-11.1</v>
      </c>
      <c r="AH10" s="94">
        <v>-43.5</v>
      </c>
      <c r="AI10" s="94">
        <v>-5</v>
      </c>
      <c r="AJ10" s="94">
        <v>-13.4</v>
      </c>
      <c r="AK10" s="94">
        <v>-12.2</v>
      </c>
      <c r="AL10" s="94">
        <v>80.8</v>
      </c>
      <c r="AM10" s="94">
        <v>-10.9</v>
      </c>
      <c r="AN10" s="94">
        <v>5.6</v>
      </c>
      <c r="AO10" s="94">
        <v>11.7</v>
      </c>
      <c r="AP10" s="94">
        <v>-6.7</v>
      </c>
      <c r="AQ10" s="94">
        <v>2.2000000000000002</v>
      </c>
      <c r="AR10" s="94">
        <v>-25.5</v>
      </c>
      <c r="AS10" s="94">
        <v>-13.5</v>
      </c>
      <c r="AT10" s="94">
        <v>-25.8</v>
      </c>
      <c r="AU10" s="94">
        <v>-45.3</v>
      </c>
      <c r="AV10" s="94">
        <v>-23.1</v>
      </c>
      <c r="AW10" s="94">
        <v>-20.903944145800281</v>
      </c>
      <c r="AX10" s="94">
        <v>-22.436551930035719</v>
      </c>
      <c r="AY10" s="94">
        <v>36.390158649311118</v>
      </c>
      <c r="AZ10" s="94">
        <v>23.048097604181315</v>
      </c>
      <c r="BA10" s="94">
        <v>19.974623372903146</v>
      </c>
      <c r="BB10" s="94">
        <v>25.146707021091565</v>
      </c>
      <c r="BC10" s="94">
        <v>17.471687007130466</v>
      </c>
      <c r="BD10" s="94">
        <v>-7.4365427897602583</v>
      </c>
      <c r="BE10" s="94">
        <v>-3.2439868237383762</v>
      </c>
    </row>
    <row r="11" spans="1:60" ht="15" customHeight="1">
      <c r="A11" s="56" t="s">
        <v>807</v>
      </c>
      <c r="B11" s="47">
        <v>-2.9</v>
      </c>
      <c r="C11" s="47">
        <v>7.6</v>
      </c>
      <c r="D11" s="74">
        <v>1.6</v>
      </c>
      <c r="E11" s="74">
        <v>6.6</v>
      </c>
      <c r="F11" s="74">
        <v>2.7</v>
      </c>
      <c r="G11" s="74">
        <v>-19.7</v>
      </c>
      <c r="H11" s="74">
        <v>14.3</v>
      </c>
      <c r="I11" s="74">
        <v>2.2999999999999998</v>
      </c>
      <c r="J11" s="74">
        <v>10.28744491592375</v>
      </c>
      <c r="K11" s="74">
        <v>7.7265350103992159</v>
      </c>
      <c r="L11" s="74">
        <v>6.2138512154370051</v>
      </c>
      <c r="M11" s="69">
        <v>-3</v>
      </c>
      <c r="N11" s="69">
        <v>-2.7</v>
      </c>
      <c r="O11" s="69">
        <v>-4</v>
      </c>
      <c r="P11" s="69">
        <v>-1.7</v>
      </c>
      <c r="Q11" s="69">
        <v>16.600000000000001</v>
      </c>
      <c r="R11" s="69">
        <v>16.600000000000001</v>
      </c>
      <c r="S11" s="69">
        <v>-7.2</v>
      </c>
      <c r="T11" s="69">
        <v>9.3000000000000007</v>
      </c>
      <c r="U11" s="69">
        <v>11.3</v>
      </c>
      <c r="V11" s="69">
        <v>16.7</v>
      </c>
      <c r="W11" s="69">
        <v>-8.8000000000000007</v>
      </c>
      <c r="X11" s="69">
        <v>-10.6</v>
      </c>
      <c r="Y11" s="69">
        <v>-11.6</v>
      </c>
      <c r="Z11" s="69">
        <v>-7.4</v>
      </c>
      <c r="AA11" s="69">
        <v>21.3</v>
      </c>
      <c r="AB11" s="69">
        <v>28.5</v>
      </c>
      <c r="AC11" s="69">
        <v>2.2000000000000002</v>
      </c>
      <c r="AD11" s="69">
        <v>9.9</v>
      </c>
      <c r="AE11" s="69">
        <v>3.8</v>
      </c>
      <c r="AF11" s="69">
        <v>-4.0999999999999996</v>
      </c>
      <c r="AG11" s="94">
        <v>5</v>
      </c>
      <c r="AH11" s="94">
        <v>-41.3</v>
      </c>
      <c r="AI11" s="94">
        <v>-25.8</v>
      </c>
      <c r="AJ11" s="94">
        <v>-11.4</v>
      </c>
      <c r="AK11" s="94">
        <v>-18.2</v>
      </c>
      <c r="AL11" s="94">
        <v>54.3</v>
      </c>
      <c r="AM11" s="94">
        <v>23.1</v>
      </c>
      <c r="AN11" s="94">
        <v>10.8</v>
      </c>
      <c r="AO11" s="94">
        <v>17.600000000000001</v>
      </c>
      <c r="AP11" s="94">
        <v>-0.4</v>
      </c>
      <c r="AQ11" s="94">
        <v>-4</v>
      </c>
      <c r="AR11" s="94">
        <v>0.3</v>
      </c>
      <c r="AS11" s="94">
        <v>15.9</v>
      </c>
      <c r="AT11" s="94">
        <v>13</v>
      </c>
      <c r="AU11" s="94">
        <v>14.9</v>
      </c>
      <c r="AV11" s="94">
        <v>-0.8</v>
      </c>
      <c r="AW11" s="94">
        <v>14.244365257854064</v>
      </c>
      <c r="AX11" s="94">
        <v>4.2659980890049187</v>
      </c>
      <c r="AY11" s="94">
        <v>0.86030333872182396</v>
      </c>
      <c r="AZ11" s="94">
        <v>12.285564183318719</v>
      </c>
      <c r="BA11" s="94">
        <v>-3.3769605360443045</v>
      </c>
      <c r="BB11" s="94">
        <v>-0.12913787628124895</v>
      </c>
      <c r="BC11" s="94">
        <v>15.137465112205239</v>
      </c>
      <c r="BD11" s="94">
        <v>13.143780174147457</v>
      </c>
      <c r="BE11" s="94">
        <v>7.617228807093368</v>
      </c>
    </row>
    <row r="12" spans="1:60" ht="15" customHeight="1">
      <c r="A12" s="56" t="s">
        <v>808</v>
      </c>
      <c r="B12" s="47">
        <v>39.200000000000003</v>
      </c>
      <c r="C12" s="47">
        <v>-13.2</v>
      </c>
      <c r="D12" s="74">
        <v>2.2000000000000002</v>
      </c>
      <c r="E12" s="74">
        <v>4</v>
      </c>
      <c r="F12" s="74">
        <v>-12.2</v>
      </c>
      <c r="G12" s="74">
        <v>-14.3</v>
      </c>
      <c r="H12" s="74">
        <v>12.8</v>
      </c>
      <c r="I12" s="74">
        <v>44.1</v>
      </c>
      <c r="J12" s="74">
        <v>-4.3117285569414188</v>
      </c>
      <c r="K12" s="74">
        <v>1.0758686804399842</v>
      </c>
      <c r="L12" s="74">
        <v>3.7432056252129087E-2</v>
      </c>
      <c r="M12" s="69">
        <v>60.8</v>
      </c>
      <c r="N12" s="69">
        <v>41.1</v>
      </c>
      <c r="O12" s="69">
        <v>44.2</v>
      </c>
      <c r="P12" s="69">
        <v>21.4</v>
      </c>
      <c r="Q12" s="69">
        <v>13.6</v>
      </c>
      <c r="R12" s="69">
        <v>-13.5</v>
      </c>
      <c r="S12" s="69">
        <v>-23.8</v>
      </c>
      <c r="T12" s="69">
        <v>-21.7</v>
      </c>
      <c r="U12" s="69">
        <v>-6.2</v>
      </c>
      <c r="V12" s="69">
        <v>-5.0999999999999996</v>
      </c>
      <c r="W12" s="69">
        <v>5.2</v>
      </c>
      <c r="X12" s="69">
        <v>16</v>
      </c>
      <c r="Y12" s="69">
        <v>1.1000000000000001</v>
      </c>
      <c r="Z12" s="69">
        <v>7.8</v>
      </c>
      <c r="AA12" s="69">
        <v>7.3</v>
      </c>
      <c r="AB12" s="69">
        <v>0.3</v>
      </c>
      <c r="AC12" s="69">
        <v>-7.6</v>
      </c>
      <c r="AD12" s="69">
        <v>-13.2</v>
      </c>
      <c r="AE12" s="69">
        <v>-10.3</v>
      </c>
      <c r="AF12" s="69">
        <v>-17</v>
      </c>
      <c r="AG12" s="94">
        <v>-3.7</v>
      </c>
      <c r="AH12" s="94">
        <v>-14.3</v>
      </c>
      <c r="AI12" s="94">
        <v>-20.9</v>
      </c>
      <c r="AJ12" s="94">
        <v>-17.7</v>
      </c>
      <c r="AK12" s="94">
        <v>-12.4</v>
      </c>
      <c r="AL12" s="94">
        <v>9.3000000000000007</v>
      </c>
      <c r="AM12" s="94">
        <v>16.8</v>
      </c>
      <c r="AN12" s="94">
        <v>40.700000000000003</v>
      </c>
      <c r="AO12" s="94">
        <v>51.1</v>
      </c>
      <c r="AP12" s="94">
        <v>45.3</v>
      </c>
      <c r="AQ12" s="94">
        <v>49.2</v>
      </c>
      <c r="AR12" s="94">
        <v>34.200000000000003</v>
      </c>
      <c r="AS12" s="94">
        <v>-0.4</v>
      </c>
      <c r="AT12" s="94">
        <v>0.1</v>
      </c>
      <c r="AU12" s="94">
        <v>-5.7</v>
      </c>
      <c r="AV12" s="94">
        <v>-9.9</v>
      </c>
      <c r="AW12" s="94">
        <v>3.6073142062372332</v>
      </c>
      <c r="AX12" s="94">
        <v>3.0145689594454961</v>
      </c>
      <c r="AY12" s="94">
        <v>-3.6332064276402565</v>
      </c>
      <c r="AZ12" s="94">
        <v>1.5798933235615653</v>
      </c>
      <c r="BA12" s="94">
        <v>3.1526034359233401</v>
      </c>
      <c r="BB12" s="94">
        <v>-3.8199739641524899</v>
      </c>
      <c r="BC12" s="94">
        <v>0.95740289253605226</v>
      </c>
      <c r="BD12" s="94">
        <v>0.13667281707796519</v>
      </c>
      <c r="BE12" s="94">
        <v>11.78937715738002</v>
      </c>
    </row>
    <row r="13" spans="1:60" ht="15" customHeight="1">
      <c r="A13" s="56" t="s">
        <v>90</v>
      </c>
      <c r="B13" s="47">
        <v>-14</v>
      </c>
      <c r="C13" s="47">
        <v>-28.6</v>
      </c>
      <c r="D13" s="74">
        <v>9.8000000000000007</v>
      </c>
      <c r="E13" s="74">
        <v>-0.1</v>
      </c>
      <c r="F13" s="74">
        <v>13</v>
      </c>
      <c r="G13" s="74">
        <v>-17.3</v>
      </c>
      <c r="H13" s="74">
        <v>-19</v>
      </c>
      <c r="I13" s="74">
        <v>-5.2</v>
      </c>
      <c r="J13" s="74">
        <v>-2.0301793337048402</v>
      </c>
      <c r="K13" s="74">
        <v>-0.37621765202204838</v>
      </c>
      <c r="L13" s="74">
        <v>11.757137686626272</v>
      </c>
      <c r="M13" s="69">
        <v>14.4</v>
      </c>
      <c r="N13" s="69">
        <v>-4.0999999999999996</v>
      </c>
      <c r="O13" s="69">
        <v>-32.5</v>
      </c>
      <c r="P13" s="69">
        <v>-29.9</v>
      </c>
      <c r="Q13" s="69">
        <v>-44.9</v>
      </c>
      <c r="R13" s="69">
        <v>-41.1</v>
      </c>
      <c r="S13" s="69">
        <v>-0.5</v>
      </c>
      <c r="T13" s="69">
        <v>-16.100000000000001</v>
      </c>
      <c r="U13" s="69">
        <v>43.5</v>
      </c>
      <c r="V13" s="69">
        <v>7.8</v>
      </c>
      <c r="W13" s="69">
        <v>-7.1</v>
      </c>
      <c r="X13" s="69">
        <v>1.3</v>
      </c>
      <c r="Y13" s="69">
        <v>-31.1</v>
      </c>
      <c r="Z13" s="69">
        <v>9.1999999999999993</v>
      </c>
      <c r="AA13" s="69">
        <v>22.9</v>
      </c>
      <c r="AB13" s="69">
        <v>4.5</v>
      </c>
      <c r="AC13" s="69">
        <v>34.5</v>
      </c>
      <c r="AD13" s="69">
        <v>1.8</v>
      </c>
      <c r="AE13" s="69">
        <v>-0.7</v>
      </c>
      <c r="AF13" s="69">
        <v>26</v>
      </c>
      <c r="AG13" s="94">
        <v>-5.3</v>
      </c>
      <c r="AH13" s="94">
        <v>-40.700000000000003</v>
      </c>
      <c r="AI13" s="94">
        <v>-4.3</v>
      </c>
      <c r="AJ13" s="94">
        <v>-20.5</v>
      </c>
      <c r="AK13" s="94">
        <v>-30.4</v>
      </c>
      <c r="AL13" s="94">
        <v>31.9</v>
      </c>
      <c r="AM13" s="94">
        <v>-36.4</v>
      </c>
      <c r="AN13" s="94">
        <v>-19.7</v>
      </c>
      <c r="AO13" s="94">
        <v>-1.6</v>
      </c>
      <c r="AP13" s="94">
        <v>-7.6</v>
      </c>
      <c r="AQ13" s="94">
        <v>8.4</v>
      </c>
      <c r="AR13" s="94">
        <v>-19.8</v>
      </c>
      <c r="AS13" s="94">
        <v>11.8</v>
      </c>
      <c r="AT13" s="94">
        <v>1</v>
      </c>
      <c r="AU13" s="94">
        <v>-23.8</v>
      </c>
      <c r="AV13" s="94">
        <v>7.5</v>
      </c>
      <c r="AW13" s="94">
        <v>-13.128023480069494</v>
      </c>
      <c r="AX13" s="94">
        <v>-22.795130074260971</v>
      </c>
      <c r="AY13" s="94">
        <v>28.944903611560768</v>
      </c>
      <c r="AZ13" s="94">
        <v>15.087460437761258</v>
      </c>
      <c r="BA13" s="94">
        <v>15.350389880246528</v>
      </c>
      <c r="BB13" s="94">
        <v>22.968611119835547</v>
      </c>
      <c r="BC13" s="94">
        <v>17.130134269951647</v>
      </c>
      <c r="BD13" s="94">
        <v>-7.1619883710571486</v>
      </c>
      <c r="BE13" s="94">
        <v>-3.1538682135707874</v>
      </c>
    </row>
    <row r="14" spans="1:60" ht="15" customHeight="1">
      <c r="A14" s="56" t="s">
        <v>809</v>
      </c>
      <c r="B14" s="47">
        <v>-9.1</v>
      </c>
      <c r="C14" s="47">
        <v>15.8</v>
      </c>
      <c r="D14" s="74">
        <v>10.1</v>
      </c>
      <c r="E14" s="74">
        <v>9.9</v>
      </c>
      <c r="F14" s="74">
        <v>9.8000000000000007</v>
      </c>
      <c r="G14" s="74">
        <v>-27.1</v>
      </c>
      <c r="H14" s="74">
        <v>8.9</v>
      </c>
      <c r="I14" s="74">
        <v>28.8</v>
      </c>
      <c r="J14" s="74">
        <v>-2.8151089250112116</v>
      </c>
      <c r="K14" s="74">
        <v>3.5187901780925346</v>
      </c>
      <c r="L14" s="74">
        <v>-1.8364359453654222</v>
      </c>
      <c r="M14" s="69">
        <v>-12.4</v>
      </c>
      <c r="N14" s="69">
        <v>-5.2</v>
      </c>
      <c r="O14" s="69">
        <v>-7.9</v>
      </c>
      <c r="P14" s="69">
        <v>-10.4</v>
      </c>
      <c r="Q14" s="69">
        <v>9.6999999999999993</v>
      </c>
      <c r="R14" s="69">
        <v>14.9</v>
      </c>
      <c r="S14" s="69">
        <v>17.2</v>
      </c>
      <c r="T14" s="69">
        <v>21.1</v>
      </c>
      <c r="U14" s="69">
        <v>16.100000000000001</v>
      </c>
      <c r="V14" s="69">
        <v>7.2</v>
      </c>
      <c r="W14" s="69">
        <v>8</v>
      </c>
      <c r="X14" s="69">
        <v>9.6</v>
      </c>
      <c r="Y14" s="69">
        <v>7.6</v>
      </c>
      <c r="Z14" s="69">
        <v>10.9</v>
      </c>
      <c r="AA14" s="69">
        <v>12.3</v>
      </c>
      <c r="AB14" s="69">
        <v>9</v>
      </c>
      <c r="AC14" s="69">
        <v>6.4</v>
      </c>
      <c r="AD14" s="69">
        <v>9.6</v>
      </c>
      <c r="AE14" s="69">
        <v>9.6999999999999993</v>
      </c>
      <c r="AF14" s="69">
        <v>13.1</v>
      </c>
      <c r="AG14" s="94">
        <v>-0.7</v>
      </c>
      <c r="AH14" s="94">
        <v>-45</v>
      </c>
      <c r="AI14" s="94">
        <v>-30.2</v>
      </c>
      <c r="AJ14" s="94">
        <v>-30.6</v>
      </c>
      <c r="AK14" s="94">
        <v>-21.1</v>
      </c>
      <c r="AL14" s="94">
        <v>42.8</v>
      </c>
      <c r="AM14" s="94">
        <v>13.6</v>
      </c>
      <c r="AN14" s="94">
        <v>17</v>
      </c>
      <c r="AO14" s="94">
        <v>26.8</v>
      </c>
      <c r="AP14" s="94">
        <v>34.299999999999997</v>
      </c>
      <c r="AQ14" s="94">
        <v>36.1</v>
      </c>
      <c r="AR14" s="94">
        <v>19.399999999999999</v>
      </c>
      <c r="AS14" s="94">
        <v>4.7</v>
      </c>
      <c r="AT14" s="94">
        <v>-12.5</v>
      </c>
      <c r="AU14" s="94">
        <v>-6.4</v>
      </c>
      <c r="AV14" s="94">
        <v>3.5</v>
      </c>
      <c r="AW14" s="94">
        <v>11.326069645008442</v>
      </c>
      <c r="AX14" s="94">
        <v>13.268572577597171</v>
      </c>
      <c r="AY14" s="94">
        <v>-3.0409483859010433</v>
      </c>
      <c r="AZ14" s="94">
        <v>-4.7880485235667454</v>
      </c>
      <c r="BA14" s="94">
        <v>-7.4389632767346452</v>
      </c>
      <c r="BB14" s="94">
        <v>-3.3542238761531951</v>
      </c>
      <c r="BC14" s="94">
        <v>0.22391719629404339</v>
      </c>
      <c r="BD14" s="94">
        <v>3.2543426054727709</v>
      </c>
      <c r="BE14" s="94">
        <v>7.3020881809996219</v>
      </c>
    </row>
    <row r="15" spans="1:60" ht="15" customHeight="1">
      <c r="A15" s="56" t="s">
        <v>810</v>
      </c>
      <c r="B15" s="47">
        <v>6.9</v>
      </c>
      <c r="C15" s="47">
        <v>38.9</v>
      </c>
      <c r="D15" s="74">
        <v>16.100000000000001</v>
      </c>
      <c r="E15" s="74">
        <v>2.9</v>
      </c>
      <c r="F15" s="74">
        <v>2.6</v>
      </c>
      <c r="G15" s="74">
        <v>-36.9</v>
      </c>
      <c r="H15" s="74">
        <v>46.5</v>
      </c>
      <c r="I15" s="74">
        <v>9.4</v>
      </c>
      <c r="J15" s="74">
        <v>0.84903085286109903</v>
      </c>
      <c r="K15" s="74">
        <v>11.874050200711439</v>
      </c>
      <c r="L15" s="74">
        <v>10.094710603974022</v>
      </c>
      <c r="M15" s="69">
        <v>-2.9</v>
      </c>
      <c r="N15" s="69">
        <v>6.8</v>
      </c>
      <c r="O15" s="69">
        <v>7.7</v>
      </c>
      <c r="P15" s="69">
        <v>16.2</v>
      </c>
      <c r="Q15" s="69">
        <v>39.299999999999997</v>
      </c>
      <c r="R15" s="69">
        <v>46.8</v>
      </c>
      <c r="S15" s="69">
        <v>35.200000000000003</v>
      </c>
      <c r="T15" s="69">
        <v>35</v>
      </c>
      <c r="U15" s="69">
        <v>22.4</v>
      </c>
      <c r="V15" s="69">
        <v>14.9</v>
      </c>
      <c r="W15" s="69">
        <v>12.7</v>
      </c>
      <c r="X15" s="69">
        <v>15</v>
      </c>
      <c r="Y15" s="69">
        <v>5.4</v>
      </c>
      <c r="Z15" s="69">
        <v>6.9</v>
      </c>
      <c r="AA15" s="69">
        <v>-2.6</v>
      </c>
      <c r="AB15" s="69">
        <v>2</v>
      </c>
      <c r="AC15" s="69">
        <v>3.3</v>
      </c>
      <c r="AD15" s="69">
        <v>-5</v>
      </c>
      <c r="AE15" s="69">
        <v>12.3</v>
      </c>
      <c r="AF15" s="69">
        <v>0.8</v>
      </c>
      <c r="AG15" s="94">
        <v>-11.2</v>
      </c>
      <c r="AH15" s="94">
        <v>-54.7</v>
      </c>
      <c r="AI15" s="94">
        <v>-48.5</v>
      </c>
      <c r="AJ15" s="94">
        <v>-33.799999999999997</v>
      </c>
      <c r="AK15" s="94">
        <v>-7.6</v>
      </c>
      <c r="AL15" s="94">
        <v>113</v>
      </c>
      <c r="AM15" s="94">
        <v>80.5</v>
      </c>
      <c r="AN15" s="94">
        <v>49</v>
      </c>
      <c r="AO15" s="94">
        <v>12.5</v>
      </c>
      <c r="AP15" s="94">
        <v>4.5999999999999996</v>
      </c>
      <c r="AQ15" s="94">
        <v>15.4</v>
      </c>
      <c r="AR15" s="94">
        <v>5.8</v>
      </c>
      <c r="AS15" s="94">
        <v>-0.6</v>
      </c>
      <c r="AT15" s="94">
        <v>1.8</v>
      </c>
      <c r="AU15" s="94">
        <v>-2.9</v>
      </c>
      <c r="AV15" s="94">
        <v>5.0999999999999996</v>
      </c>
      <c r="AW15" s="94">
        <v>27.503908352152106</v>
      </c>
      <c r="AX15" s="94">
        <v>13.972792288700454</v>
      </c>
      <c r="AY15" s="94">
        <v>4.0067208277237976</v>
      </c>
      <c r="AZ15" s="94">
        <v>4.5790292414205291</v>
      </c>
      <c r="BA15" s="94">
        <v>9.3443360205373249</v>
      </c>
      <c r="BB15" s="94">
        <v>8.1241153955129661</v>
      </c>
      <c r="BC15" s="94">
        <v>12.563315381565543</v>
      </c>
      <c r="BD15" s="94">
        <v>10.413232298363884</v>
      </c>
      <c r="BE15" s="94">
        <v>4.0800810369501894</v>
      </c>
    </row>
    <row r="16" spans="1:60" ht="15" customHeight="1">
      <c r="A16" s="56" t="s">
        <v>93</v>
      </c>
      <c r="B16" s="47">
        <v>-13.7</v>
      </c>
      <c r="C16" s="47">
        <v>-18.399999999999999</v>
      </c>
      <c r="D16" s="74">
        <v>6.6</v>
      </c>
      <c r="E16" s="74">
        <v>-5.0999999999999996</v>
      </c>
      <c r="F16" s="74">
        <v>12.8</v>
      </c>
      <c r="G16" s="74">
        <v>-70.900000000000006</v>
      </c>
      <c r="H16" s="74">
        <v>-25</v>
      </c>
      <c r="I16" s="74">
        <v>224.5</v>
      </c>
      <c r="J16" s="74">
        <v>28.242517023923554</v>
      </c>
      <c r="K16" s="74">
        <v>24.352049263126041</v>
      </c>
      <c r="L16" s="74">
        <v>5.7663215341553054</v>
      </c>
      <c r="M16" s="69">
        <v>-20.5</v>
      </c>
      <c r="N16" s="69">
        <v>-18.399999999999999</v>
      </c>
      <c r="O16" s="69">
        <v>-4.5</v>
      </c>
      <c r="P16" s="69">
        <v>-9.3000000000000007</v>
      </c>
      <c r="Q16" s="69">
        <v>-15</v>
      </c>
      <c r="R16" s="69">
        <v>-12.3</v>
      </c>
      <c r="S16" s="69">
        <v>-17.600000000000001</v>
      </c>
      <c r="T16" s="69">
        <v>-27.5</v>
      </c>
      <c r="U16" s="69">
        <v>2.2000000000000002</v>
      </c>
      <c r="V16" s="69">
        <v>5.4</v>
      </c>
      <c r="W16" s="69">
        <v>4.4000000000000004</v>
      </c>
      <c r="X16" s="69">
        <v>15.4</v>
      </c>
      <c r="Y16" s="69">
        <v>-1.8</v>
      </c>
      <c r="Z16" s="69">
        <v>-10.7</v>
      </c>
      <c r="AA16" s="69">
        <v>-9.1999999999999993</v>
      </c>
      <c r="AB16" s="69">
        <v>-0.6</v>
      </c>
      <c r="AC16" s="69">
        <v>12.8</v>
      </c>
      <c r="AD16" s="69">
        <v>23.5</v>
      </c>
      <c r="AE16" s="69">
        <v>13.8</v>
      </c>
      <c r="AF16" s="69">
        <v>3.8</v>
      </c>
      <c r="AG16" s="94">
        <v>-10.199999999999999</v>
      </c>
      <c r="AH16" s="94">
        <v>-98.1</v>
      </c>
      <c r="AI16" s="94">
        <v>-96.5</v>
      </c>
      <c r="AJ16" s="94">
        <v>-96.3</v>
      </c>
      <c r="AK16" s="94">
        <v>-95.6</v>
      </c>
      <c r="AL16" s="94">
        <v>322.7</v>
      </c>
      <c r="AM16" s="94">
        <v>453</v>
      </c>
      <c r="AN16" s="94">
        <v>1448</v>
      </c>
      <c r="AO16" s="94">
        <v>1453.8</v>
      </c>
      <c r="AP16" s="94">
        <v>811.2</v>
      </c>
      <c r="AQ16" s="94">
        <v>288.2</v>
      </c>
      <c r="AR16" s="94">
        <v>33.9</v>
      </c>
      <c r="AS16" s="94">
        <v>20.2</v>
      </c>
      <c r="AT16" s="94">
        <v>7.4</v>
      </c>
      <c r="AU16" s="94">
        <v>36.1</v>
      </c>
      <c r="AV16" s="94">
        <v>46</v>
      </c>
      <c r="AW16" s="94">
        <v>43.493220426152376</v>
      </c>
      <c r="AX16" s="94">
        <v>29.573138313530499</v>
      </c>
      <c r="AY16" s="94">
        <v>13.313724230282364</v>
      </c>
      <c r="AZ16" s="94">
        <v>15.568360096781731</v>
      </c>
      <c r="BA16" s="94">
        <v>2.0768579279963673</v>
      </c>
      <c r="BB16" s="94">
        <v>14.184309363693504</v>
      </c>
      <c r="BC16" s="94">
        <v>5.9155367012975191</v>
      </c>
      <c r="BD16" s="94">
        <v>3.4900379057638542</v>
      </c>
      <c r="BE16" s="94">
        <v>0.322247868871961</v>
      </c>
    </row>
    <row r="17" spans="1:57" ht="15" customHeight="1">
      <c r="A17" s="56" t="s">
        <v>811</v>
      </c>
      <c r="B17" s="47">
        <v>-2.5</v>
      </c>
      <c r="C17" s="47">
        <v>-25.2</v>
      </c>
      <c r="D17" s="74">
        <v>-2.8</v>
      </c>
      <c r="E17" s="74">
        <v>-7.5</v>
      </c>
      <c r="F17" s="74">
        <v>-1.8</v>
      </c>
      <c r="G17" s="74">
        <v>-4.2</v>
      </c>
      <c r="H17" s="74">
        <v>7.8</v>
      </c>
      <c r="I17" s="74">
        <v>7.7</v>
      </c>
      <c r="J17" s="74">
        <v>-5.3807303691180586</v>
      </c>
      <c r="K17" s="74">
        <v>-6.0383117095349608</v>
      </c>
      <c r="L17" s="74">
        <v>0.68846722140558647</v>
      </c>
      <c r="M17" s="69">
        <v>8.6999999999999993</v>
      </c>
      <c r="N17" s="69">
        <v>6.7</v>
      </c>
      <c r="O17" s="69">
        <v>-7.7</v>
      </c>
      <c r="P17" s="69">
        <v>-15.9</v>
      </c>
      <c r="Q17" s="69">
        <v>-23.2</v>
      </c>
      <c r="R17" s="69">
        <v>-30.2</v>
      </c>
      <c r="S17" s="69">
        <v>-23</v>
      </c>
      <c r="T17" s="69">
        <v>-24.4</v>
      </c>
      <c r="U17" s="69">
        <v>-12.3</v>
      </c>
      <c r="V17" s="69">
        <v>3.8</v>
      </c>
      <c r="W17" s="69">
        <v>-3.6</v>
      </c>
      <c r="X17" s="69">
        <v>2.9</v>
      </c>
      <c r="Y17" s="69">
        <v>-5.0999999999999996</v>
      </c>
      <c r="Z17" s="69">
        <v>-9.6</v>
      </c>
      <c r="AA17" s="69">
        <v>-8.6999999999999993</v>
      </c>
      <c r="AB17" s="69">
        <v>-6.6</v>
      </c>
      <c r="AC17" s="69">
        <v>-10.199999999999999</v>
      </c>
      <c r="AD17" s="69">
        <v>-2</v>
      </c>
      <c r="AE17" s="69">
        <v>0.6</v>
      </c>
      <c r="AF17" s="69">
        <v>4.7</v>
      </c>
      <c r="AG17" s="94">
        <v>1.4</v>
      </c>
      <c r="AH17" s="94">
        <v>-13.5</v>
      </c>
      <c r="AI17" s="94">
        <v>-5.8</v>
      </c>
      <c r="AJ17" s="94">
        <v>1.1000000000000001</v>
      </c>
      <c r="AK17" s="94">
        <v>-0.5</v>
      </c>
      <c r="AL17" s="94">
        <v>11.1</v>
      </c>
      <c r="AM17" s="94">
        <v>12.7</v>
      </c>
      <c r="AN17" s="94">
        <v>8.3000000000000007</v>
      </c>
      <c r="AO17" s="94">
        <v>15.7</v>
      </c>
      <c r="AP17" s="94">
        <v>8</v>
      </c>
      <c r="AQ17" s="94">
        <v>1.6</v>
      </c>
      <c r="AR17" s="94">
        <v>6.5</v>
      </c>
      <c r="AS17" s="94">
        <v>-2.9</v>
      </c>
      <c r="AT17" s="94">
        <v>4.8</v>
      </c>
      <c r="AU17" s="94">
        <v>-15.1</v>
      </c>
      <c r="AV17" s="94">
        <v>-7.6</v>
      </c>
      <c r="AW17" s="94">
        <v>-17.40181495219376</v>
      </c>
      <c r="AX17" s="94">
        <v>-11.188443394664226</v>
      </c>
      <c r="AY17" s="94">
        <v>1.6344583126459922</v>
      </c>
      <c r="AZ17" s="94">
        <v>3.2866243733977063</v>
      </c>
      <c r="BA17" s="94">
        <v>4.3817963402094762</v>
      </c>
      <c r="BB17" s="94">
        <v>-1.5543129182305271</v>
      </c>
      <c r="BC17" s="94">
        <v>13.939098705814136</v>
      </c>
      <c r="BD17" s="94">
        <v>-10.419965350230708</v>
      </c>
      <c r="BE17" s="94">
        <v>6.9511412351725088</v>
      </c>
    </row>
    <row r="18" spans="1:57" ht="15" customHeight="1">
      <c r="A18" s="56" t="s">
        <v>812</v>
      </c>
      <c r="B18" s="47">
        <v>1.7</v>
      </c>
      <c r="C18" s="47">
        <v>15.1</v>
      </c>
      <c r="D18" s="74">
        <v>-2</v>
      </c>
      <c r="E18" s="74">
        <v>7.4</v>
      </c>
      <c r="F18" s="74">
        <v>7</v>
      </c>
      <c r="G18" s="74">
        <v>-8.1999999999999993</v>
      </c>
      <c r="H18" s="74">
        <v>-8.9</v>
      </c>
      <c r="I18" s="74">
        <v>-1.7</v>
      </c>
      <c r="J18" s="74">
        <v>6.7284586627804455</v>
      </c>
      <c r="K18" s="74">
        <v>3.90659844202359</v>
      </c>
      <c r="L18" s="74">
        <v>6.073427012217758</v>
      </c>
      <c r="M18" s="69">
        <v>4.7</v>
      </c>
      <c r="N18" s="69">
        <v>0.4</v>
      </c>
      <c r="O18" s="69">
        <v>1.4</v>
      </c>
      <c r="P18" s="69">
        <v>0.6</v>
      </c>
      <c r="Q18" s="69">
        <v>10.3</v>
      </c>
      <c r="R18" s="69">
        <v>15.1</v>
      </c>
      <c r="S18" s="69">
        <v>16.7</v>
      </c>
      <c r="T18" s="69">
        <v>18.3</v>
      </c>
      <c r="U18" s="69">
        <v>1.3</v>
      </c>
      <c r="V18" s="69">
        <v>-2.2999999999999998</v>
      </c>
      <c r="W18" s="69">
        <v>-4.9000000000000004</v>
      </c>
      <c r="X18" s="69">
        <v>-1.9</v>
      </c>
      <c r="Y18" s="69">
        <v>1.4</v>
      </c>
      <c r="Z18" s="69">
        <v>9.8000000000000007</v>
      </c>
      <c r="AA18" s="69">
        <v>15.7</v>
      </c>
      <c r="AB18" s="69">
        <v>3.1</v>
      </c>
      <c r="AC18" s="69">
        <v>10.8</v>
      </c>
      <c r="AD18" s="69">
        <v>4.7</v>
      </c>
      <c r="AE18" s="69">
        <v>0.8</v>
      </c>
      <c r="AF18" s="69">
        <v>12.5</v>
      </c>
      <c r="AG18" s="94">
        <v>-3.8</v>
      </c>
      <c r="AH18" s="94">
        <v>-11.7</v>
      </c>
      <c r="AI18" s="94">
        <v>-8.3000000000000007</v>
      </c>
      <c r="AJ18" s="94">
        <v>-9.1</v>
      </c>
      <c r="AK18" s="94">
        <v>-11.5</v>
      </c>
      <c r="AL18" s="94">
        <v>-2</v>
      </c>
      <c r="AM18" s="94">
        <v>-8.1</v>
      </c>
      <c r="AN18" s="94">
        <v>-13.3</v>
      </c>
      <c r="AO18" s="94">
        <v>-0.5</v>
      </c>
      <c r="AP18" s="94">
        <v>-4.8</v>
      </c>
      <c r="AQ18" s="94">
        <v>-5.2</v>
      </c>
      <c r="AR18" s="94">
        <v>4</v>
      </c>
      <c r="AS18" s="94">
        <v>-4</v>
      </c>
      <c r="AT18" s="94">
        <v>6.5</v>
      </c>
      <c r="AU18" s="94">
        <v>9.5</v>
      </c>
      <c r="AV18" s="94">
        <v>14.8</v>
      </c>
      <c r="AW18" s="94">
        <v>8.076697253453391</v>
      </c>
      <c r="AX18" s="94">
        <v>5.0359776347110641</v>
      </c>
      <c r="AY18" s="94">
        <v>3.3673739979116268</v>
      </c>
      <c r="AZ18" s="94">
        <v>-3.019285231452562E-2</v>
      </c>
      <c r="BA18" s="94">
        <v>3.4373383645705413</v>
      </c>
      <c r="BB18" s="94">
        <v>0.10138974609454898</v>
      </c>
      <c r="BC18" s="94">
        <v>4.3009462958684797</v>
      </c>
      <c r="BD18" s="94">
        <v>15.629584314396695</v>
      </c>
      <c r="BE18" s="94">
        <v>17.20747152271138</v>
      </c>
    </row>
    <row r="19" spans="1:57" ht="15" customHeight="1">
      <c r="A19" s="56" t="s">
        <v>813</v>
      </c>
      <c r="B19" s="47">
        <v>2.5</v>
      </c>
      <c r="C19" s="47">
        <v>3.3</v>
      </c>
      <c r="D19" s="74">
        <v>0.4</v>
      </c>
      <c r="E19" s="74">
        <v>2.2999999999999998</v>
      </c>
      <c r="F19" s="74">
        <v>10</v>
      </c>
      <c r="G19" s="74">
        <v>-10.6</v>
      </c>
      <c r="H19" s="74">
        <v>6</v>
      </c>
      <c r="I19" s="74">
        <v>10.8</v>
      </c>
      <c r="J19" s="74">
        <v>5.4289452718564224</v>
      </c>
      <c r="K19" s="74">
        <v>6.6116233324727602</v>
      </c>
      <c r="L19" s="74">
        <v>5.7075161743951774</v>
      </c>
      <c r="M19" s="69">
        <v>1.6</v>
      </c>
      <c r="N19" s="69">
        <v>2.2999999999999998</v>
      </c>
      <c r="O19" s="69">
        <v>2.8</v>
      </c>
      <c r="P19" s="69">
        <v>3.2</v>
      </c>
      <c r="Q19" s="69">
        <v>3.5</v>
      </c>
      <c r="R19" s="69">
        <v>3.5</v>
      </c>
      <c r="S19" s="69">
        <v>3.3</v>
      </c>
      <c r="T19" s="69">
        <v>3</v>
      </c>
      <c r="U19" s="69">
        <v>2</v>
      </c>
      <c r="V19" s="69">
        <v>1.1000000000000001</v>
      </c>
      <c r="W19" s="69">
        <v>0</v>
      </c>
      <c r="X19" s="69">
        <v>-1.3</v>
      </c>
      <c r="Y19" s="69">
        <v>-1.2</v>
      </c>
      <c r="Z19" s="69">
        <v>-0.2</v>
      </c>
      <c r="AA19" s="69">
        <v>2.8</v>
      </c>
      <c r="AB19" s="69">
        <v>7.7</v>
      </c>
      <c r="AC19" s="69">
        <v>12.5</v>
      </c>
      <c r="AD19" s="69">
        <v>13.7</v>
      </c>
      <c r="AE19" s="69">
        <v>10.6</v>
      </c>
      <c r="AF19" s="69">
        <v>3.5</v>
      </c>
      <c r="AG19" s="94">
        <v>-6.4</v>
      </c>
      <c r="AH19" s="94">
        <v>-12</v>
      </c>
      <c r="AI19" s="94">
        <v>-13.5</v>
      </c>
      <c r="AJ19" s="94">
        <v>-10.6</v>
      </c>
      <c r="AK19" s="94">
        <v>-2.6</v>
      </c>
      <c r="AL19" s="94">
        <v>4.5999999999999996</v>
      </c>
      <c r="AM19" s="94">
        <v>10</v>
      </c>
      <c r="AN19" s="94">
        <v>12.6</v>
      </c>
      <c r="AO19" s="94">
        <v>12.5</v>
      </c>
      <c r="AP19" s="94">
        <v>11.6</v>
      </c>
      <c r="AQ19" s="94">
        <v>10.3</v>
      </c>
      <c r="AR19" s="94">
        <v>8.8000000000000007</v>
      </c>
      <c r="AS19" s="94">
        <v>6.9</v>
      </c>
      <c r="AT19" s="94">
        <v>5.7</v>
      </c>
      <c r="AU19" s="94">
        <v>4.9000000000000004</v>
      </c>
      <c r="AV19" s="94">
        <v>4.4000000000000004</v>
      </c>
      <c r="AW19" s="94">
        <v>6.5270738076967927</v>
      </c>
      <c r="AX19" s="94">
        <v>5.9081256704006213</v>
      </c>
      <c r="AY19" s="94">
        <v>6.7219492950968629</v>
      </c>
      <c r="AZ19" s="94">
        <v>7.272942670564686</v>
      </c>
      <c r="BA19" s="94">
        <v>4.9955326915950726</v>
      </c>
      <c r="BB19" s="94">
        <v>5.6327338081479494</v>
      </c>
      <c r="BC19" s="94">
        <v>5.9238963709641546</v>
      </c>
      <c r="BD19" s="94">
        <v>6.2512238959249178</v>
      </c>
      <c r="BE19" s="94">
        <v>6.3500360605877271</v>
      </c>
    </row>
    <row r="20" spans="1:57" ht="15" customHeight="1">
      <c r="A20" s="56" t="s">
        <v>814</v>
      </c>
      <c r="B20" s="47">
        <v>27</v>
      </c>
      <c r="C20" s="47">
        <v>3.4</v>
      </c>
      <c r="D20" s="74">
        <v>9.6999999999999993</v>
      </c>
      <c r="E20" s="74">
        <v>1.1000000000000001</v>
      </c>
      <c r="F20" s="74">
        <v>-4.2</v>
      </c>
      <c r="G20" s="74">
        <v>-49.3</v>
      </c>
      <c r="H20" s="74">
        <v>34.1</v>
      </c>
      <c r="I20" s="74">
        <v>23.9</v>
      </c>
      <c r="J20" s="74">
        <v>14.704393329474797</v>
      </c>
      <c r="K20" s="74">
        <v>3.0151777479600073</v>
      </c>
      <c r="L20" s="74">
        <v>5.1625519741207881</v>
      </c>
      <c r="M20" s="69">
        <v>9.9</v>
      </c>
      <c r="N20" s="69">
        <v>23.1</v>
      </c>
      <c r="O20" s="69">
        <v>31.8</v>
      </c>
      <c r="P20" s="69">
        <v>42.2</v>
      </c>
      <c r="Q20" s="69">
        <v>15.6</v>
      </c>
      <c r="R20" s="69">
        <v>8.5</v>
      </c>
      <c r="S20" s="69">
        <v>10.199999999999999</v>
      </c>
      <c r="T20" s="69">
        <v>-14.8</v>
      </c>
      <c r="U20" s="69">
        <v>11.5</v>
      </c>
      <c r="V20" s="69">
        <v>10.3</v>
      </c>
      <c r="W20" s="69">
        <v>-3.5</v>
      </c>
      <c r="X20" s="69">
        <v>20.9</v>
      </c>
      <c r="Y20" s="69">
        <v>0.3</v>
      </c>
      <c r="Z20" s="69">
        <v>8.3000000000000007</v>
      </c>
      <c r="AA20" s="69">
        <v>7.5</v>
      </c>
      <c r="AB20" s="69">
        <v>-9.8000000000000007</v>
      </c>
      <c r="AC20" s="69">
        <v>-7.2</v>
      </c>
      <c r="AD20" s="69">
        <v>-13.2</v>
      </c>
      <c r="AE20" s="69">
        <v>-4.5999999999999996</v>
      </c>
      <c r="AF20" s="69">
        <v>8.6999999999999993</v>
      </c>
      <c r="AG20" s="94">
        <v>4.8</v>
      </c>
      <c r="AH20" s="94">
        <v>-71.7</v>
      </c>
      <c r="AI20" s="94">
        <v>-65.2</v>
      </c>
      <c r="AJ20" s="94">
        <v>-64.2</v>
      </c>
      <c r="AK20" s="94">
        <v>-60.9</v>
      </c>
      <c r="AL20" s="94">
        <v>253.8</v>
      </c>
      <c r="AM20" s="94">
        <v>45.9</v>
      </c>
      <c r="AN20" s="94">
        <v>122.1</v>
      </c>
      <c r="AO20" s="94">
        <v>69.599999999999994</v>
      </c>
      <c r="AP20" s="94">
        <v>-27.7</v>
      </c>
      <c r="AQ20" s="94">
        <v>79.2</v>
      </c>
      <c r="AR20" s="94">
        <v>27</v>
      </c>
      <c r="AS20" s="94">
        <v>38.1</v>
      </c>
      <c r="AT20" s="94">
        <v>32.4</v>
      </c>
      <c r="AU20" s="94">
        <v>5.2</v>
      </c>
      <c r="AV20" s="94">
        <v>-2.5</v>
      </c>
      <c r="AW20" s="94">
        <v>13.459821141061346</v>
      </c>
      <c r="AX20" s="94">
        <v>-0.65523807124362454</v>
      </c>
      <c r="AY20" s="94">
        <v>-4.7064018043581513</v>
      </c>
      <c r="AZ20" s="94">
        <v>3.534366805347311</v>
      </c>
      <c r="BA20" s="94">
        <v>2.4757550987110077</v>
      </c>
      <c r="BB20" s="94">
        <v>10.761514701627428</v>
      </c>
      <c r="BC20" s="94">
        <v>14.079230804780973</v>
      </c>
      <c r="BD20" s="94">
        <v>-3.49872301727433</v>
      </c>
      <c r="BE20" s="94">
        <v>-1.7508962039143539</v>
      </c>
    </row>
    <row r="21" spans="1:57" ht="15" customHeight="1">
      <c r="A21" s="56" t="s">
        <v>815</v>
      </c>
      <c r="B21" s="47">
        <v>3.5</v>
      </c>
      <c r="C21" s="47">
        <v>3.2</v>
      </c>
      <c r="D21" s="74">
        <v>-1.1000000000000001</v>
      </c>
      <c r="E21" s="74">
        <v>6.1</v>
      </c>
      <c r="F21" s="74">
        <v>15.7</v>
      </c>
      <c r="G21" s="74">
        <v>-3.2</v>
      </c>
      <c r="H21" s="74">
        <v>0.3</v>
      </c>
      <c r="I21" s="74">
        <v>1.3</v>
      </c>
      <c r="J21" s="74">
        <v>19.201746527499196</v>
      </c>
      <c r="K21" s="74">
        <v>4.7725960939149381</v>
      </c>
      <c r="L21" s="74">
        <v>6.9137599495311175</v>
      </c>
      <c r="M21" s="69">
        <v>3.3</v>
      </c>
      <c r="N21" s="69">
        <v>5.4</v>
      </c>
      <c r="O21" s="69">
        <v>-13.4</v>
      </c>
      <c r="P21" s="69">
        <v>16.899999999999999</v>
      </c>
      <c r="Q21" s="69">
        <v>5.4</v>
      </c>
      <c r="R21" s="69">
        <v>-3.2</v>
      </c>
      <c r="S21" s="69">
        <v>14</v>
      </c>
      <c r="T21" s="69">
        <v>-0.4</v>
      </c>
      <c r="U21" s="69">
        <v>-9.4</v>
      </c>
      <c r="V21" s="69">
        <v>-0.9</v>
      </c>
      <c r="W21" s="69">
        <v>12.5</v>
      </c>
      <c r="X21" s="69">
        <v>-5</v>
      </c>
      <c r="Y21" s="69">
        <v>9.1999999999999993</v>
      </c>
      <c r="Z21" s="69">
        <v>10.3</v>
      </c>
      <c r="AA21" s="69">
        <v>0.7</v>
      </c>
      <c r="AB21" s="69">
        <v>5.5</v>
      </c>
      <c r="AC21" s="69">
        <v>15.6</v>
      </c>
      <c r="AD21" s="69">
        <v>11.5</v>
      </c>
      <c r="AE21" s="69">
        <v>11.9</v>
      </c>
      <c r="AF21" s="69">
        <v>22.5</v>
      </c>
      <c r="AG21" s="94">
        <v>-9.8000000000000007</v>
      </c>
      <c r="AH21" s="94">
        <v>-5.9</v>
      </c>
      <c r="AI21" s="94">
        <v>2.4</v>
      </c>
      <c r="AJ21" s="94">
        <v>-0.9</v>
      </c>
      <c r="AK21" s="94">
        <v>9.6999999999999993</v>
      </c>
      <c r="AL21" s="94">
        <v>7.6</v>
      </c>
      <c r="AM21" s="94">
        <v>-2.6</v>
      </c>
      <c r="AN21" s="94">
        <v>-8.6</v>
      </c>
      <c r="AO21" s="94">
        <v>4.7</v>
      </c>
      <c r="AP21" s="94">
        <v>0.1</v>
      </c>
      <c r="AQ21" s="94">
        <v>3.2</v>
      </c>
      <c r="AR21" s="94">
        <v>-1.9</v>
      </c>
      <c r="AS21" s="94">
        <v>24.1</v>
      </c>
      <c r="AT21" s="94">
        <v>19.8</v>
      </c>
      <c r="AU21" s="94">
        <v>16.600000000000001</v>
      </c>
      <c r="AV21" s="94">
        <v>16.899999999999999</v>
      </c>
      <c r="AW21" s="94">
        <v>-0.28329528073348653</v>
      </c>
      <c r="AX21" s="94">
        <v>7.9208817969346645</v>
      </c>
      <c r="AY21" s="94">
        <v>-3.5616258013416613</v>
      </c>
      <c r="AZ21" s="94">
        <v>13.924295941358267</v>
      </c>
      <c r="BA21" s="94">
        <v>-1.0586306834546866</v>
      </c>
      <c r="BB21" s="94">
        <v>9.1130682119182396</v>
      </c>
      <c r="BC21" s="94">
        <v>8.5965588861714792</v>
      </c>
      <c r="BD21" s="94">
        <v>9.9228953005107812</v>
      </c>
      <c r="BE21" s="94">
        <v>10.35853947707286</v>
      </c>
    </row>
    <row r="22" spans="1:57" ht="16.5" customHeight="1">
      <c r="A22" s="56" t="s">
        <v>178</v>
      </c>
      <c r="B22" s="47">
        <v>0.3</v>
      </c>
      <c r="C22" s="47">
        <v>7.1</v>
      </c>
      <c r="D22" s="74">
        <v>-6.6</v>
      </c>
      <c r="E22" s="74">
        <v>2.4</v>
      </c>
      <c r="F22" s="74">
        <v>1.4</v>
      </c>
      <c r="G22" s="74">
        <v>-4.7</v>
      </c>
      <c r="H22" s="74">
        <v>17.7</v>
      </c>
      <c r="I22" s="74">
        <v>-3.4</v>
      </c>
      <c r="J22" s="74">
        <v>-12.30392251759066</v>
      </c>
      <c r="K22" s="74">
        <v>3.1283940379197128</v>
      </c>
      <c r="L22" s="74">
        <v>23.589742053010919</v>
      </c>
      <c r="M22" s="69">
        <v>0.9</v>
      </c>
      <c r="N22" s="69">
        <v>0.5</v>
      </c>
      <c r="O22" s="69">
        <v>0.7</v>
      </c>
      <c r="P22" s="69">
        <v>-0.9</v>
      </c>
      <c r="Q22" s="69">
        <v>7.9</v>
      </c>
      <c r="R22" s="69">
        <v>6.3</v>
      </c>
      <c r="S22" s="69">
        <v>7.2</v>
      </c>
      <c r="T22" s="69">
        <v>7</v>
      </c>
      <c r="U22" s="69">
        <v>-5.7</v>
      </c>
      <c r="V22" s="69">
        <v>-5.7</v>
      </c>
      <c r="W22" s="69">
        <v>-8.5</v>
      </c>
      <c r="X22" s="69">
        <v>-6.5</v>
      </c>
      <c r="Y22" s="69">
        <v>-2.8</v>
      </c>
      <c r="Z22" s="69">
        <v>2.4</v>
      </c>
      <c r="AA22" s="69">
        <v>3.7</v>
      </c>
      <c r="AB22" s="69">
        <v>6.5</v>
      </c>
      <c r="AC22" s="69">
        <v>3.4</v>
      </c>
      <c r="AD22" s="69">
        <v>1</v>
      </c>
      <c r="AE22" s="69">
        <v>0.2</v>
      </c>
      <c r="AF22" s="69">
        <v>1.3</v>
      </c>
      <c r="AG22" s="94">
        <v>-2.7</v>
      </c>
      <c r="AH22" s="94">
        <v>-4.5999999999999996</v>
      </c>
      <c r="AI22" s="94">
        <v>-3.5</v>
      </c>
      <c r="AJ22" s="94">
        <v>-8</v>
      </c>
      <c r="AK22" s="94">
        <v>17.8</v>
      </c>
      <c r="AL22" s="94">
        <v>18.8</v>
      </c>
      <c r="AM22" s="94">
        <v>14.2</v>
      </c>
      <c r="AN22" s="94">
        <v>19.8</v>
      </c>
      <c r="AO22" s="94">
        <v>-7.9</v>
      </c>
      <c r="AP22" s="94">
        <v>-4</v>
      </c>
      <c r="AQ22" s="94">
        <v>-1.4</v>
      </c>
      <c r="AR22" s="94">
        <v>-0.1</v>
      </c>
      <c r="AS22" s="94">
        <v>-16.899999999999999</v>
      </c>
      <c r="AT22" s="94">
        <v>-12.8</v>
      </c>
      <c r="AU22" s="94">
        <v>-12.7</v>
      </c>
      <c r="AV22" s="94">
        <v>-7.2</v>
      </c>
      <c r="AW22" s="94">
        <v>11.08418322422251</v>
      </c>
      <c r="AX22" s="94">
        <v>8.7749057231281125</v>
      </c>
      <c r="AY22" s="94">
        <v>2.6949145599795443</v>
      </c>
      <c r="AZ22" s="94">
        <v>-8.1552657508790372</v>
      </c>
      <c r="BA22" s="94">
        <v>6.0214417415643595</v>
      </c>
      <c r="BB22" s="94">
        <v>2.0184066184710359</v>
      </c>
      <c r="BC22" s="94">
        <v>9.081656846583952</v>
      </c>
      <c r="BD22" s="94">
        <v>78.47623329927454</v>
      </c>
      <c r="BE22" s="94">
        <v>17.910464854066177</v>
      </c>
    </row>
    <row r="23" spans="1:57" ht="16.5" customHeight="1">
      <c r="A23" s="56" t="s">
        <v>820</v>
      </c>
      <c r="B23" s="47">
        <v>-1.6</v>
      </c>
      <c r="C23" s="47">
        <v>1.8</v>
      </c>
      <c r="D23" s="74">
        <v>10.7</v>
      </c>
      <c r="E23" s="74">
        <v>-0.7</v>
      </c>
      <c r="F23" s="74">
        <v>12.5</v>
      </c>
      <c r="G23" s="74">
        <v>13</v>
      </c>
      <c r="H23" s="74">
        <v>25.8</v>
      </c>
      <c r="I23" s="74">
        <v>-10.199999999999999</v>
      </c>
      <c r="J23" s="74">
        <v>-15.531988280198462</v>
      </c>
      <c r="K23" s="74">
        <v>10.331342241650177</v>
      </c>
      <c r="L23" s="74">
        <v>1.3574935183991998</v>
      </c>
      <c r="M23" s="69">
        <v>-4.5999999999999996</v>
      </c>
      <c r="N23" s="69">
        <v>-4.3</v>
      </c>
      <c r="O23" s="69">
        <v>16.2</v>
      </c>
      <c r="P23" s="69">
        <v>-10.199999999999999</v>
      </c>
      <c r="Q23" s="69">
        <v>-1.4</v>
      </c>
      <c r="R23" s="69">
        <v>4</v>
      </c>
      <c r="S23" s="69">
        <v>0.2</v>
      </c>
      <c r="T23" s="69">
        <v>3.9</v>
      </c>
      <c r="U23" s="69">
        <v>16.2</v>
      </c>
      <c r="V23" s="69">
        <v>14.5</v>
      </c>
      <c r="W23" s="69">
        <v>11.5</v>
      </c>
      <c r="X23" s="69">
        <v>3.2</v>
      </c>
      <c r="Y23" s="69">
        <v>-0.1</v>
      </c>
      <c r="Z23" s="69">
        <v>1.1000000000000001</v>
      </c>
      <c r="AA23" s="69">
        <v>-3.4</v>
      </c>
      <c r="AB23" s="69">
        <v>-0.1</v>
      </c>
      <c r="AC23" s="69">
        <v>23.1</v>
      </c>
      <c r="AD23" s="69">
        <v>12.8</v>
      </c>
      <c r="AE23" s="69">
        <v>9</v>
      </c>
      <c r="AF23" s="69">
        <v>6.6</v>
      </c>
      <c r="AG23" s="94">
        <v>8</v>
      </c>
      <c r="AH23" s="94">
        <v>16.2</v>
      </c>
      <c r="AI23" s="94">
        <v>9.1999999999999993</v>
      </c>
      <c r="AJ23" s="94">
        <v>18.2</v>
      </c>
      <c r="AK23" s="94">
        <v>38.4</v>
      </c>
      <c r="AL23" s="94">
        <v>25.1</v>
      </c>
      <c r="AM23" s="94">
        <v>26.8</v>
      </c>
      <c r="AN23" s="94">
        <v>14.6</v>
      </c>
      <c r="AO23" s="94">
        <v>-29.9</v>
      </c>
      <c r="AP23" s="94">
        <v>-14.1</v>
      </c>
      <c r="AQ23" s="94">
        <v>-7.8</v>
      </c>
      <c r="AR23" s="94">
        <v>11.9</v>
      </c>
      <c r="AS23" s="94">
        <v>-19.2</v>
      </c>
      <c r="AT23" s="94">
        <v>-22.5</v>
      </c>
      <c r="AU23" s="94">
        <v>-7.7</v>
      </c>
      <c r="AV23" s="94">
        <v>-14.1</v>
      </c>
      <c r="AW23" s="94">
        <v>32.490037891657984</v>
      </c>
      <c r="AX23" s="94">
        <v>40.219196167262105</v>
      </c>
      <c r="AY23" s="94">
        <v>-10.014264101359638</v>
      </c>
      <c r="AZ23" s="94">
        <v>-6.2347101078544238</v>
      </c>
      <c r="BA23" s="94">
        <v>-4.6261595920855552</v>
      </c>
      <c r="BB23" s="94">
        <v>2.3888613893453758</v>
      </c>
      <c r="BC23" s="94">
        <v>17.070266736358718</v>
      </c>
      <c r="BD23" s="94">
        <v>-7.3132063845278594</v>
      </c>
      <c r="BE23" s="94">
        <v>-1.9260937500778064</v>
      </c>
    </row>
    <row r="24" spans="1:57" ht="16.5" customHeight="1">
      <c r="A24" s="56" t="s">
        <v>816</v>
      </c>
      <c r="B24" s="47">
        <v>6.1</v>
      </c>
      <c r="C24" s="47">
        <v>-5.7</v>
      </c>
      <c r="D24" s="74">
        <v>4.5</v>
      </c>
      <c r="E24" s="74">
        <v>6</v>
      </c>
      <c r="F24" s="74">
        <v>20.399999999999999</v>
      </c>
      <c r="G24" s="74">
        <v>-50.1</v>
      </c>
      <c r="H24" s="74">
        <v>40.6</v>
      </c>
      <c r="I24" s="74">
        <v>40.299999999999997</v>
      </c>
      <c r="J24" s="74">
        <v>-11.102408509302586</v>
      </c>
      <c r="K24" s="74">
        <v>5.4005199475766208</v>
      </c>
      <c r="L24" s="74">
        <v>5.5888668279799436</v>
      </c>
      <c r="M24" s="69">
        <v>19.7</v>
      </c>
      <c r="N24" s="69">
        <v>9.1</v>
      </c>
      <c r="O24" s="69">
        <v>1.1000000000000001</v>
      </c>
      <c r="P24" s="69">
        <v>-3.3</v>
      </c>
      <c r="Q24" s="69">
        <v>-5.5</v>
      </c>
      <c r="R24" s="69">
        <v>-7.4</v>
      </c>
      <c r="S24" s="69">
        <v>-6.6</v>
      </c>
      <c r="T24" s="69">
        <v>-3.4</v>
      </c>
      <c r="U24" s="69">
        <v>1.8</v>
      </c>
      <c r="V24" s="69">
        <v>4.5999999999999996</v>
      </c>
      <c r="W24" s="69">
        <v>6.8</v>
      </c>
      <c r="X24" s="69">
        <v>4.9000000000000004</v>
      </c>
      <c r="Y24" s="69">
        <v>-0.5</v>
      </c>
      <c r="Z24" s="69">
        <v>1</v>
      </c>
      <c r="AA24" s="69">
        <v>5.7</v>
      </c>
      <c r="AB24" s="69">
        <v>17.8</v>
      </c>
      <c r="AC24" s="69">
        <v>33.700000000000003</v>
      </c>
      <c r="AD24" s="69">
        <v>34.4</v>
      </c>
      <c r="AE24" s="69">
        <v>21.8</v>
      </c>
      <c r="AF24" s="69">
        <v>-3.9</v>
      </c>
      <c r="AG24" s="94">
        <v>-35.9</v>
      </c>
      <c r="AH24" s="94">
        <v>-53.9</v>
      </c>
      <c r="AI24" s="94">
        <v>-59.7</v>
      </c>
      <c r="AJ24" s="94">
        <v>-50.9</v>
      </c>
      <c r="AK24" s="94">
        <v>-17.399999999999999</v>
      </c>
      <c r="AL24" s="94">
        <v>32.9</v>
      </c>
      <c r="AM24" s="94">
        <v>83.7</v>
      </c>
      <c r="AN24" s="94">
        <v>96</v>
      </c>
      <c r="AO24" s="94">
        <v>69.2</v>
      </c>
      <c r="AP24" s="94">
        <v>50.5</v>
      </c>
      <c r="AQ24" s="94">
        <v>33.799999999999997</v>
      </c>
      <c r="AR24" s="94">
        <v>20</v>
      </c>
      <c r="AS24" s="94">
        <v>-1.4</v>
      </c>
      <c r="AT24" s="94">
        <v>-11.2</v>
      </c>
      <c r="AU24" s="94">
        <v>-15.1</v>
      </c>
      <c r="AV24" s="94">
        <v>-15.8</v>
      </c>
      <c r="AW24" s="94">
        <v>-0.542283587229897</v>
      </c>
      <c r="AX24" s="94">
        <v>7.2449559592327351</v>
      </c>
      <c r="AY24" s="94">
        <v>8.3158474815250969</v>
      </c>
      <c r="AZ24" s="94">
        <v>6.8886019049839042</v>
      </c>
      <c r="BA24" s="94">
        <v>6.0859594224528246</v>
      </c>
      <c r="BB24" s="94">
        <v>3.3304644440795172</v>
      </c>
      <c r="BC24" s="94">
        <v>5.1530743020818282</v>
      </c>
      <c r="BD24" s="94">
        <v>7.8091484386582311</v>
      </c>
      <c r="BE24" s="94">
        <v>5.870121727144606</v>
      </c>
    </row>
    <row r="25" spans="1:57" ht="16.5" customHeight="1">
      <c r="A25" s="60" t="s">
        <v>817</v>
      </c>
      <c r="B25" s="75">
        <v>0</v>
      </c>
      <c r="C25" s="75">
        <v>3.3</v>
      </c>
      <c r="D25" s="76">
        <v>3.2</v>
      </c>
      <c r="E25" s="76">
        <v>2.2999999999999998</v>
      </c>
      <c r="F25" s="76">
        <v>7.5</v>
      </c>
      <c r="G25" s="76">
        <v>-21.3</v>
      </c>
      <c r="H25" s="76">
        <v>7</v>
      </c>
      <c r="I25" s="76">
        <v>12.4</v>
      </c>
      <c r="J25" s="76">
        <v>4.0736329102585955</v>
      </c>
      <c r="K25" s="76">
        <v>6.7755598798463046</v>
      </c>
      <c r="L25" s="76">
        <v>5.8866596764834078</v>
      </c>
      <c r="M25" s="72">
        <v>0.5</v>
      </c>
      <c r="N25" s="72">
        <v>0.8</v>
      </c>
      <c r="O25" s="72">
        <v>-2.9</v>
      </c>
      <c r="P25" s="72">
        <v>1.5</v>
      </c>
      <c r="Q25" s="72">
        <v>2.2999999999999998</v>
      </c>
      <c r="R25" s="72">
        <v>1.3</v>
      </c>
      <c r="S25" s="72">
        <v>7.2</v>
      </c>
      <c r="T25" s="72">
        <v>2.8</v>
      </c>
      <c r="U25" s="72">
        <v>5.2</v>
      </c>
      <c r="V25" s="72">
        <v>3.8</v>
      </c>
      <c r="W25" s="72">
        <v>1.6</v>
      </c>
      <c r="X25" s="72">
        <v>2.2999999999999998</v>
      </c>
      <c r="Y25" s="72">
        <v>-1.9</v>
      </c>
      <c r="Z25" s="72">
        <v>2.2999999999999998</v>
      </c>
      <c r="AA25" s="72">
        <v>5.5</v>
      </c>
      <c r="AB25" s="72">
        <v>3.4</v>
      </c>
      <c r="AC25" s="72">
        <v>8.3000000000000007</v>
      </c>
      <c r="AD25" s="72">
        <v>5.7</v>
      </c>
      <c r="AE25" s="72">
        <v>6.6</v>
      </c>
      <c r="AF25" s="72">
        <v>9.4</v>
      </c>
      <c r="AG25" s="740">
        <v>-3.6</v>
      </c>
      <c r="AH25" s="740">
        <v>-32.1</v>
      </c>
      <c r="AI25" s="740">
        <v>-25.3</v>
      </c>
      <c r="AJ25" s="740">
        <v>-24</v>
      </c>
      <c r="AK25" s="740">
        <v>-18.7</v>
      </c>
      <c r="AL25" s="740">
        <v>27.2</v>
      </c>
      <c r="AM25" s="740">
        <v>11.8</v>
      </c>
      <c r="AN25" s="740">
        <v>16.100000000000001</v>
      </c>
      <c r="AO25" s="740">
        <v>16.899999999999999</v>
      </c>
      <c r="AP25" s="740">
        <v>10.6</v>
      </c>
      <c r="AQ25" s="740">
        <v>15.5</v>
      </c>
      <c r="AR25" s="740">
        <v>7.5</v>
      </c>
      <c r="AS25" s="740">
        <v>6.7</v>
      </c>
      <c r="AT25" s="740">
        <v>2.1</v>
      </c>
      <c r="AU25" s="740">
        <v>1.4</v>
      </c>
      <c r="AV25" s="740">
        <v>6.1</v>
      </c>
      <c r="AW25" s="740">
        <v>11.795522806515969</v>
      </c>
      <c r="AX25" s="740">
        <v>6.9539713494074284</v>
      </c>
      <c r="AY25" s="740">
        <v>3.0601897508482745</v>
      </c>
      <c r="AZ25" s="740">
        <v>5.5634662542680013</v>
      </c>
      <c r="BA25" s="740">
        <v>3.2095761432642256</v>
      </c>
      <c r="BB25" s="740">
        <v>5.5596847178936981</v>
      </c>
      <c r="BC25" s="740">
        <v>7.497172098886673</v>
      </c>
      <c r="BD25" s="740">
        <v>7.2570884950870385</v>
      </c>
      <c r="BE25" s="740">
        <v>6.3506350538823586</v>
      </c>
    </row>
    <row r="26" spans="1:57" ht="16.5" customHeight="1">
      <c r="A26" s="63" t="s">
        <v>818</v>
      </c>
      <c r="B26" s="75">
        <v>8.4</v>
      </c>
      <c r="C26" s="75">
        <v>11.4</v>
      </c>
      <c r="D26" s="76">
        <v>14.7</v>
      </c>
      <c r="E26" s="76">
        <v>13.7</v>
      </c>
      <c r="F26" s="76">
        <v>3.3</v>
      </c>
      <c r="G26" s="76">
        <v>-17.2</v>
      </c>
      <c r="H26" s="76">
        <v>7.3</v>
      </c>
      <c r="I26" s="76">
        <v>39.1</v>
      </c>
      <c r="J26" s="76">
        <v>8.8935018750985861</v>
      </c>
      <c r="K26" s="76">
        <v>8.171609247409318</v>
      </c>
      <c r="L26" s="76">
        <v>8.5328858432862873</v>
      </c>
      <c r="M26" s="72">
        <v>7.5</v>
      </c>
      <c r="N26" s="72">
        <v>11.8</v>
      </c>
      <c r="O26" s="72">
        <v>3.6</v>
      </c>
      <c r="P26" s="72">
        <v>10.9</v>
      </c>
      <c r="Q26" s="72">
        <v>13</v>
      </c>
      <c r="R26" s="72">
        <v>11</v>
      </c>
      <c r="S26" s="72">
        <v>16</v>
      </c>
      <c r="T26" s="72">
        <v>6.2</v>
      </c>
      <c r="U26" s="72">
        <v>19.2</v>
      </c>
      <c r="V26" s="72">
        <v>13.7</v>
      </c>
      <c r="W26" s="72">
        <v>5.9</v>
      </c>
      <c r="X26" s="72">
        <v>20.2</v>
      </c>
      <c r="Y26" s="72">
        <v>6.2</v>
      </c>
      <c r="Z26" s="72">
        <v>20</v>
      </c>
      <c r="AA26" s="72">
        <v>21</v>
      </c>
      <c r="AB26" s="72">
        <v>8.6</v>
      </c>
      <c r="AC26" s="72">
        <v>5.7</v>
      </c>
      <c r="AD26" s="72">
        <v>-1.8</v>
      </c>
      <c r="AE26" s="72">
        <v>0.6</v>
      </c>
      <c r="AF26" s="72">
        <v>8.5</v>
      </c>
      <c r="AG26" s="740">
        <v>12.5</v>
      </c>
      <c r="AH26" s="740">
        <v>-32.299999999999997</v>
      </c>
      <c r="AI26" s="740">
        <v>-23.1</v>
      </c>
      <c r="AJ26" s="740">
        <v>-24.6</v>
      </c>
      <c r="AK26" s="740">
        <v>-31.5</v>
      </c>
      <c r="AL26" s="740">
        <v>33.4</v>
      </c>
      <c r="AM26" s="740">
        <v>13.8</v>
      </c>
      <c r="AN26" s="740">
        <v>31.4</v>
      </c>
      <c r="AO26" s="740">
        <v>46.6</v>
      </c>
      <c r="AP26" s="740">
        <v>39.1</v>
      </c>
      <c r="AQ26" s="740">
        <v>47.7</v>
      </c>
      <c r="AR26" s="740">
        <v>27.4</v>
      </c>
      <c r="AS26" s="740">
        <v>20.9</v>
      </c>
      <c r="AT26" s="740">
        <v>9.1999999999999993</v>
      </c>
      <c r="AU26" s="740">
        <v>5.6</v>
      </c>
      <c r="AV26" s="740">
        <v>2.4</v>
      </c>
      <c r="AW26" s="740">
        <v>10.166630616205307</v>
      </c>
      <c r="AX26" s="740">
        <v>5.9924193856194741</v>
      </c>
      <c r="AY26" s="740">
        <v>5.4361828373780563</v>
      </c>
      <c r="AZ26" s="740">
        <v>10.927156229844437</v>
      </c>
      <c r="BA26" s="740">
        <v>5.5937475496427913</v>
      </c>
      <c r="BB26" s="740">
        <v>8.1206086109152587</v>
      </c>
      <c r="BC26" s="740">
        <v>12.873782550226597</v>
      </c>
      <c r="BD26" s="740">
        <v>7.6189602837430259</v>
      </c>
      <c r="BE26" s="740">
        <v>6.5977272874893078</v>
      </c>
    </row>
    <row r="27" spans="1:57" ht="16.5" customHeight="1" thickBot="1">
      <c r="A27" s="899" t="s">
        <v>819</v>
      </c>
      <c r="B27" s="900">
        <v>0.9</v>
      </c>
      <c r="C27" s="900">
        <v>4.3</v>
      </c>
      <c r="D27" s="901">
        <v>4.5999999999999996</v>
      </c>
      <c r="E27" s="901">
        <v>3.7</v>
      </c>
      <c r="F27" s="901">
        <v>6.9</v>
      </c>
      <c r="G27" s="901">
        <v>-20.8</v>
      </c>
      <c r="H27" s="901">
        <v>7</v>
      </c>
      <c r="I27" s="901">
        <v>15.8</v>
      </c>
      <c r="J27" s="901">
        <v>4.7947613620574536</v>
      </c>
      <c r="K27" s="901">
        <v>6.9888828110157064</v>
      </c>
      <c r="L27" s="901">
        <v>6.2969851845614766</v>
      </c>
      <c r="M27" s="902">
        <v>1.2</v>
      </c>
      <c r="N27" s="902">
        <v>2</v>
      </c>
      <c r="O27" s="902">
        <v>-2.2000000000000002</v>
      </c>
      <c r="P27" s="902">
        <v>2.6</v>
      </c>
      <c r="Q27" s="902">
        <v>3.5</v>
      </c>
      <c r="R27" s="902">
        <v>2.4</v>
      </c>
      <c r="S27" s="902">
        <v>8.1999999999999993</v>
      </c>
      <c r="T27" s="902">
        <v>3.2</v>
      </c>
      <c r="U27" s="902">
        <v>6.8</v>
      </c>
      <c r="V27" s="902">
        <v>4.9000000000000004</v>
      </c>
      <c r="W27" s="902">
        <v>2.1</v>
      </c>
      <c r="X27" s="902">
        <v>4.4000000000000004</v>
      </c>
      <c r="Y27" s="902">
        <v>-0.9</v>
      </c>
      <c r="Z27" s="902">
        <v>4.5</v>
      </c>
      <c r="AA27" s="902">
        <v>7.4</v>
      </c>
      <c r="AB27" s="902">
        <v>4</v>
      </c>
      <c r="AC27" s="902">
        <v>8</v>
      </c>
      <c r="AD27" s="902">
        <v>4.7</v>
      </c>
      <c r="AE27" s="902">
        <v>5.7</v>
      </c>
      <c r="AF27" s="902">
        <v>9.1999999999999993</v>
      </c>
      <c r="AG27" s="903">
        <v>-1.6</v>
      </c>
      <c r="AH27" s="903">
        <v>-32.1</v>
      </c>
      <c r="AI27" s="903">
        <v>-25</v>
      </c>
      <c r="AJ27" s="903">
        <v>-24.1</v>
      </c>
      <c r="AK27" s="903">
        <v>-20.5</v>
      </c>
      <c r="AL27" s="903">
        <v>27.9</v>
      </c>
      <c r="AM27" s="903">
        <v>12.1</v>
      </c>
      <c r="AN27" s="903">
        <v>18</v>
      </c>
      <c r="AO27" s="903">
        <v>20.5</v>
      </c>
      <c r="AP27" s="903">
        <v>14.2</v>
      </c>
      <c r="AQ27" s="903">
        <v>19.600000000000001</v>
      </c>
      <c r="AR27" s="903">
        <v>10.3</v>
      </c>
      <c r="AS27" s="903">
        <v>8.6999999999999993</v>
      </c>
      <c r="AT27" s="903">
        <v>3.2</v>
      </c>
      <c r="AU27" s="903">
        <v>2</v>
      </c>
      <c r="AV27" s="903">
        <v>5.5</v>
      </c>
      <c r="AW27" s="903">
        <v>11.545800742662514</v>
      </c>
      <c r="AX27" s="903">
        <v>6.8044372998333547</v>
      </c>
      <c r="AY27" s="903">
        <v>3.4237243140780471</v>
      </c>
      <c r="AZ27" s="903">
        <v>6.3745955003329691</v>
      </c>
      <c r="BA27" s="903">
        <v>3.5696861460008833</v>
      </c>
      <c r="BB27" s="903">
        <v>5.9506199073631416</v>
      </c>
      <c r="BC27" s="903">
        <v>8.349702903574352</v>
      </c>
      <c r="BD27" s="903">
        <v>7.3149225510032112</v>
      </c>
      <c r="BE27" s="903">
        <v>6.3757002819449848</v>
      </c>
    </row>
    <row r="28" spans="1:57">
      <c r="A28" s="38" t="s">
        <v>938</v>
      </c>
    </row>
    <row r="29" spans="1:57">
      <c r="G29" s="696"/>
      <c r="H29" s="696"/>
      <c r="I29" s="696"/>
      <c r="J29" s="696"/>
      <c r="K29" s="696"/>
      <c r="L29" s="696"/>
    </row>
    <row r="30" spans="1:57">
      <c r="G30" s="696"/>
      <c r="H30" s="696"/>
      <c r="I30" s="696"/>
      <c r="J30" s="696"/>
      <c r="K30" s="696"/>
      <c r="L30" s="696"/>
    </row>
    <row r="31" spans="1:57">
      <c r="G31" s="696"/>
      <c r="H31" s="696"/>
      <c r="I31" s="696"/>
      <c r="J31" s="696"/>
      <c r="K31" s="696"/>
      <c r="L31" s="696"/>
    </row>
    <row r="32" spans="1:57">
      <c r="G32" s="696"/>
      <c r="H32" s="696"/>
      <c r="I32" s="696"/>
      <c r="J32" s="696"/>
      <c r="K32" s="696"/>
      <c r="L32" s="696"/>
    </row>
    <row r="33" spans="7:12">
      <c r="G33" s="696"/>
      <c r="H33" s="696"/>
      <c r="I33" s="696"/>
      <c r="J33" s="696"/>
      <c r="K33" s="696"/>
      <c r="L33" s="696"/>
    </row>
    <row r="34" spans="7:12">
      <c r="G34" s="696"/>
      <c r="H34" s="696"/>
      <c r="I34" s="696"/>
      <c r="J34" s="696"/>
      <c r="K34" s="696"/>
      <c r="L34" s="696"/>
    </row>
    <row r="35" spans="7:12">
      <c r="G35" s="696"/>
      <c r="H35" s="696"/>
      <c r="I35" s="696"/>
      <c r="J35" s="696"/>
      <c r="K35" s="696"/>
      <c r="L35" s="696"/>
    </row>
    <row r="36" spans="7:12">
      <c r="G36" s="696"/>
      <c r="H36" s="696"/>
      <c r="I36" s="696"/>
      <c r="J36" s="696"/>
      <c r="K36" s="696"/>
      <c r="L36" s="696"/>
    </row>
    <row r="37" spans="7:12">
      <c r="G37" s="696"/>
      <c r="H37" s="696"/>
      <c r="I37" s="696"/>
      <c r="J37" s="696"/>
      <c r="K37" s="696"/>
      <c r="L37" s="696"/>
    </row>
    <row r="38" spans="7:12">
      <c r="G38" s="696"/>
      <c r="H38" s="696"/>
      <c r="I38" s="696"/>
      <c r="J38" s="696"/>
      <c r="K38" s="696"/>
      <c r="L38" s="696"/>
    </row>
    <row r="39" spans="7:12">
      <c r="G39" s="696"/>
      <c r="H39" s="696"/>
      <c r="I39" s="696"/>
      <c r="J39" s="696"/>
      <c r="K39" s="696"/>
      <c r="L39" s="696"/>
    </row>
    <row r="40" spans="7:12">
      <c r="G40" s="696"/>
      <c r="H40" s="696"/>
      <c r="I40" s="696"/>
      <c r="J40" s="696"/>
      <c r="K40" s="696"/>
      <c r="L40" s="696"/>
    </row>
    <row r="41" spans="7:12">
      <c r="G41" s="696"/>
      <c r="H41" s="696"/>
      <c r="I41" s="696"/>
      <c r="J41" s="696"/>
      <c r="K41" s="696"/>
      <c r="L41" s="696"/>
    </row>
    <row r="42" spans="7:12">
      <c r="G42" s="696"/>
      <c r="H42" s="696"/>
      <c r="I42" s="696"/>
      <c r="J42" s="696"/>
      <c r="K42" s="696"/>
      <c r="L42" s="696"/>
    </row>
    <row r="43" spans="7:12">
      <c r="G43" s="696"/>
      <c r="H43" s="696"/>
      <c r="I43" s="696"/>
      <c r="J43" s="696"/>
      <c r="K43" s="696"/>
      <c r="L43" s="696"/>
    </row>
    <row r="44" spans="7:12">
      <c r="G44" s="696"/>
      <c r="H44" s="696"/>
      <c r="I44" s="696"/>
      <c r="J44" s="696"/>
      <c r="K44" s="696"/>
      <c r="L44" s="696"/>
    </row>
    <row r="45" spans="7:12">
      <c r="G45" s="696"/>
      <c r="H45" s="696"/>
      <c r="I45" s="696"/>
      <c r="J45" s="696"/>
      <c r="K45" s="696"/>
      <c r="L45" s="696"/>
    </row>
    <row r="46" spans="7:12">
      <c r="G46" s="696"/>
      <c r="H46" s="696"/>
      <c r="I46" s="696"/>
      <c r="J46" s="696"/>
      <c r="K46" s="696"/>
      <c r="L46" s="696"/>
    </row>
    <row r="47" spans="7:12">
      <c r="G47" s="696"/>
      <c r="H47" s="696"/>
      <c r="I47" s="696"/>
      <c r="J47" s="696"/>
      <c r="K47" s="696"/>
      <c r="L47" s="696"/>
    </row>
    <row r="48" spans="7:12">
      <c r="G48" s="696"/>
      <c r="H48" s="696"/>
      <c r="I48" s="696"/>
      <c r="J48" s="696"/>
      <c r="K48" s="696"/>
      <c r="L48" s="696"/>
    </row>
    <row r="49" spans="7:12">
      <c r="G49" s="696"/>
      <c r="H49" s="696"/>
      <c r="I49" s="696"/>
      <c r="J49" s="696"/>
      <c r="K49" s="696"/>
      <c r="L49" s="696"/>
    </row>
    <row r="50" spans="7:12">
      <c r="G50" s="696"/>
      <c r="H50" s="696"/>
      <c r="I50" s="696"/>
      <c r="J50" s="696"/>
      <c r="K50" s="696"/>
      <c r="L50" s="696"/>
    </row>
    <row r="51" spans="7:12">
      <c r="G51" s="696"/>
      <c r="H51" s="696"/>
      <c r="I51" s="696"/>
      <c r="J51" s="696"/>
      <c r="K51" s="696"/>
      <c r="L51" s="696"/>
    </row>
    <row r="52" spans="7:12">
      <c r="G52" s="696"/>
      <c r="H52" s="696"/>
      <c r="I52" s="696"/>
      <c r="J52" s="696"/>
      <c r="K52" s="696"/>
      <c r="L52" s="696"/>
    </row>
  </sheetData>
  <mergeCells count="22">
    <mergeCell ref="K5:K6"/>
    <mergeCell ref="AO5:AR5"/>
    <mergeCell ref="AK5:AN5"/>
    <mergeCell ref="AC5:AF5"/>
    <mergeCell ref="AG5:AJ5"/>
    <mergeCell ref="L5:L6"/>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82">
    <tabColor theme="0"/>
  </sheetPr>
  <dimension ref="A1:O26"/>
  <sheetViews>
    <sheetView showGridLines="0" zoomScaleNormal="100" zoomScaleSheetLayoutView="100" zoomScalePageLayoutView="90" workbookViewId="0">
      <selection activeCell="A26" sqref="A26:O26"/>
    </sheetView>
  </sheetViews>
  <sheetFormatPr defaultColWidth="9" defaultRowHeight="15"/>
  <cols>
    <col min="1" max="1" width="30.85546875" style="34" customWidth="1"/>
    <col min="2" max="15" width="10" style="34" customWidth="1"/>
    <col min="16" max="16384" width="9" style="34"/>
  </cols>
  <sheetData>
    <row r="1" spans="1:15" ht="21.75" customHeight="1">
      <c r="A1" s="32" t="s">
        <v>26</v>
      </c>
    </row>
    <row r="2" spans="1:15" ht="15" customHeight="1">
      <c r="A2" s="32"/>
      <c r="D2" s="77"/>
    </row>
    <row r="3" spans="1:15" ht="16.5" customHeight="1">
      <c r="A3" s="964"/>
      <c r="B3" s="1081">
        <v>2012</v>
      </c>
      <c r="C3" s="1081">
        <v>2013</v>
      </c>
      <c r="D3" s="1081">
        <v>2014</v>
      </c>
      <c r="E3" s="1081">
        <v>2015</v>
      </c>
      <c r="F3" s="1081">
        <v>2016</v>
      </c>
      <c r="G3" s="1081">
        <v>2017</v>
      </c>
      <c r="H3" s="1081">
        <v>2018</v>
      </c>
      <c r="I3" s="1081">
        <v>2019</v>
      </c>
      <c r="J3" s="1081">
        <v>2020</v>
      </c>
      <c r="K3" s="1081">
        <v>2021</v>
      </c>
      <c r="L3" s="1081">
        <v>2022</v>
      </c>
      <c r="M3" s="1081">
        <v>2023</v>
      </c>
      <c r="N3" s="1081">
        <v>2024</v>
      </c>
      <c r="O3" s="1081">
        <v>2025</v>
      </c>
    </row>
    <row r="4" spans="1:15" ht="16.5" customHeight="1">
      <c r="A4" s="964"/>
      <c r="B4" s="1081"/>
      <c r="C4" s="1081"/>
      <c r="D4" s="1081"/>
      <c r="E4" s="1081"/>
      <c r="F4" s="1081"/>
      <c r="G4" s="1081"/>
      <c r="H4" s="1081"/>
      <c r="I4" s="1081"/>
      <c r="J4" s="1081"/>
      <c r="K4" s="1081"/>
      <c r="L4" s="1081"/>
      <c r="M4" s="1081"/>
      <c r="N4" s="1081"/>
      <c r="O4" s="1081"/>
    </row>
    <row r="5" spans="1:15" ht="3.75" customHeight="1">
      <c r="A5" s="53"/>
      <c r="B5" s="1095"/>
      <c r="C5" s="1095"/>
      <c r="D5" s="1095"/>
    </row>
    <row r="6" spans="1:15">
      <c r="A6" s="55" t="s">
        <v>118</v>
      </c>
      <c r="B6" s="78">
        <v>360861</v>
      </c>
      <c r="C6" s="78">
        <v>368928</v>
      </c>
      <c r="D6" s="78">
        <v>374749</v>
      </c>
      <c r="E6" s="78">
        <v>380995</v>
      </c>
      <c r="F6" s="78">
        <v>387147</v>
      </c>
      <c r="G6" s="78">
        <v>392355</v>
      </c>
      <c r="H6" s="78">
        <v>399588</v>
      </c>
      <c r="I6" s="78">
        <v>405007</v>
      </c>
      <c r="J6" s="78">
        <v>412086</v>
      </c>
      <c r="K6" s="697" t="s">
        <v>125</v>
      </c>
      <c r="L6" s="78">
        <v>367860</v>
      </c>
      <c r="M6" s="78">
        <v>367514</v>
      </c>
      <c r="N6" s="78">
        <v>371190</v>
      </c>
      <c r="O6" s="78">
        <v>374871</v>
      </c>
    </row>
    <row r="7" spans="1:15">
      <c r="A7" s="79" t="s">
        <v>119</v>
      </c>
      <c r="B7" s="78">
        <v>225819</v>
      </c>
      <c r="C7" s="78">
        <v>221862.4712767601</v>
      </c>
      <c r="D7" s="78">
        <v>217158</v>
      </c>
      <c r="E7" s="78">
        <v>222085</v>
      </c>
      <c r="F7" s="78">
        <v>246680</v>
      </c>
      <c r="G7" s="78">
        <v>232198</v>
      </c>
      <c r="H7" s="78">
        <v>222028</v>
      </c>
      <c r="I7" s="78">
        <v>232604</v>
      </c>
      <c r="J7" s="78">
        <v>218351</v>
      </c>
      <c r="K7" s="698" t="s">
        <v>125</v>
      </c>
      <c r="L7" s="78">
        <v>214014</v>
      </c>
      <c r="M7" s="78">
        <v>212313</v>
      </c>
      <c r="N7" s="78">
        <v>216287</v>
      </c>
      <c r="O7" s="78">
        <v>227249</v>
      </c>
    </row>
    <row r="8" spans="1:15">
      <c r="A8" s="80" t="s">
        <v>120</v>
      </c>
      <c r="B8" s="81">
        <v>187904</v>
      </c>
      <c r="C8" s="81">
        <v>185474.46635055542</v>
      </c>
      <c r="D8" s="81">
        <v>182831</v>
      </c>
      <c r="E8" s="81">
        <v>194485</v>
      </c>
      <c r="F8" s="81">
        <v>209725</v>
      </c>
      <c r="G8" s="81">
        <v>203775</v>
      </c>
      <c r="H8" s="81">
        <v>195000</v>
      </c>
      <c r="I8" s="81">
        <v>206344</v>
      </c>
      <c r="J8" s="81">
        <v>186627</v>
      </c>
      <c r="K8" s="698" t="s">
        <v>125</v>
      </c>
      <c r="L8" s="81">
        <v>190579</v>
      </c>
      <c r="M8" s="81">
        <v>190461</v>
      </c>
      <c r="N8" s="81">
        <v>198914</v>
      </c>
      <c r="O8" s="81">
        <v>213166</v>
      </c>
    </row>
    <row r="9" spans="1:15">
      <c r="A9" s="80" t="s">
        <v>121</v>
      </c>
      <c r="B9" s="81">
        <v>37915</v>
      </c>
      <c r="C9" s="81">
        <v>36388</v>
      </c>
      <c r="D9" s="81">
        <v>34327</v>
      </c>
      <c r="E9" s="81">
        <v>27599</v>
      </c>
      <c r="F9" s="81">
        <v>36955</v>
      </c>
      <c r="G9" s="81">
        <v>28424</v>
      </c>
      <c r="H9" s="81">
        <v>27028</v>
      </c>
      <c r="I9" s="81">
        <v>26259</v>
      </c>
      <c r="J9" s="81">
        <v>31724</v>
      </c>
      <c r="K9" s="698" t="s">
        <v>125</v>
      </c>
      <c r="L9" s="81">
        <v>23435</v>
      </c>
      <c r="M9" s="81">
        <v>21853</v>
      </c>
      <c r="N9" s="81">
        <v>17373</v>
      </c>
      <c r="O9" s="81">
        <v>14083</v>
      </c>
    </row>
    <row r="10" spans="1:15">
      <c r="A10" s="79" t="s">
        <v>122</v>
      </c>
      <c r="B10" s="78">
        <v>135041</v>
      </c>
      <c r="C10" s="78">
        <v>147065.82310295105</v>
      </c>
      <c r="D10" s="78">
        <v>157591</v>
      </c>
      <c r="E10" s="78">
        <v>158910</v>
      </c>
      <c r="F10" s="78">
        <v>140467</v>
      </c>
      <c r="G10" s="78">
        <v>160157</v>
      </c>
      <c r="H10" s="78">
        <v>177560</v>
      </c>
      <c r="I10" s="78">
        <v>172403</v>
      </c>
      <c r="J10" s="78">
        <v>193735</v>
      </c>
      <c r="K10" s="698" t="s">
        <v>125</v>
      </c>
      <c r="L10" s="78">
        <v>153846</v>
      </c>
      <c r="M10" s="78">
        <v>155201</v>
      </c>
      <c r="N10" s="78">
        <v>154903</v>
      </c>
      <c r="O10" s="78">
        <v>147622</v>
      </c>
    </row>
    <row r="11" spans="1:15">
      <c r="A11" s="38"/>
      <c r="B11" s="82"/>
      <c r="C11" s="82"/>
      <c r="D11" s="82"/>
      <c r="E11" s="82"/>
      <c r="F11" s="83"/>
      <c r="G11" s="83"/>
      <c r="H11" s="83"/>
      <c r="I11" s="83"/>
      <c r="J11" s="83"/>
      <c r="K11" s="698"/>
      <c r="L11" s="83"/>
      <c r="M11" s="83"/>
    </row>
    <row r="12" spans="1:15">
      <c r="A12" s="55" t="s">
        <v>688</v>
      </c>
      <c r="B12" s="84">
        <v>62.57783467872671</v>
      </c>
      <c r="C12" s="84">
        <v>60.137065030781102</v>
      </c>
      <c r="D12" s="84">
        <v>57.947586251064045</v>
      </c>
      <c r="E12" s="84">
        <v>58.290791217732519</v>
      </c>
      <c r="F12" s="84">
        <v>63.7</v>
      </c>
      <c r="G12" s="84">
        <v>59.2</v>
      </c>
      <c r="H12" s="84">
        <v>55.6</v>
      </c>
      <c r="I12" s="84">
        <v>57.4</v>
      </c>
      <c r="J12" s="84">
        <v>53</v>
      </c>
      <c r="K12" s="698" t="s">
        <v>125</v>
      </c>
      <c r="L12" s="84">
        <v>58.2</v>
      </c>
      <c r="M12" s="84">
        <v>57.8</v>
      </c>
      <c r="N12" s="84">
        <v>58.3</v>
      </c>
      <c r="O12" s="84">
        <v>60.6</v>
      </c>
    </row>
    <row r="13" spans="1:15">
      <c r="A13" s="85" t="s">
        <v>123</v>
      </c>
      <c r="B13" s="87"/>
      <c r="C13" s="87"/>
      <c r="D13" s="87"/>
      <c r="E13" s="88"/>
      <c r="F13" s="88"/>
      <c r="G13" s="88"/>
      <c r="H13" s="88"/>
      <c r="I13" s="88"/>
      <c r="J13" s="88"/>
      <c r="K13" s="698" t="s">
        <v>125</v>
      </c>
      <c r="L13" s="88"/>
      <c r="M13" s="88"/>
    </row>
    <row r="14" spans="1:15">
      <c r="A14" s="89" t="s">
        <v>124</v>
      </c>
      <c r="B14" s="90">
        <v>65.099999999999994</v>
      </c>
      <c r="C14" s="90">
        <v>63.7</v>
      </c>
      <c r="D14" s="90">
        <v>64.3</v>
      </c>
      <c r="E14" s="90">
        <v>62.3</v>
      </c>
      <c r="F14" s="90">
        <v>67.3</v>
      </c>
      <c r="G14" s="90">
        <v>65.400000000000006</v>
      </c>
      <c r="H14" s="90">
        <v>60.2</v>
      </c>
      <c r="I14" s="90">
        <v>62</v>
      </c>
      <c r="J14" s="90">
        <v>56.5</v>
      </c>
      <c r="K14" s="698" t="s">
        <v>125</v>
      </c>
      <c r="L14" s="90">
        <v>61.6</v>
      </c>
      <c r="M14" s="90">
        <v>62.3</v>
      </c>
      <c r="N14" s="90">
        <v>57.9</v>
      </c>
      <c r="O14" s="90">
        <v>64.5</v>
      </c>
    </row>
    <row r="15" spans="1:15">
      <c r="A15" s="89" t="s">
        <v>126</v>
      </c>
      <c r="B15" s="90">
        <v>58.1</v>
      </c>
      <c r="C15" s="90">
        <v>53.3</v>
      </c>
      <c r="D15" s="90">
        <v>45.3</v>
      </c>
      <c r="E15" s="90">
        <v>50.1</v>
      </c>
      <c r="F15" s="90">
        <v>56.4</v>
      </c>
      <c r="G15" s="90">
        <v>45.8</v>
      </c>
      <c r="H15" s="90">
        <v>45.7</v>
      </c>
      <c r="I15" s="90">
        <v>47.9</v>
      </c>
      <c r="J15" s="90">
        <v>45</v>
      </c>
      <c r="K15" s="698" t="s">
        <v>125</v>
      </c>
      <c r="L15" s="90">
        <v>45.5</v>
      </c>
      <c r="M15" s="90">
        <v>43.4</v>
      </c>
      <c r="N15" s="90">
        <v>34.1</v>
      </c>
      <c r="O15" s="90">
        <v>48.4</v>
      </c>
    </row>
    <row r="16" spans="1:15">
      <c r="A16" s="85" t="s">
        <v>127</v>
      </c>
      <c r="B16" s="87"/>
      <c r="C16" s="87"/>
      <c r="D16" s="87"/>
      <c r="E16" s="88"/>
      <c r="F16" s="88"/>
      <c r="G16" s="88"/>
      <c r="H16" s="88"/>
      <c r="I16" s="88"/>
      <c r="J16" s="88"/>
      <c r="K16" s="88"/>
      <c r="L16" s="88"/>
      <c r="M16" s="88"/>
    </row>
    <row r="17" spans="1:15">
      <c r="A17" s="89" t="s">
        <v>128</v>
      </c>
      <c r="B17" s="90">
        <v>69</v>
      </c>
      <c r="C17" s="91">
        <v>67.099999999999994</v>
      </c>
      <c r="D17" s="90">
        <v>65</v>
      </c>
      <c r="E17" s="90">
        <v>64.099999999999994</v>
      </c>
      <c r="F17" s="90">
        <v>69.400000000000006</v>
      </c>
      <c r="G17" s="90">
        <v>66.3</v>
      </c>
      <c r="H17" s="90">
        <v>62.5</v>
      </c>
      <c r="I17" s="90">
        <v>64.5</v>
      </c>
      <c r="J17" s="90">
        <v>60.3</v>
      </c>
      <c r="K17" s="698" t="s">
        <v>125</v>
      </c>
      <c r="L17" s="90">
        <v>65.400000000000006</v>
      </c>
      <c r="M17" s="90">
        <v>65.2</v>
      </c>
      <c r="N17" s="90">
        <v>64.599999999999994</v>
      </c>
      <c r="O17" s="90">
        <v>67.099999999999994</v>
      </c>
    </row>
    <row r="18" spans="1:15">
      <c r="A18" s="89" t="s">
        <v>129</v>
      </c>
      <c r="B18" s="92">
        <v>56.6</v>
      </c>
      <c r="C18" s="92">
        <v>53.5</v>
      </c>
      <c r="D18" s="92">
        <v>51.2</v>
      </c>
      <c r="E18" s="92">
        <v>52.7</v>
      </c>
      <c r="F18" s="92">
        <v>58.2</v>
      </c>
      <c r="G18" s="92">
        <v>52.1</v>
      </c>
      <c r="H18" s="92">
        <v>48.7</v>
      </c>
      <c r="I18" s="92">
        <v>50.5</v>
      </c>
      <c r="J18" s="92">
        <v>45.8</v>
      </c>
      <c r="K18" s="698" t="s">
        <v>125</v>
      </c>
      <c r="L18" s="92">
        <v>50.983552685984222</v>
      </c>
      <c r="M18" s="92">
        <v>50.312342981120764</v>
      </c>
      <c r="N18" s="92">
        <v>52.1</v>
      </c>
      <c r="O18" s="92">
        <v>54.3</v>
      </c>
    </row>
    <row r="19" spans="1:15">
      <c r="A19" s="85" t="s">
        <v>130</v>
      </c>
      <c r="B19" s="93"/>
      <c r="C19" s="93"/>
      <c r="D19" s="93"/>
      <c r="E19" s="88"/>
      <c r="F19" s="88"/>
      <c r="G19" s="88"/>
      <c r="H19" s="88"/>
      <c r="I19" s="88"/>
      <c r="J19" s="88"/>
      <c r="K19" s="88"/>
      <c r="L19" s="88"/>
      <c r="M19" s="88"/>
    </row>
    <row r="20" spans="1:15">
      <c r="A20" s="89" t="s">
        <v>131</v>
      </c>
      <c r="B20" s="91">
        <v>43.7</v>
      </c>
      <c r="C20" s="91">
        <v>37.299999999999997</v>
      </c>
      <c r="D20" s="91">
        <v>35.700000000000003</v>
      </c>
      <c r="E20" s="91">
        <v>34.299999999999997</v>
      </c>
      <c r="F20" s="90">
        <v>43</v>
      </c>
      <c r="G20" s="90">
        <v>35.799999999999997</v>
      </c>
      <c r="H20" s="90">
        <v>32.6</v>
      </c>
      <c r="I20" s="90">
        <v>31.8</v>
      </c>
      <c r="J20" s="90">
        <v>25.6</v>
      </c>
      <c r="K20" s="698" t="s">
        <v>125</v>
      </c>
      <c r="L20" s="90">
        <v>37.192233042792552</v>
      </c>
      <c r="M20" s="90">
        <v>33.790087791778298</v>
      </c>
      <c r="N20" s="90">
        <v>31.7</v>
      </c>
      <c r="O20" s="90">
        <v>34.299999999999997</v>
      </c>
    </row>
    <row r="21" spans="1:15">
      <c r="A21" s="89" t="s">
        <v>132</v>
      </c>
      <c r="B21" s="94">
        <v>60.3</v>
      </c>
      <c r="C21" s="94">
        <v>56.5</v>
      </c>
      <c r="D21" s="94">
        <v>54.4</v>
      </c>
      <c r="E21" s="94">
        <v>54.1</v>
      </c>
      <c r="F21" s="91">
        <v>62.1</v>
      </c>
      <c r="G21" s="90">
        <v>55.9</v>
      </c>
      <c r="H21" s="90">
        <v>53.8</v>
      </c>
      <c r="I21" s="90">
        <v>54.5</v>
      </c>
      <c r="J21" s="90">
        <v>48.4</v>
      </c>
      <c r="K21" s="698" t="s">
        <v>125</v>
      </c>
      <c r="L21" s="90">
        <v>56.998169132747947</v>
      </c>
      <c r="M21" s="90">
        <v>56.500847748430836</v>
      </c>
      <c r="N21" s="90">
        <v>54.9</v>
      </c>
      <c r="O21" s="90">
        <v>56.3</v>
      </c>
    </row>
    <row r="22" spans="1:15">
      <c r="A22" s="89" t="s">
        <v>133</v>
      </c>
      <c r="B22" s="90">
        <v>81.490807071653705</v>
      </c>
      <c r="C22" s="90">
        <v>79.996276066080014</v>
      </c>
      <c r="D22" s="90">
        <v>76.445485576338825</v>
      </c>
      <c r="E22" s="90">
        <v>75.455154451837799</v>
      </c>
      <c r="F22" s="90">
        <v>81.148935804244829</v>
      </c>
      <c r="G22" s="90">
        <v>75.610050786856689</v>
      </c>
      <c r="H22" s="90">
        <v>73.509445343763716</v>
      </c>
      <c r="I22" s="90">
        <v>75.595917184081117</v>
      </c>
      <c r="J22" s="90">
        <v>71.230966273832067</v>
      </c>
      <c r="K22" s="698" t="s">
        <v>125</v>
      </c>
      <c r="L22" s="90">
        <v>75.960206025770461</v>
      </c>
      <c r="M22" s="90">
        <v>78.80382034051334</v>
      </c>
      <c r="N22" s="90">
        <v>77.7</v>
      </c>
      <c r="O22" s="90">
        <v>80.7</v>
      </c>
    </row>
    <row r="23" spans="1:15">
      <c r="A23" s="89" t="s">
        <v>134</v>
      </c>
      <c r="B23" s="94">
        <v>76.8</v>
      </c>
      <c r="C23" s="94">
        <v>75</v>
      </c>
      <c r="D23" s="94">
        <v>72.599999999999994</v>
      </c>
      <c r="E23" s="94">
        <v>73.400000000000006</v>
      </c>
      <c r="F23" s="91">
        <v>76.599999999999994</v>
      </c>
      <c r="G23" s="90">
        <v>72.900000000000006</v>
      </c>
      <c r="H23" s="90">
        <v>67.2</v>
      </c>
      <c r="I23" s="90">
        <v>70.3</v>
      </c>
      <c r="J23" s="90">
        <v>67.5</v>
      </c>
      <c r="K23" s="698" t="s">
        <v>125</v>
      </c>
      <c r="L23" s="90">
        <v>70.048827895514123</v>
      </c>
      <c r="M23" s="90">
        <v>70.556654592453782</v>
      </c>
      <c r="N23" s="90">
        <v>73.2</v>
      </c>
      <c r="O23" s="90">
        <v>75.2</v>
      </c>
    </row>
    <row r="24" spans="1:15" ht="15.75" thickBot="1">
      <c r="A24" s="894" t="s">
        <v>135</v>
      </c>
      <c r="B24" s="897">
        <v>16.600000000000001</v>
      </c>
      <c r="C24" s="897">
        <v>16.100000000000001</v>
      </c>
      <c r="D24" s="897">
        <v>10.9</v>
      </c>
      <c r="E24" s="897">
        <v>12.6</v>
      </c>
      <c r="F24" s="898">
        <v>12.3</v>
      </c>
      <c r="G24" s="897">
        <v>10.9</v>
      </c>
      <c r="H24" s="897">
        <v>9.6999999999999993</v>
      </c>
      <c r="I24" s="897">
        <v>8.1</v>
      </c>
      <c r="J24" s="897">
        <v>7.6</v>
      </c>
      <c r="K24" s="897" t="s">
        <v>125</v>
      </c>
      <c r="L24" s="897">
        <v>7.8017949636293178</v>
      </c>
      <c r="M24" s="897">
        <v>6.8238673660512781</v>
      </c>
      <c r="N24" s="928">
        <v>7.5</v>
      </c>
      <c r="O24" s="928">
        <v>11.3</v>
      </c>
    </row>
    <row r="25" spans="1:15">
      <c r="A25" s="38" t="s">
        <v>937</v>
      </c>
    </row>
    <row r="26" spans="1:15" ht="30" customHeight="1">
      <c r="A26" s="1094" t="s">
        <v>939</v>
      </c>
      <c r="B26" s="1094"/>
      <c r="C26" s="1094"/>
      <c r="D26" s="1094"/>
      <c r="E26" s="1094"/>
      <c r="F26" s="1094"/>
      <c r="G26" s="1094"/>
      <c r="H26" s="1094"/>
      <c r="I26" s="1094"/>
      <c r="J26" s="1094"/>
      <c r="K26" s="1094"/>
      <c r="L26" s="1094"/>
      <c r="M26" s="1094"/>
      <c r="N26" s="1094"/>
      <c r="O26" s="1094"/>
    </row>
  </sheetData>
  <mergeCells count="16">
    <mergeCell ref="O3:O4"/>
    <mergeCell ref="A26:O26"/>
    <mergeCell ref="N3:N4"/>
    <mergeCell ref="M3:M4"/>
    <mergeCell ref="K3:K4"/>
    <mergeCell ref="L3:L4"/>
    <mergeCell ref="B5:D5"/>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83">
    <tabColor theme="0"/>
  </sheetPr>
  <dimension ref="A1:O30"/>
  <sheetViews>
    <sheetView showGridLines="0" zoomScaleNormal="100" zoomScaleSheetLayoutView="100" zoomScalePageLayoutView="90" workbookViewId="0">
      <selection activeCell="E32" sqref="E32"/>
    </sheetView>
  </sheetViews>
  <sheetFormatPr defaultColWidth="9" defaultRowHeight="15"/>
  <cols>
    <col min="1" max="1" width="33.5703125" style="34" customWidth="1"/>
    <col min="2" max="15" width="9.28515625" style="34" customWidth="1"/>
    <col min="16" max="16384" width="9" style="34"/>
  </cols>
  <sheetData>
    <row r="1" spans="1:15" ht="21.75" customHeight="1">
      <c r="A1" s="32" t="s">
        <v>27</v>
      </c>
    </row>
    <row r="2" spans="1:15" ht="15" customHeight="1">
      <c r="A2" s="32"/>
    </row>
    <row r="3" spans="1:15" ht="16.5" customHeight="1">
      <c r="A3" s="964"/>
      <c r="B3" s="1081">
        <v>2012</v>
      </c>
      <c r="C3" s="1081">
        <v>2013</v>
      </c>
      <c r="D3" s="1081">
        <v>2014</v>
      </c>
      <c r="E3" s="1081">
        <v>2015</v>
      </c>
      <c r="F3" s="1081">
        <v>2016</v>
      </c>
      <c r="G3" s="1081">
        <v>2017</v>
      </c>
      <c r="H3" s="1081">
        <v>2018</v>
      </c>
      <c r="I3" s="1081">
        <v>2019</v>
      </c>
      <c r="J3" s="1081">
        <v>2020</v>
      </c>
      <c r="K3" s="1081">
        <v>2021</v>
      </c>
      <c r="L3" s="1081">
        <v>2022</v>
      </c>
      <c r="M3" s="1081">
        <v>2023</v>
      </c>
      <c r="N3" s="1081">
        <v>2024</v>
      </c>
      <c r="O3" s="1081">
        <v>2025</v>
      </c>
    </row>
    <row r="4" spans="1:15" ht="16.5" customHeight="1">
      <c r="A4" s="964"/>
      <c r="B4" s="1081"/>
      <c r="C4" s="1081"/>
      <c r="D4" s="1081"/>
      <c r="E4" s="1081"/>
      <c r="F4" s="1081"/>
      <c r="G4" s="1081"/>
      <c r="H4" s="1081"/>
      <c r="I4" s="1081"/>
      <c r="J4" s="1081"/>
      <c r="K4" s="1081"/>
      <c r="L4" s="1081"/>
      <c r="M4" s="1081"/>
      <c r="N4" s="1081"/>
      <c r="O4" s="1081"/>
    </row>
    <row r="5" spans="1:15" ht="4.5" customHeight="1">
      <c r="B5" s="95"/>
      <c r="C5" s="95"/>
      <c r="D5" s="95"/>
      <c r="E5" s="95"/>
    </row>
    <row r="6" spans="1:15" ht="13.5" customHeight="1">
      <c r="A6" s="55" t="s">
        <v>136</v>
      </c>
      <c r="B6" s="78">
        <v>187904</v>
      </c>
      <c r="C6" s="78">
        <v>185474.46635055542</v>
      </c>
      <c r="D6" s="78">
        <v>182831</v>
      </c>
      <c r="E6" s="78">
        <v>194485</v>
      </c>
      <c r="F6" s="78">
        <v>209725</v>
      </c>
      <c r="G6" s="78">
        <v>203775</v>
      </c>
      <c r="H6" s="78">
        <v>195000</v>
      </c>
      <c r="I6" s="78">
        <v>206344</v>
      </c>
      <c r="J6" s="78">
        <v>186627</v>
      </c>
      <c r="K6" s="78" t="s">
        <v>125</v>
      </c>
      <c r="L6" s="78">
        <v>190579</v>
      </c>
      <c r="M6" s="78">
        <v>190461</v>
      </c>
      <c r="N6" s="78">
        <v>198914</v>
      </c>
      <c r="O6" s="78">
        <v>213166</v>
      </c>
    </row>
    <row r="7" spans="1:15" ht="15" customHeight="1">
      <c r="A7" s="55" t="s">
        <v>689</v>
      </c>
      <c r="B7" s="96">
        <v>52.1</v>
      </c>
      <c r="C7" s="96">
        <v>50.3</v>
      </c>
      <c r="D7" s="96">
        <v>48.8</v>
      </c>
      <c r="E7" s="96">
        <v>51</v>
      </c>
      <c r="F7" s="96">
        <v>54.2</v>
      </c>
      <c r="G7" s="96">
        <v>51.9</v>
      </c>
      <c r="H7" s="96">
        <v>48.8</v>
      </c>
      <c r="I7" s="96">
        <v>50.9</v>
      </c>
      <c r="J7" s="96">
        <v>45.3</v>
      </c>
      <c r="K7" s="96" t="s">
        <v>125</v>
      </c>
      <c r="L7" s="96">
        <v>51.8</v>
      </c>
      <c r="M7" s="96">
        <v>51.8</v>
      </c>
      <c r="N7" s="96">
        <v>53.6</v>
      </c>
      <c r="O7" s="96">
        <v>56.9</v>
      </c>
    </row>
    <row r="8" spans="1:15" ht="15" customHeight="1">
      <c r="A8" s="85" t="s">
        <v>123</v>
      </c>
      <c r="B8" s="97"/>
      <c r="C8" s="97"/>
      <c r="D8" s="97"/>
      <c r="E8" s="98"/>
      <c r="F8" s="98"/>
      <c r="G8" s="98"/>
      <c r="H8" s="98"/>
      <c r="I8" s="98"/>
      <c r="J8" s="98"/>
      <c r="K8" s="98"/>
      <c r="L8" s="98"/>
      <c r="M8" s="98"/>
      <c r="N8" s="98"/>
      <c r="O8" s="98"/>
    </row>
    <row r="9" spans="1:15" ht="15" customHeight="1">
      <c r="A9" s="89" t="s">
        <v>124</v>
      </c>
      <c r="B9" s="100">
        <v>52.614268378923754</v>
      </c>
      <c r="C9" s="100">
        <v>51.466438477646491</v>
      </c>
      <c r="D9" s="100">
        <v>53.351874522208895</v>
      </c>
      <c r="E9" s="100">
        <v>53.4</v>
      </c>
      <c r="F9" s="100">
        <v>55.9</v>
      </c>
      <c r="G9" s="100">
        <v>56.7</v>
      </c>
      <c r="H9" s="100">
        <v>52.7</v>
      </c>
      <c r="I9" s="100">
        <v>55.2</v>
      </c>
      <c r="J9" s="100">
        <v>48</v>
      </c>
      <c r="K9" s="100" t="s">
        <v>125</v>
      </c>
      <c r="L9" s="100">
        <v>55</v>
      </c>
      <c r="M9" s="100">
        <v>56.1</v>
      </c>
      <c r="N9" s="100">
        <v>58</v>
      </c>
      <c r="O9" s="100">
        <v>60.4</v>
      </c>
    </row>
    <row r="10" spans="1:15" ht="15" customHeight="1">
      <c r="A10" s="89" t="s">
        <v>126</v>
      </c>
      <c r="B10" s="100">
        <v>51.088286559412509</v>
      </c>
      <c r="C10" s="100">
        <v>47.959577345297369</v>
      </c>
      <c r="D10" s="100">
        <v>39.692992868439489</v>
      </c>
      <c r="E10" s="100">
        <v>46.2</v>
      </c>
      <c r="F10" s="100">
        <v>50.6</v>
      </c>
      <c r="G10" s="100">
        <v>41.8</v>
      </c>
      <c r="H10" s="100">
        <v>40.4</v>
      </c>
      <c r="I10" s="100">
        <v>42.1</v>
      </c>
      <c r="J10" s="100">
        <v>39.1</v>
      </c>
      <c r="K10" s="100" t="s">
        <v>125</v>
      </c>
      <c r="L10" s="100">
        <v>41.8</v>
      </c>
      <c r="M10" s="100">
        <v>38.299999999999997</v>
      </c>
      <c r="N10" s="100">
        <v>40.299999999999997</v>
      </c>
      <c r="O10" s="100">
        <v>45.7</v>
      </c>
    </row>
    <row r="11" spans="1:15" ht="15" customHeight="1">
      <c r="A11" s="85" t="s">
        <v>127</v>
      </c>
      <c r="B11" s="97"/>
      <c r="C11" s="97"/>
      <c r="D11" s="97"/>
      <c r="E11" s="98"/>
      <c r="F11" s="98"/>
      <c r="G11" s="98"/>
      <c r="H11" s="98"/>
      <c r="I11" s="98"/>
      <c r="J11" s="98"/>
      <c r="K11" s="98"/>
      <c r="L11" s="98"/>
      <c r="M11" s="98"/>
      <c r="N11" s="98"/>
      <c r="O11" s="98"/>
    </row>
    <row r="12" spans="1:15" ht="15" customHeight="1">
      <c r="A12" s="89" t="s">
        <v>128</v>
      </c>
      <c r="B12" s="100">
        <v>57.134392287067946</v>
      </c>
      <c r="C12" s="100">
        <v>55.739502781719594</v>
      </c>
      <c r="D12" s="100">
        <v>54.401996730306159</v>
      </c>
      <c r="E12" s="100">
        <v>55.448912362063652</v>
      </c>
      <c r="F12" s="100">
        <v>60.5</v>
      </c>
      <c r="G12" s="100">
        <v>58.5</v>
      </c>
      <c r="H12" s="100">
        <v>54.6</v>
      </c>
      <c r="I12" s="100">
        <v>57.6</v>
      </c>
      <c r="J12" s="100">
        <v>51.3</v>
      </c>
      <c r="K12" s="100" t="s">
        <v>125</v>
      </c>
      <c r="L12" s="100">
        <v>58.9</v>
      </c>
      <c r="M12" s="100">
        <v>57</v>
      </c>
      <c r="N12" s="100">
        <v>55</v>
      </c>
      <c r="O12" s="100">
        <v>63.3</v>
      </c>
    </row>
    <row r="13" spans="1:15" ht="15" customHeight="1">
      <c r="A13" s="89" t="s">
        <v>129</v>
      </c>
      <c r="B13" s="100">
        <v>47.318018392667589</v>
      </c>
      <c r="C13" s="100">
        <v>45.038973555377503</v>
      </c>
      <c r="D13" s="100">
        <v>43.457631847995479</v>
      </c>
      <c r="E13" s="100">
        <v>46.778009432634548</v>
      </c>
      <c r="F13" s="100">
        <v>48</v>
      </c>
      <c r="G13" s="100">
        <v>45.5</v>
      </c>
      <c r="H13" s="100">
        <v>43.1</v>
      </c>
      <c r="I13" s="100">
        <v>44.4</v>
      </c>
      <c r="J13" s="100">
        <v>39.299999999999997</v>
      </c>
      <c r="K13" s="100" t="s">
        <v>125</v>
      </c>
      <c r="L13" s="100">
        <v>44.7</v>
      </c>
      <c r="M13" s="100">
        <v>43</v>
      </c>
      <c r="N13" s="100">
        <v>45</v>
      </c>
      <c r="O13" s="100">
        <v>50.5</v>
      </c>
    </row>
    <row r="14" spans="1:15" ht="15" customHeight="1">
      <c r="A14" s="85" t="s">
        <v>130</v>
      </c>
      <c r="B14" s="101"/>
      <c r="C14" s="101"/>
      <c r="D14" s="101"/>
      <c r="E14" s="98"/>
      <c r="F14" s="98"/>
      <c r="G14" s="98"/>
      <c r="H14" s="98"/>
      <c r="I14" s="98"/>
      <c r="J14" s="98"/>
      <c r="K14" s="98"/>
      <c r="L14" s="98"/>
      <c r="M14" s="98"/>
      <c r="N14" s="98"/>
      <c r="O14" s="98"/>
    </row>
    <row r="15" spans="1:15" ht="15" customHeight="1">
      <c r="A15" s="89" t="s">
        <v>131</v>
      </c>
      <c r="B15" s="102">
        <v>29.7</v>
      </c>
      <c r="C15" s="102">
        <v>24.4</v>
      </c>
      <c r="D15" s="102">
        <v>22.9</v>
      </c>
      <c r="E15" s="102">
        <v>24.5</v>
      </c>
      <c r="F15" s="100">
        <v>25.4</v>
      </c>
      <c r="G15" s="100">
        <v>24.2</v>
      </c>
      <c r="H15" s="100">
        <v>23.5</v>
      </c>
      <c r="I15" s="100">
        <v>23.8</v>
      </c>
      <c r="J15" s="100">
        <v>17.3</v>
      </c>
      <c r="K15" s="100" t="s">
        <v>125</v>
      </c>
      <c r="L15" s="100">
        <v>27.5</v>
      </c>
      <c r="M15" s="100">
        <v>25.7</v>
      </c>
      <c r="N15" s="100">
        <v>25.4</v>
      </c>
      <c r="O15" s="100">
        <v>29</v>
      </c>
    </row>
    <row r="16" spans="1:15" ht="15" customHeight="1">
      <c r="A16" s="89" t="s">
        <v>132</v>
      </c>
      <c r="B16" s="94">
        <v>45.8</v>
      </c>
      <c r="C16" s="94">
        <v>42.3</v>
      </c>
      <c r="D16" s="94">
        <v>41.4</v>
      </c>
      <c r="E16" s="94">
        <v>43.7</v>
      </c>
      <c r="F16" s="100">
        <v>47</v>
      </c>
      <c r="G16" s="100">
        <v>45.3</v>
      </c>
      <c r="H16" s="100">
        <v>43.7</v>
      </c>
      <c r="I16" s="100">
        <v>45.4</v>
      </c>
      <c r="J16" s="100">
        <v>37.6</v>
      </c>
      <c r="K16" s="100" t="s">
        <v>125</v>
      </c>
      <c r="L16" s="100">
        <v>47.5</v>
      </c>
      <c r="M16" s="100">
        <v>47.5</v>
      </c>
      <c r="N16" s="100">
        <v>47.7</v>
      </c>
      <c r="O16" s="100">
        <v>51.1</v>
      </c>
    </row>
    <row r="17" spans="1:15" ht="15" customHeight="1">
      <c r="A17" s="89" t="s">
        <v>133</v>
      </c>
      <c r="B17" s="94">
        <v>66.311787052346133</v>
      </c>
      <c r="C17" s="94">
        <v>64.201561356982396</v>
      </c>
      <c r="D17" s="94">
        <v>63.124589983752799</v>
      </c>
      <c r="E17" s="94">
        <v>64.461320618737318</v>
      </c>
      <c r="F17" s="94">
        <v>68.647741295388272</v>
      </c>
      <c r="G17" s="100">
        <v>65.891454472274305</v>
      </c>
      <c r="H17" s="100">
        <v>62.478158173227335</v>
      </c>
      <c r="I17" s="100">
        <v>65.51495623934548</v>
      </c>
      <c r="J17" s="100">
        <v>57.98136297498592</v>
      </c>
      <c r="K17" s="100" t="s">
        <v>125</v>
      </c>
      <c r="L17" s="100">
        <v>66.599999999999994</v>
      </c>
      <c r="M17" s="100">
        <v>69</v>
      </c>
      <c r="N17" s="100">
        <v>69.599999999999994</v>
      </c>
      <c r="O17" s="100">
        <v>75.7</v>
      </c>
    </row>
    <row r="18" spans="1:15" ht="15" customHeight="1">
      <c r="A18" s="89" t="s">
        <v>134</v>
      </c>
      <c r="B18" s="94">
        <v>70.099999999999994</v>
      </c>
      <c r="C18" s="94">
        <v>69.400000000000006</v>
      </c>
      <c r="D18" s="94">
        <v>67</v>
      </c>
      <c r="E18" s="94">
        <v>68.900000000000006</v>
      </c>
      <c r="F18" s="100">
        <v>72.7</v>
      </c>
      <c r="G18" s="100">
        <v>68.5</v>
      </c>
      <c r="H18" s="100">
        <v>63.3</v>
      </c>
      <c r="I18" s="100">
        <v>65.5</v>
      </c>
      <c r="J18" s="100">
        <v>62.1</v>
      </c>
      <c r="K18" s="100" t="s">
        <v>125</v>
      </c>
      <c r="L18" s="100">
        <v>65.5</v>
      </c>
      <c r="M18" s="100">
        <v>66.400000000000006</v>
      </c>
      <c r="N18" s="100">
        <v>70.099999999999994</v>
      </c>
      <c r="O18" s="100">
        <v>71.900000000000006</v>
      </c>
    </row>
    <row r="19" spans="1:15" ht="15" customHeight="1">
      <c r="A19" s="89" t="s">
        <v>137</v>
      </c>
      <c r="B19" s="100">
        <v>16</v>
      </c>
      <c r="C19" s="102">
        <v>15.4</v>
      </c>
      <c r="D19" s="102">
        <v>10.8</v>
      </c>
      <c r="E19" s="102">
        <v>12.6</v>
      </c>
      <c r="F19" s="100">
        <v>11.9</v>
      </c>
      <c r="G19" s="100">
        <v>10.8</v>
      </c>
      <c r="H19" s="100">
        <v>9.6999999999999993</v>
      </c>
      <c r="I19" s="100">
        <v>8.1</v>
      </c>
      <c r="J19" s="100">
        <v>7.6</v>
      </c>
      <c r="K19" s="100" t="s">
        <v>125</v>
      </c>
      <c r="L19" s="100">
        <v>7.3</v>
      </c>
      <c r="M19" s="100">
        <v>6.8</v>
      </c>
      <c r="N19" s="100">
        <v>7.2</v>
      </c>
      <c r="O19" s="100">
        <v>11</v>
      </c>
    </row>
    <row r="20" spans="1:15" ht="15" customHeight="1">
      <c r="A20" s="85" t="s">
        <v>138</v>
      </c>
      <c r="B20" s="97"/>
      <c r="C20" s="97"/>
      <c r="D20" s="97"/>
      <c r="E20" s="98"/>
      <c r="F20" s="98"/>
      <c r="G20" s="98"/>
      <c r="H20" s="98"/>
      <c r="I20" s="98"/>
      <c r="J20" s="98"/>
      <c r="K20" s="98"/>
      <c r="L20" s="98"/>
      <c r="M20" s="98"/>
      <c r="N20" s="98"/>
      <c r="O20" s="98"/>
    </row>
    <row r="21" spans="1:15" ht="15" customHeight="1">
      <c r="A21" s="89" t="s">
        <v>139</v>
      </c>
      <c r="B21" s="100">
        <v>24.350354635752105</v>
      </c>
      <c r="C21" s="100">
        <v>22.129980264118494</v>
      </c>
      <c r="D21" s="100">
        <v>15.330952150141</v>
      </c>
      <c r="E21" s="100">
        <v>18.882402463222146</v>
      </c>
      <c r="F21" s="100">
        <v>19.670080128091548</v>
      </c>
      <c r="G21" s="100">
        <v>13.61428344676629</v>
      </c>
      <c r="H21" s="100">
        <v>11.800288345559292</v>
      </c>
      <c r="I21" s="100">
        <v>10.9</v>
      </c>
      <c r="J21" s="100">
        <v>13.7</v>
      </c>
      <c r="K21" s="100" t="s">
        <v>125</v>
      </c>
      <c r="L21" s="100">
        <v>10.199999999999999</v>
      </c>
      <c r="M21" s="100">
        <v>8.1</v>
      </c>
      <c r="N21" s="100">
        <v>7.6</v>
      </c>
      <c r="O21" s="100">
        <v>7.9</v>
      </c>
    </row>
    <row r="22" spans="1:15" ht="15" customHeight="1">
      <c r="A22" s="89" t="s">
        <v>140</v>
      </c>
      <c r="B22" s="100">
        <v>18.449089445541787</v>
      </c>
      <c r="C22" s="100">
        <v>17.477115860323046</v>
      </c>
      <c r="D22" s="100">
        <v>19.100313696534656</v>
      </c>
      <c r="E22" s="100">
        <v>18.373050777944936</v>
      </c>
      <c r="F22" s="100">
        <v>19.167818352021136</v>
      </c>
      <c r="G22" s="100">
        <v>21.90152873952594</v>
      </c>
      <c r="H22" s="100">
        <v>21.810675879677198</v>
      </c>
      <c r="I22" s="100">
        <v>21.4</v>
      </c>
      <c r="J22" s="100">
        <v>20.2</v>
      </c>
      <c r="K22" s="100" t="s">
        <v>125</v>
      </c>
      <c r="L22" s="100">
        <v>23</v>
      </c>
      <c r="M22" s="100">
        <v>23.1</v>
      </c>
      <c r="N22" s="100">
        <v>22.5</v>
      </c>
      <c r="O22" s="100">
        <v>22.4</v>
      </c>
    </row>
    <row r="23" spans="1:15" ht="15" customHeight="1">
      <c r="A23" s="89" t="s">
        <v>141</v>
      </c>
      <c r="B23" s="100">
        <v>57.161642221160349</v>
      </c>
      <c r="C23" s="100">
        <v>60.33416675115847</v>
      </c>
      <c r="D23" s="100">
        <v>65.499318457648599</v>
      </c>
      <c r="E23" s="100">
        <v>62.718684890050866</v>
      </c>
      <c r="F23" s="100">
        <v>61.077031639287618</v>
      </c>
      <c r="G23" s="100">
        <v>64.463649957938088</v>
      </c>
      <c r="H23" s="100">
        <v>66.070865822898313</v>
      </c>
      <c r="I23" s="100">
        <v>67.5</v>
      </c>
      <c r="J23" s="100">
        <v>65.599999999999994</v>
      </c>
      <c r="K23" s="100" t="s">
        <v>125</v>
      </c>
      <c r="L23" s="100">
        <v>66.8</v>
      </c>
      <c r="M23" s="100">
        <v>68.8</v>
      </c>
      <c r="N23" s="100">
        <v>69.900000000000006</v>
      </c>
      <c r="O23" s="100">
        <v>69.8</v>
      </c>
    </row>
    <row r="24" spans="1:15" ht="15" customHeight="1">
      <c r="A24" s="85" t="s">
        <v>142</v>
      </c>
      <c r="B24" s="97"/>
      <c r="C24" s="97"/>
      <c r="D24" s="97"/>
      <c r="E24" s="98"/>
      <c r="F24" s="98"/>
      <c r="G24" s="98"/>
      <c r="H24" s="98"/>
      <c r="I24" s="98"/>
      <c r="J24" s="98"/>
      <c r="K24" s="98"/>
      <c r="L24" s="98"/>
      <c r="M24" s="98"/>
      <c r="N24" s="98"/>
      <c r="O24" s="98"/>
    </row>
    <row r="25" spans="1:15" ht="15" customHeight="1">
      <c r="A25" s="89" t="s">
        <v>143</v>
      </c>
      <c r="B25" s="100">
        <v>36.446759942845723</v>
      </c>
      <c r="C25" s="100">
        <v>33.10850839554076</v>
      </c>
      <c r="D25" s="100">
        <v>24.708399115152044</v>
      </c>
      <c r="E25" s="100">
        <v>29.380153239639007</v>
      </c>
      <c r="F25" s="100">
        <v>30.59584082859821</v>
      </c>
      <c r="G25" s="100">
        <v>25.271068111025485</v>
      </c>
      <c r="H25" s="100">
        <v>22.633727744022096</v>
      </c>
      <c r="I25" s="100">
        <v>21.866337024389459</v>
      </c>
      <c r="J25" s="100">
        <v>18.5</v>
      </c>
      <c r="K25" s="100" t="s">
        <v>125</v>
      </c>
      <c r="L25" s="100">
        <v>22.4</v>
      </c>
      <c r="M25" s="100">
        <v>18.100000000000001</v>
      </c>
      <c r="N25" s="100">
        <v>17.899999999999999</v>
      </c>
      <c r="O25" s="100">
        <v>19.3</v>
      </c>
    </row>
    <row r="26" spans="1:15" ht="15" customHeight="1">
      <c r="A26" s="89" t="s">
        <v>144</v>
      </c>
      <c r="B26" s="100">
        <v>60.147321294503662</v>
      </c>
      <c r="C26" s="100">
        <v>58.451424500447523</v>
      </c>
      <c r="D26" s="100">
        <v>55.885902603131299</v>
      </c>
      <c r="E26" s="100">
        <v>59.092629104404757</v>
      </c>
      <c r="F26" s="100">
        <v>62.670420230127114</v>
      </c>
      <c r="G26" s="100">
        <v>59.26637643061494</v>
      </c>
      <c r="H26" s="100">
        <v>54.750207097794934</v>
      </c>
      <c r="I26" s="100">
        <v>55.630824009337374</v>
      </c>
      <c r="J26" s="100">
        <v>52</v>
      </c>
      <c r="K26" s="100" t="s">
        <v>125</v>
      </c>
      <c r="L26" s="100">
        <v>53.5</v>
      </c>
      <c r="M26" s="100">
        <v>52.7</v>
      </c>
      <c r="N26" s="100">
        <v>52.5</v>
      </c>
      <c r="O26" s="100">
        <v>55.6</v>
      </c>
    </row>
    <row r="27" spans="1:15" ht="15" customHeight="1">
      <c r="A27" s="89" t="s">
        <v>145</v>
      </c>
      <c r="B27" s="100">
        <v>45.440656162496936</v>
      </c>
      <c r="C27" s="100">
        <v>43.674570907610004</v>
      </c>
      <c r="D27" s="100">
        <v>43.193124085546799</v>
      </c>
      <c r="E27" s="100">
        <v>45.485549450133561</v>
      </c>
      <c r="F27" s="100">
        <v>49.537587364256446</v>
      </c>
      <c r="G27" s="100">
        <v>48.280142917449673</v>
      </c>
      <c r="H27" s="100">
        <v>49.199140341363339</v>
      </c>
      <c r="I27" s="100">
        <v>50.221155623976159</v>
      </c>
      <c r="J27" s="100">
        <v>41.4</v>
      </c>
      <c r="K27" s="100" t="s">
        <v>125</v>
      </c>
      <c r="L27" s="100">
        <v>51.5</v>
      </c>
      <c r="M27" s="100">
        <v>53.6</v>
      </c>
      <c r="N27" s="100">
        <v>55.9</v>
      </c>
      <c r="O27" s="100">
        <v>58.9</v>
      </c>
    </row>
    <row r="28" spans="1:15" ht="15" customHeight="1" thickBot="1">
      <c r="A28" s="894" t="s">
        <v>146</v>
      </c>
      <c r="B28" s="895">
        <v>60.509335818580269</v>
      </c>
      <c r="C28" s="895">
        <v>60.717416171303107</v>
      </c>
      <c r="D28" s="895">
        <v>65.790924127357968</v>
      </c>
      <c r="E28" s="895">
        <v>61.252392386625331</v>
      </c>
      <c r="F28" s="895">
        <v>61.960026757066544</v>
      </c>
      <c r="G28" s="895">
        <v>62.545808621182807</v>
      </c>
      <c r="H28" s="895">
        <v>66.247204711302359</v>
      </c>
      <c r="I28" s="895">
        <v>64.763645546498537</v>
      </c>
      <c r="J28" s="896">
        <v>60.6</v>
      </c>
      <c r="K28" s="896" t="s">
        <v>125</v>
      </c>
      <c r="L28" s="896">
        <v>69.5</v>
      </c>
      <c r="M28" s="896">
        <v>65.599999999999994</v>
      </c>
      <c r="N28" s="896">
        <v>71.3</v>
      </c>
      <c r="O28" s="896">
        <v>73.599999999999994</v>
      </c>
    </row>
    <row r="29" spans="1:15" ht="15" customHeight="1">
      <c r="A29" s="38" t="s">
        <v>936</v>
      </c>
    </row>
    <row r="30" spans="1:15" ht="24.75" customHeight="1">
      <c r="A30" s="1094" t="s">
        <v>940</v>
      </c>
      <c r="B30" s="1094"/>
      <c r="C30" s="1094"/>
      <c r="D30" s="1094"/>
      <c r="E30" s="1094"/>
      <c r="F30" s="1094"/>
      <c r="G30" s="1094"/>
      <c r="H30" s="1094"/>
      <c r="I30" s="1094"/>
      <c r="J30" s="1094"/>
      <c r="K30" s="1094"/>
      <c r="L30" s="1094"/>
      <c r="M30" s="1094"/>
      <c r="N30" s="1094"/>
    </row>
  </sheetData>
  <mergeCells count="15">
    <mergeCell ref="O3:O4"/>
    <mergeCell ref="A30:N30"/>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4">
    <tabColor theme="0"/>
  </sheetPr>
  <dimension ref="A1:O32"/>
  <sheetViews>
    <sheetView showGridLines="0" zoomScaleNormal="100" zoomScaleSheetLayoutView="100" zoomScalePageLayoutView="90" workbookViewId="0">
      <selection activeCell="C12" sqref="C12"/>
    </sheetView>
  </sheetViews>
  <sheetFormatPr defaultColWidth="9" defaultRowHeight="15"/>
  <cols>
    <col min="1" max="1" width="53.42578125" style="34" customWidth="1"/>
    <col min="2" max="15" width="7.85546875" style="34" customWidth="1"/>
    <col min="16" max="16384" width="9" style="34"/>
  </cols>
  <sheetData>
    <row r="1" spans="1:15" ht="21.75" customHeight="1">
      <c r="A1" s="32" t="s">
        <v>28</v>
      </c>
    </row>
    <row r="2" spans="1:15" ht="15" customHeight="1">
      <c r="A2" s="32"/>
      <c r="B2" s="103"/>
    </row>
    <row r="3" spans="1:15" ht="16.5" customHeight="1">
      <c r="A3" s="964"/>
      <c r="B3" s="1081">
        <v>2012</v>
      </c>
      <c r="C3" s="1081">
        <v>2013</v>
      </c>
      <c r="D3" s="1081">
        <v>2014</v>
      </c>
      <c r="E3" s="1081">
        <v>2015</v>
      </c>
      <c r="F3" s="1081">
        <v>2016</v>
      </c>
      <c r="G3" s="1081">
        <v>2017</v>
      </c>
      <c r="H3" s="1081">
        <v>2018</v>
      </c>
      <c r="I3" s="1081">
        <v>2019</v>
      </c>
      <c r="J3" s="1081">
        <v>2020</v>
      </c>
      <c r="K3" s="1081">
        <v>2021</v>
      </c>
      <c r="L3" s="1081">
        <v>2022</v>
      </c>
      <c r="M3" s="1081">
        <v>2023</v>
      </c>
      <c r="N3" s="1081">
        <v>2024</v>
      </c>
      <c r="O3" s="1081">
        <v>2025</v>
      </c>
    </row>
    <row r="4" spans="1:15" ht="16.5" customHeight="1">
      <c r="A4" s="964"/>
      <c r="B4" s="1081"/>
      <c r="C4" s="1081"/>
      <c r="D4" s="1081"/>
      <c r="E4" s="1081"/>
      <c r="F4" s="1081"/>
      <c r="G4" s="1081"/>
      <c r="H4" s="1081"/>
      <c r="I4" s="1081"/>
      <c r="J4" s="1081"/>
      <c r="K4" s="1081">
        <v>2021</v>
      </c>
      <c r="L4" s="1081">
        <v>2022</v>
      </c>
      <c r="M4" s="1081">
        <v>2022</v>
      </c>
      <c r="N4" s="1081">
        <v>2022</v>
      </c>
      <c r="O4" s="1081">
        <v>2022</v>
      </c>
    </row>
    <row r="5" spans="1:15" ht="9.75" customHeight="1">
      <c r="A5" s="104"/>
      <c r="B5" s="105"/>
      <c r="C5" s="105"/>
      <c r="D5" s="105"/>
      <c r="E5" s="105"/>
      <c r="F5" s="105"/>
      <c r="G5" s="105"/>
      <c r="H5" s="105"/>
      <c r="I5" s="105"/>
      <c r="J5" s="105"/>
      <c r="K5" s="105"/>
      <c r="L5" s="105"/>
      <c r="M5" s="105"/>
    </row>
    <row r="6" spans="1:15" ht="15" customHeight="1">
      <c r="A6" s="55" t="s">
        <v>690</v>
      </c>
      <c r="B6" s="84">
        <v>16.8</v>
      </c>
      <c r="C6" s="84">
        <v>16.399999999999999</v>
      </c>
      <c r="D6" s="84">
        <v>15.8</v>
      </c>
      <c r="E6" s="84">
        <v>12.427223810703108</v>
      </c>
      <c r="F6" s="84">
        <v>15</v>
      </c>
      <c r="G6" s="84">
        <v>12.2</v>
      </c>
      <c r="H6" s="84">
        <v>12.2</v>
      </c>
      <c r="I6" s="84">
        <v>11.3</v>
      </c>
      <c r="J6" s="84">
        <v>14.5</v>
      </c>
      <c r="K6" s="84" t="s">
        <v>125</v>
      </c>
      <c r="L6" s="84">
        <v>11</v>
      </c>
      <c r="M6" s="84">
        <v>10.3</v>
      </c>
      <c r="N6" s="84">
        <v>8</v>
      </c>
      <c r="O6" s="84">
        <v>6.2</v>
      </c>
    </row>
    <row r="7" spans="1:15" ht="13.5" customHeight="1">
      <c r="A7" s="85" t="s">
        <v>123</v>
      </c>
      <c r="B7" s="87"/>
      <c r="C7" s="87"/>
      <c r="D7" s="87"/>
      <c r="E7" s="88"/>
      <c r="F7" s="88"/>
      <c r="G7" s="88"/>
      <c r="H7" s="88"/>
      <c r="I7" s="88"/>
      <c r="J7" s="88"/>
      <c r="K7" s="88"/>
      <c r="L7" s="88"/>
      <c r="M7" s="88"/>
      <c r="N7" s="88"/>
      <c r="O7" s="88"/>
    </row>
    <row r="8" spans="1:15" ht="13.5" customHeight="1">
      <c r="A8" s="89" t="s">
        <v>124</v>
      </c>
      <c r="B8" s="92">
        <v>19.100000000000001</v>
      </c>
      <c r="C8" s="92">
        <v>19.2</v>
      </c>
      <c r="D8" s="92">
        <v>17</v>
      </c>
      <c r="E8" s="92">
        <v>14.2</v>
      </c>
      <c r="F8" s="92">
        <v>16.899999999999999</v>
      </c>
      <c r="G8" s="92">
        <v>13.4</v>
      </c>
      <c r="H8" s="92">
        <v>12.4</v>
      </c>
      <c r="I8" s="92">
        <v>11</v>
      </c>
      <c r="J8" s="92">
        <v>15</v>
      </c>
      <c r="K8" s="92" t="s">
        <v>125</v>
      </c>
      <c r="L8" s="92">
        <v>10.9</v>
      </c>
      <c r="M8" s="92">
        <v>10</v>
      </c>
      <c r="N8" s="92">
        <v>7.7</v>
      </c>
      <c r="O8" s="92">
        <v>6.3</v>
      </c>
    </row>
    <row r="9" spans="1:15" ht="13.5" customHeight="1">
      <c r="A9" s="89" t="s">
        <v>126</v>
      </c>
      <c r="B9" s="92">
        <v>12.1</v>
      </c>
      <c r="C9" s="92">
        <v>10</v>
      </c>
      <c r="D9" s="92">
        <v>12.4</v>
      </c>
      <c r="E9" s="92">
        <v>7.9</v>
      </c>
      <c r="F9" s="92">
        <v>10.3</v>
      </c>
      <c r="G9" s="92">
        <v>8.8000000000000007</v>
      </c>
      <c r="H9" s="92">
        <v>11.5</v>
      </c>
      <c r="I9" s="92">
        <v>12</v>
      </c>
      <c r="J9" s="92">
        <v>13.1</v>
      </c>
      <c r="K9" s="92" t="s">
        <v>125</v>
      </c>
      <c r="L9" s="92">
        <v>11.2</v>
      </c>
      <c r="M9" s="92">
        <v>11.7</v>
      </c>
      <c r="N9" s="92">
        <v>9.4</v>
      </c>
      <c r="O9" s="92">
        <v>5.6</v>
      </c>
    </row>
    <row r="10" spans="1:15" ht="15" customHeight="1">
      <c r="A10" s="85" t="s">
        <v>127</v>
      </c>
      <c r="B10" s="87"/>
      <c r="C10" s="87"/>
      <c r="D10" s="87"/>
      <c r="E10" s="88"/>
      <c r="F10" s="88"/>
      <c r="G10" s="88"/>
      <c r="H10" s="88"/>
      <c r="I10" s="88"/>
      <c r="J10" s="88"/>
      <c r="K10" s="88"/>
      <c r="L10" s="88"/>
      <c r="M10" s="88"/>
      <c r="N10" s="88"/>
      <c r="O10" s="88"/>
    </row>
    <row r="11" spans="1:15" ht="15" customHeight="1">
      <c r="A11" s="89" t="s">
        <v>128</v>
      </c>
      <c r="B11" s="92">
        <v>17.2</v>
      </c>
      <c r="C11" s="92">
        <v>16.899999999999999</v>
      </c>
      <c r="D11" s="92">
        <v>16.3</v>
      </c>
      <c r="E11" s="92">
        <v>13.5</v>
      </c>
      <c r="F11" s="92">
        <v>12.9</v>
      </c>
      <c r="G11" s="92">
        <v>11.8</v>
      </c>
      <c r="H11" s="92">
        <v>12.7</v>
      </c>
      <c r="I11" s="92">
        <v>10.7</v>
      </c>
      <c r="J11" s="92">
        <v>14.8</v>
      </c>
      <c r="K11" s="92" t="s">
        <v>125</v>
      </c>
      <c r="L11" s="92">
        <v>9.9</v>
      </c>
      <c r="M11" s="92">
        <v>9.4</v>
      </c>
      <c r="N11" s="92">
        <v>7.9</v>
      </c>
      <c r="O11" s="92">
        <v>5.6</v>
      </c>
    </row>
    <row r="12" spans="1:15" ht="15" customHeight="1">
      <c r="A12" s="89" t="s">
        <v>129</v>
      </c>
      <c r="B12" s="92">
        <v>16.399999999999999</v>
      </c>
      <c r="C12" s="92">
        <v>15.7</v>
      </c>
      <c r="D12" s="92">
        <v>15.2</v>
      </c>
      <c r="E12" s="92">
        <v>11.2</v>
      </c>
      <c r="F12" s="92">
        <v>17.399999999999999</v>
      </c>
      <c r="G12" s="92">
        <v>12.8</v>
      </c>
      <c r="H12" s="92">
        <v>11.6</v>
      </c>
      <c r="I12" s="92">
        <v>12.1</v>
      </c>
      <c r="J12" s="92">
        <v>14.2</v>
      </c>
      <c r="K12" s="92" t="s">
        <v>125</v>
      </c>
      <c r="L12" s="92">
        <v>12.3</v>
      </c>
      <c r="M12" s="92">
        <v>11.4</v>
      </c>
      <c r="N12" s="92">
        <v>8.1999999999999993</v>
      </c>
      <c r="O12" s="92">
        <v>6.9</v>
      </c>
    </row>
    <row r="13" spans="1:15" ht="15" customHeight="1">
      <c r="A13" s="85" t="s">
        <v>130</v>
      </c>
      <c r="B13" s="107"/>
      <c r="C13" s="107"/>
      <c r="D13" s="107"/>
      <c r="E13" s="108"/>
      <c r="F13" s="106"/>
      <c r="G13" s="106"/>
      <c r="H13" s="88"/>
      <c r="I13" s="88"/>
      <c r="J13" s="88"/>
      <c r="K13" s="88"/>
      <c r="L13" s="88"/>
      <c r="M13" s="88"/>
      <c r="N13" s="88"/>
      <c r="O13" s="88"/>
    </row>
    <row r="14" spans="1:15" ht="13.5" customHeight="1">
      <c r="A14" s="89" t="s">
        <v>131</v>
      </c>
      <c r="B14" s="109">
        <v>32.1</v>
      </c>
      <c r="C14" s="109">
        <v>34.6</v>
      </c>
      <c r="D14" s="109">
        <v>35.799999999999997</v>
      </c>
      <c r="E14" s="86">
        <v>28.6</v>
      </c>
      <c r="F14" s="86">
        <v>41</v>
      </c>
      <c r="G14" s="109">
        <v>32.4</v>
      </c>
      <c r="H14" s="109">
        <v>27.8</v>
      </c>
      <c r="I14" s="86">
        <v>25</v>
      </c>
      <c r="J14" s="109">
        <v>32.5</v>
      </c>
      <c r="K14" s="109" t="s">
        <v>125</v>
      </c>
      <c r="L14" s="109">
        <v>26</v>
      </c>
      <c r="M14" s="109">
        <v>23.9</v>
      </c>
      <c r="N14" s="109">
        <v>20.100000000000001</v>
      </c>
      <c r="O14" s="109">
        <v>15.4</v>
      </c>
    </row>
    <row r="15" spans="1:15" ht="15" customHeight="1">
      <c r="A15" s="89" t="s">
        <v>132</v>
      </c>
      <c r="B15" s="110">
        <v>24.1</v>
      </c>
      <c r="C15" s="110">
        <v>25.1</v>
      </c>
      <c r="D15" s="110">
        <v>23.9</v>
      </c>
      <c r="E15" s="110">
        <v>19.2</v>
      </c>
      <c r="F15" s="110">
        <v>24.2</v>
      </c>
      <c r="G15" s="110">
        <v>19.100000000000001</v>
      </c>
      <c r="H15" s="110">
        <v>18.7</v>
      </c>
      <c r="I15" s="110">
        <v>16.600000000000001</v>
      </c>
      <c r="J15" s="110">
        <v>22.3</v>
      </c>
      <c r="K15" s="110" t="s">
        <v>125</v>
      </c>
      <c r="L15" s="110">
        <v>16.7</v>
      </c>
      <c r="M15" s="110">
        <v>15.9</v>
      </c>
      <c r="N15" s="110">
        <v>13.2</v>
      </c>
      <c r="O15" s="110">
        <v>9.1999999999999993</v>
      </c>
    </row>
    <row r="16" spans="1:15" ht="15" customHeight="1">
      <c r="A16" s="89" t="s">
        <v>133</v>
      </c>
      <c r="B16" s="86">
        <v>18.600000000000001</v>
      </c>
      <c r="C16" s="86">
        <v>19.7</v>
      </c>
      <c r="D16" s="86">
        <v>17.399999999999999</v>
      </c>
      <c r="E16" s="86">
        <v>14.6</v>
      </c>
      <c r="F16" s="86">
        <v>15.4</v>
      </c>
      <c r="G16" s="110">
        <v>12.9</v>
      </c>
      <c r="H16" s="110">
        <v>15</v>
      </c>
      <c r="I16" s="110">
        <v>13.4</v>
      </c>
      <c r="J16" s="110">
        <v>18.600000000000001</v>
      </c>
      <c r="K16" s="110" t="s">
        <v>125</v>
      </c>
      <c r="L16" s="110">
        <v>12.4</v>
      </c>
      <c r="M16" s="110">
        <v>12.5</v>
      </c>
      <c r="N16" s="110">
        <v>10.4</v>
      </c>
      <c r="O16" s="110">
        <v>6.2</v>
      </c>
    </row>
    <row r="17" spans="1:15" ht="15" customHeight="1">
      <c r="A17" s="89" t="s">
        <v>147</v>
      </c>
      <c r="B17" s="110">
        <v>8.6999999999999993</v>
      </c>
      <c r="C17" s="110">
        <v>7.4</v>
      </c>
      <c r="D17" s="110">
        <v>7.8</v>
      </c>
      <c r="E17" s="110">
        <v>6.1</v>
      </c>
      <c r="F17" s="110">
        <v>5.2</v>
      </c>
      <c r="G17" s="110">
        <v>6</v>
      </c>
      <c r="H17" s="110">
        <v>5.8</v>
      </c>
      <c r="I17" s="110">
        <v>6.8</v>
      </c>
      <c r="J17" s="110">
        <v>8</v>
      </c>
      <c r="K17" s="110" t="s">
        <v>125</v>
      </c>
      <c r="L17" s="110">
        <v>6.5</v>
      </c>
      <c r="M17" s="110">
        <v>5.9</v>
      </c>
      <c r="N17" s="110">
        <v>4.3</v>
      </c>
      <c r="O17" s="110">
        <v>4.4000000000000004</v>
      </c>
    </row>
    <row r="18" spans="1:15" ht="15" customHeight="1">
      <c r="A18" s="89" t="s">
        <v>135</v>
      </c>
      <c r="B18" s="86">
        <v>3.3</v>
      </c>
      <c r="C18" s="86">
        <v>4.2</v>
      </c>
      <c r="D18" s="86">
        <v>0.7</v>
      </c>
      <c r="E18" s="86">
        <v>0.5</v>
      </c>
      <c r="F18" s="86">
        <v>3.2</v>
      </c>
      <c r="G18" s="86">
        <v>0.9</v>
      </c>
      <c r="H18" s="86">
        <v>0</v>
      </c>
      <c r="I18" s="86">
        <v>0.9</v>
      </c>
      <c r="J18" s="86">
        <v>0.4</v>
      </c>
      <c r="K18" s="86" t="s">
        <v>125</v>
      </c>
      <c r="L18" s="86">
        <v>6.2</v>
      </c>
      <c r="M18" s="86">
        <v>0.6</v>
      </c>
      <c r="N18" s="86">
        <v>4.4000000000000004</v>
      </c>
      <c r="O18" s="86">
        <v>2.2000000000000002</v>
      </c>
    </row>
    <row r="19" spans="1:15" ht="15" customHeight="1">
      <c r="A19" s="85" t="s">
        <v>142</v>
      </c>
      <c r="B19" s="86"/>
      <c r="C19" s="86"/>
      <c r="D19" s="86"/>
      <c r="E19" s="106"/>
      <c r="F19" s="106"/>
      <c r="G19" s="106"/>
      <c r="H19" s="106"/>
      <c r="I19" s="106"/>
      <c r="J19" s="106"/>
      <c r="K19" s="106"/>
      <c r="L19" s="106"/>
      <c r="M19" s="106"/>
      <c r="N19" s="106"/>
      <c r="O19" s="106"/>
    </row>
    <row r="20" spans="1:15" ht="15" customHeight="1">
      <c r="A20" s="89" t="s">
        <v>143</v>
      </c>
      <c r="B20" s="86">
        <v>6</v>
      </c>
      <c r="C20" s="109">
        <v>7.2</v>
      </c>
      <c r="D20" s="109">
        <v>8.5</v>
      </c>
      <c r="E20" s="109">
        <v>5.8</v>
      </c>
      <c r="F20" s="109">
        <v>5.3</v>
      </c>
      <c r="G20" s="86">
        <v>4.3194405249864767</v>
      </c>
      <c r="H20" s="86">
        <v>9.6</v>
      </c>
      <c r="I20" s="86">
        <v>6.4</v>
      </c>
      <c r="J20" s="86">
        <v>6.4</v>
      </c>
      <c r="K20" s="86" t="s">
        <v>125</v>
      </c>
      <c r="L20" s="86">
        <v>8.8000000000000007</v>
      </c>
      <c r="M20" s="86">
        <v>7.4</v>
      </c>
      <c r="N20" s="86">
        <v>7.3</v>
      </c>
      <c r="O20" s="86">
        <v>1.3</v>
      </c>
    </row>
    <row r="21" spans="1:15" ht="15" customHeight="1">
      <c r="A21" s="89" t="s">
        <v>144</v>
      </c>
      <c r="B21" s="109">
        <v>15</v>
      </c>
      <c r="C21" s="109">
        <v>13.9</v>
      </c>
      <c r="D21" s="109">
        <v>13.5</v>
      </c>
      <c r="E21" s="109">
        <v>10.199999999999999</v>
      </c>
      <c r="F21" s="109">
        <v>8.3000000000000007</v>
      </c>
      <c r="G21" s="86">
        <v>9.7073342489007945</v>
      </c>
      <c r="H21" s="86">
        <v>9.1999999999999993</v>
      </c>
      <c r="I21" s="86">
        <v>10.4</v>
      </c>
      <c r="J21" s="86">
        <v>12.4</v>
      </c>
      <c r="K21" s="86" t="s">
        <v>125</v>
      </c>
      <c r="L21" s="86">
        <v>9.3000000000000007</v>
      </c>
      <c r="M21" s="86">
        <v>8.6999999999999993</v>
      </c>
      <c r="N21" s="86">
        <v>7.8</v>
      </c>
      <c r="O21" s="86">
        <v>6.1</v>
      </c>
    </row>
    <row r="22" spans="1:15" ht="15" customHeight="1">
      <c r="A22" s="89" t="s">
        <v>145</v>
      </c>
      <c r="B22" s="109">
        <v>21.2</v>
      </c>
      <c r="C22" s="109">
        <v>21.3</v>
      </c>
      <c r="D22" s="109">
        <v>20.7</v>
      </c>
      <c r="E22" s="109">
        <v>16.3</v>
      </c>
      <c r="F22" s="109">
        <v>20.2</v>
      </c>
      <c r="G22" s="92">
        <v>15.8</v>
      </c>
      <c r="H22" s="86">
        <v>16.5</v>
      </c>
      <c r="I22" s="86">
        <v>13.6</v>
      </c>
      <c r="J22" s="86">
        <v>19.100000000000001</v>
      </c>
      <c r="K22" s="86" t="s">
        <v>125</v>
      </c>
      <c r="L22" s="86">
        <v>13.4</v>
      </c>
      <c r="M22" s="86">
        <v>12.4</v>
      </c>
      <c r="N22" s="86">
        <v>9</v>
      </c>
      <c r="O22" s="86">
        <v>7.6</v>
      </c>
    </row>
    <row r="23" spans="1:15" ht="15" customHeight="1">
      <c r="A23" s="89" t="s">
        <v>146</v>
      </c>
      <c r="B23" s="86">
        <v>17.3</v>
      </c>
      <c r="C23" s="86">
        <v>15.6</v>
      </c>
      <c r="D23" s="86">
        <v>12</v>
      </c>
      <c r="E23" s="86">
        <v>11.2</v>
      </c>
      <c r="F23" s="86">
        <v>20.7</v>
      </c>
      <c r="G23" s="86">
        <v>10.918959426190296</v>
      </c>
      <c r="H23" s="86">
        <v>6.2</v>
      </c>
      <c r="I23" s="86">
        <v>7.1</v>
      </c>
      <c r="J23" s="86">
        <v>7.9</v>
      </c>
      <c r="K23" s="86" t="s">
        <v>125</v>
      </c>
      <c r="L23" s="86">
        <v>8.6</v>
      </c>
      <c r="M23" s="86">
        <v>7.2</v>
      </c>
      <c r="N23" s="86">
        <v>5.7</v>
      </c>
      <c r="O23" s="86">
        <v>3</v>
      </c>
    </row>
    <row r="24" spans="1:15" ht="15" customHeight="1">
      <c r="A24" s="79" t="s">
        <v>148</v>
      </c>
      <c r="B24" s="109"/>
      <c r="C24" s="109"/>
      <c r="D24" s="109"/>
      <c r="E24" s="109"/>
      <c r="F24" s="109"/>
      <c r="G24" s="109"/>
      <c r="H24" s="109"/>
      <c r="I24" s="109"/>
      <c r="J24" s="109"/>
      <c r="K24" s="109"/>
      <c r="L24" s="109"/>
      <c r="M24" s="109"/>
      <c r="N24" s="109"/>
      <c r="O24" s="109"/>
    </row>
    <row r="25" spans="1:15" ht="15" customHeight="1">
      <c r="A25" s="80" t="s">
        <v>149</v>
      </c>
      <c r="B25" s="92">
        <v>29.2</v>
      </c>
      <c r="C25" s="92">
        <v>29.1</v>
      </c>
      <c r="D25" s="92">
        <v>29.6</v>
      </c>
      <c r="E25" s="92">
        <v>29.7</v>
      </c>
      <c r="F25" s="92">
        <v>27.4</v>
      </c>
      <c r="G25" s="92">
        <v>29.4</v>
      </c>
      <c r="H25" s="92">
        <v>29.8</v>
      </c>
      <c r="I25" s="92">
        <v>31.7</v>
      </c>
      <c r="J25" s="92">
        <v>31</v>
      </c>
      <c r="K25" s="92" t="s">
        <v>125</v>
      </c>
      <c r="L25" s="92">
        <v>32</v>
      </c>
      <c r="M25" s="92">
        <v>31</v>
      </c>
      <c r="N25" s="92">
        <v>32</v>
      </c>
      <c r="O25" s="92">
        <v>33</v>
      </c>
    </row>
    <row r="26" spans="1:15" ht="15" customHeight="1">
      <c r="A26" s="80" t="s">
        <v>150</v>
      </c>
      <c r="B26" s="92">
        <v>8.1999999999999993</v>
      </c>
      <c r="C26" s="92">
        <v>8.1999999999999993</v>
      </c>
      <c r="D26" s="92">
        <v>8.4</v>
      </c>
      <c r="E26" s="92">
        <v>8.5</v>
      </c>
      <c r="F26" s="92">
        <v>9.9</v>
      </c>
      <c r="G26" s="92">
        <v>8.8000000000000007</v>
      </c>
      <c r="H26" s="92">
        <v>8.9</v>
      </c>
      <c r="I26" s="92">
        <v>8.4</v>
      </c>
      <c r="J26" s="92">
        <v>8.6</v>
      </c>
      <c r="K26" s="92" t="s">
        <v>125</v>
      </c>
      <c r="L26" s="92">
        <v>9</v>
      </c>
      <c r="M26" s="92">
        <v>9.3000000000000007</v>
      </c>
      <c r="N26" s="92">
        <v>8.9</v>
      </c>
      <c r="O26" s="92">
        <v>8.3000000000000007</v>
      </c>
    </row>
    <row r="27" spans="1:15" ht="15" customHeight="1">
      <c r="A27" s="80" t="s">
        <v>151</v>
      </c>
      <c r="B27" s="92">
        <v>28</v>
      </c>
      <c r="C27" s="92">
        <v>23.8</v>
      </c>
      <c r="D27" s="92">
        <v>23.4</v>
      </c>
      <c r="E27" s="92">
        <v>22.8</v>
      </c>
      <c r="F27" s="92">
        <v>36</v>
      </c>
      <c r="G27" s="92">
        <v>25.7</v>
      </c>
      <c r="H27" s="92">
        <v>18.100000000000001</v>
      </c>
      <c r="I27" s="92">
        <v>21.1</v>
      </c>
      <c r="J27" s="92">
        <v>16.8</v>
      </c>
      <c r="K27" s="92" t="s">
        <v>125</v>
      </c>
      <c r="L27" s="92">
        <v>19.8</v>
      </c>
      <c r="M27" s="92">
        <v>18.600000000000001</v>
      </c>
      <c r="N27" s="92">
        <v>15.7</v>
      </c>
      <c r="O27" s="92">
        <v>11.9</v>
      </c>
    </row>
    <row r="28" spans="1:15" ht="15" customHeight="1">
      <c r="A28" s="80" t="s">
        <v>152</v>
      </c>
      <c r="B28" s="92">
        <v>72</v>
      </c>
      <c r="C28" s="92">
        <v>76.2</v>
      </c>
      <c r="D28" s="92">
        <v>76.599999999999994</v>
      </c>
      <c r="E28" s="92">
        <v>77.2</v>
      </c>
      <c r="F28" s="92">
        <v>64</v>
      </c>
      <c r="G28" s="92">
        <v>74.3</v>
      </c>
      <c r="H28" s="92">
        <v>82</v>
      </c>
      <c r="I28" s="92">
        <v>78.599999999999994</v>
      </c>
      <c r="J28" s="92">
        <v>83.1</v>
      </c>
      <c r="K28" s="92"/>
      <c r="L28" s="92">
        <v>80.099999999999994</v>
      </c>
      <c r="M28" s="92">
        <v>81.400000000000006</v>
      </c>
      <c r="N28" s="92">
        <v>83.6</v>
      </c>
      <c r="O28" s="92">
        <v>87.3</v>
      </c>
    </row>
    <row r="29" spans="1:15" ht="15" customHeight="1">
      <c r="A29" s="80" t="s">
        <v>153</v>
      </c>
      <c r="B29" s="92">
        <v>11.9</v>
      </c>
      <c r="C29" s="92">
        <v>16.899999999999999</v>
      </c>
      <c r="D29" s="92">
        <v>16.8</v>
      </c>
      <c r="E29" s="92" t="s">
        <v>125</v>
      </c>
      <c r="F29" s="92">
        <v>21.2</v>
      </c>
      <c r="G29" s="92">
        <v>15.3</v>
      </c>
      <c r="H29" s="92">
        <v>12</v>
      </c>
      <c r="I29" s="92">
        <v>13</v>
      </c>
      <c r="J29" s="92">
        <v>16</v>
      </c>
      <c r="K29" s="92" t="s">
        <v>125</v>
      </c>
      <c r="L29" s="92">
        <v>17</v>
      </c>
      <c r="M29" s="92">
        <v>15</v>
      </c>
      <c r="N29" s="92">
        <v>11</v>
      </c>
      <c r="O29" s="92">
        <v>10</v>
      </c>
    </row>
    <row r="30" spans="1:15" ht="15" customHeight="1" thickBot="1">
      <c r="A30" s="892" t="s">
        <v>154</v>
      </c>
      <c r="B30" s="893">
        <v>25.6</v>
      </c>
      <c r="C30" s="893">
        <v>36.1</v>
      </c>
      <c r="D30" s="893">
        <v>34.799999999999997</v>
      </c>
      <c r="E30" s="893" t="s">
        <v>125</v>
      </c>
      <c r="F30" s="893">
        <v>47.2</v>
      </c>
      <c r="G30" s="893">
        <v>45.9</v>
      </c>
      <c r="H30" s="893">
        <v>31.5</v>
      </c>
      <c r="I30" s="893">
        <v>31.6</v>
      </c>
      <c r="J30" s="893">
        <v>30.1</v>
      </c>
      <c r="K30" s="893" t="s">
        <v>125</v>
      </c>
      <c r="L30" s="893">
        <v>41.5</v>
      </c>
      <c r="M30" s="893">
        <v>33.200000000000003</v>
      </c>
      <c r="N30" s="893">
        <v>24.6</v>
      </c>
      <c r="O30" s="893">
        <v>22</v>
      </c>
    </row>
    <row r="31" spans="1:15">
      <c r="A31" s="38" t="s">
        <v>937</v>
      </c>
      <c r="B31" s="38"/>
      <c r="C31" s="38"/>
      <c r="D31" s="38"/>
      <c r="E31" s="38"/>
    </row>
    <row r="32" spans="1:15" ht="18.75" customHeight="1">
      <c r="A32" s="1094" t="s">
        <v>941</v>
      </c>
      <c r="B32" s="1094"/>
      <c r="C32" s="1094"/>
      <c r="D32" s="1094"/>
      <c r="E32" s="1094"/>
      <c r="F32" s="1094"/>
      <c r="G32" s="1094"/>
      <c r="H32" s="1094"/>
      <c r="I32" s="1094"/>
      <c r="J32" s="1094"/>
      <c r="K32" s="1094"/>
      <c r="L32" s="1094"/>
      <c r="M32" s="1094"/>
      <c r="N32" s="1094"/>
      <c r="O32" s="1094"/>
    </row>
  </sheetData>
  <mergeCells count="15">
    <mergeCell ref="O3:O4"/>
    <mergeCell ref="A32:O32"/>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tabColor theme="0"/>
  </sheetPr>
  <dimension ref="A1:EZ35"/>
  <sheetViews>
    <sheetView showGridLines="0" zoomScaleNormal="100" zoomScaleSheetLayoutView="100" zoomScalePageLayoutView="90" workbookViewId="0">
      <pane xSplit="1" topLeftCell="EK1" activePane="topRight" state="frozen"/>
      <selection pane="topRight" activeCell="EQ14" sqref="EQ14"/>
    </sheetView>
  </sheetViews>
  <sheetFormatPr defaultColWidth="9" defaultRowHeight="15"/>
  <cols>
    <col min="1" max="1" width="54" style="49" customWidth="1"/>
    <col min="2" max="12" width="5.7109375" style="49" customWidth="1"/>
    <col min="13" max="24" width="5.5703125" style="49" customWidth="1"/>
    <col min="25" max="31" width="5.42578125" style="49" customWidth="1"/>
    <col min="32" max="43" width="5.5703125" style="49" customWidth="1"/>
    <col min="44" max="44" width="5.7109375" style="49" customWidth="1"/>
    <col min="45" max="45" width="5.85546875" style="49" customWidth="1"/>
    <col min="46" max="48" width="5.42578125" style="49" customWidth="1"/>
    <col min="49" max="49" width="6" style="49" customWidth="1"/>
    <col min="50" max="99" width="5.85546875" style="49" customWidth="1"/>
    <col min="100" max="107" width="6.140625" style="49" customWidth="1"/>
    <col min="108" max="108" width="5.85546875" style="49" customWidth="1"/>
    <col min="109" max="109" width="6.140625" style="49" customWidth="1"/>
    <col min="110" max="110" width="6.28515625" style="49" customWidth="1"/>
    <col min="111" max="111" width="5.85546875" customWidth="1"/>
    <col min="112" max="112" width="6" customWidth="1"/>
    <col min="113" max="114" width="6" style="49" customWidth="1"/>
    <col min="115" max="115" width="6.140625" style="49" customWidth="1"/>
    <col min="116" max="140" width="6" style="49" customWidth="1"/>
    <col min="141" max="150" width="6.42578125" style="49" customWidth="1"/>
    <col min="151" max="151" width="6.42578125" customWidth="1"/>
    <col min="152" max="16384" width="9" style="49"/>
  </cols>
  <sheetData>
    <row r="1" spans="1:156" ht="17.25" customHeight="1">
      <c r="A1" s="111" t="s">
        <v>155</v>
      </c>
      <c r="B1" s="111"/>
      <c r="C1" s="111"/>
      <c r="D1" s="111"/>
      <c r="E1" s="111"/>
      <c r="F1" s="111"/>
      <c r="G1" s="111"/>
      <c r="H1" s="111"/>
      <c r="I1" s="111"/>
      <c r="J1" s="111"/>
      <c r="K1" s="111"/>
      <c r="L1" s="111"/>
    </row>
    <row r="2" spans="1:156" ht="15" customHeight="1">
      <c r="A2" s="114" t="s">
        <v>156</v>
      </c>
      <c r="B2" s="111"/>
      <c r="C2" s="111"/>
      <c r="D2" s="111"/>
      <c r="E2" s="111"/>
      <c r="F2" s="111"/>
      <c r="G2" s="111"/>
      <c r="H2" s="111"/>
      <c r="I2" s="111"/>
      <c r="J2" s="111"/>
      <c r="K2" s="111"/>
      <c r="L2" s="111"/>
      <c r="ED2"/>
      <c r="EE2"/>
      <c r="EF2"/>
      <c r="EG2"/>
      <c r="EH2"/>
      <c r="EI2"/>
      <c r="EJ2"/>
      <c r="EK2"/>
      <c r="EL2"/>
      <c r="EM2"/>
      <c r="EN2"/>
    </row>
    <row r="3" spans="1:156" s="115" customFormat="1" ht="16.5" customHeight="1">
      <c r="A3" s="1105" t="s">
        <v>157</v>
      </c>
      <c r="B3" s="1096">
        <v>2015</v>
      </c>
      <c r="C3" s="1096">
        <v>2016</v>
      </c>
      <c r="D3" s="1096">
        <v>2017</v>
      </c>
      <c r="E3" s="1096">
        <v>2018</v>
      </c>
      <c r="F3" s="1096">
        <v>2019</v>
      </c>
      <c r="G3" s="1096">
        <v>2020</v>
      </c>
      <c r="H3" s="1096">
        <v>2021</v>
      </c>
      <c r="I3" s="1096">
        <v>2022</v>
      </c>
      <c r="J3" s="1096">
        <v>2023</v>
      </c>
      <c r="K3" s="1096">
        <v>2024</v>
      </c>
      <c r="L3" s="1096">
        <v>2025</v>
      </c>
      <c r="M3" s="1106">
        <v>2015</v>
      </c>
      <c r="N3" s="1107"/>
      <c r="O3" s="1107"/>
      <c r="P3" s="1107"/>
      <c r="Q3" s="1107"/>
      <c r="R3" s="1107"/>
      <c r="S3" s="1107"/>
      <c r="T3" s="1107"/>
      <c r="U3" s="1107"/>
      <c r="V3" s="1107"/>
      <c r="W3" s="1107"/>
      <c r="X3" s="1107"/>
      <c r="Y3" s="1106">
        <v>2016</v>
      </c>
      <c r="Z3" s="1107"/>
      <c r="AA3" s="1107"/>
      <c r="AB3" s="1107"/>
      <c r="AC3" s="1107"/>
      <c r="AD3" s="1107"/>
      <c r="AE3" s="1107"/>
      <c r="AF3" s="1107"/>
      <c r="AG3" s="1107"/>
      <c r="AH3" s="1107"/>
      <c r="AI3" s="1107"/>
      <c r="AJ3" s="1108"/>
      <c r="AK3" s="1097">
        <v>2017</v>
      </c>
      <c r="AL3" s="1098"/>
      <c r="AM3" s="1098"/>
      <c r="AN3" s="1098"/>
      <c r="AO3" s="1098"/>
      <c r="AP3" s="1098"/>
      <c r="AQ3" s="1098"/>
      <c r="AR3" s="1098"/>
      <c r="AS3" s="1098"/>
      <c r="AT3" s="1098"/>
      <c r="AU3" s="1098"/>
      <c r="AV3" s="1098"/>
      <c r="AW3" s="1097">
        <v>2018</v>
      </c>
      <c r="AX3" s="1098"/>
      <c r="AY3" s="1098"/>
      <c r="AZ3" s="1098"/>
      <c r="BA3" s="1098"/>
      <c r="BB3" s="1098"/>
      <c r="BC3" s="1098"/>
      <c r="BD3" s="1098"/>
      <c r="BE3" s="1098"/>
      <c r="BF3" s="1098"/>
      <c r="BG3" s="1098"/>
      <c r="BH3" s="1098"/>
      <c r="BI3" s="1099">
        <v>2019</v>
      </c>
      <c r="BJ3" s="1100"/>
      <c r="BK3" s="1100"/>
      <c r="BL3" s="1100"/>
      <c r="BM3" s="1100"/>
      <c r="BN3" s="1100"/>
      <c r="BO3" s="1100"/>
      <c r="BP3" s="1100"/>
      <c r="BQ3" s="1100"/>
      <c r="BR3" s="1100"/>
      <c r="BS3" s="1100"/>
      <c r="BT3" s="1100"/>
      <c r="BU3" s="1099">
        <v>2020</v>
      </c>
      <c r="BV3" s="1100"/>
      <c r="BW3" s="1100"/>
      <c r="BX3" s="1100"/>
      <c r="BY3" s="1100"/>
      <c r="BZ3" s="1100"/>
      <c r="CA3" s="1100"/>
      <c r="CB3" s="1100"/>
      <c r="CC3" s="1100"/>
      <c r="CD3" s="1100"/>
      <c r="CE3" s="1100"/>
      <c r="CF3" s="1104"/>
      <c r="CG3" s="1101">
        <v>2021</v>
      </c>
      <c r="CH3" s="1102"/>
      <c r="CI3" s="1102"/>
      <c r="CJ3" s="1102"/>
      <c r="CK3" s="1102"/>
      <c r="CL3" s="1102"/>
      <c r="CM3" s="1102"/>
      <c r="CN3" s="1102"/>
      <c r="CO3" s="1102"/>
      <c r="CP3" s="1102"/>
      <c r="CQ3" s="1102"/>
      <c r="CR3" s="1102"/>
      <c r="CS3" s="1101">
        <v>2022</v>
      </c>
      <c r="CT3" s="1102"/>
      <c r="CU3" s="1102"/>
      <c r="CV3" s="1102"/>
      <c r="CW3" s="1102"/>
      <c r="CX3" s="1102"/>
      <c r="CY3" s="1102"/>
      <c r="CZ3" s="1102"/>
      <c r="DA3" s="1102"/>
      <c r="DB3" s="1102"/>
      <c r="DC3" s="1102"/>
      <c r="DD3" s="1102"/>
      <c r="DE3" s="1101">
        <v>2023</v>
      </c>
      <c r="DF3" s="1102"/>
      <c r="DG3" s="1102"/>
      <c r="DH3" s="1102"/>
      <c r="DI3" s="1102"/>
      <c r="DJ3" s="1102"/>
      <c r="DK3" s="1102"/>
      <c r="DL3" s="1102"/>
      <c r="DM3" s="1102"/>
      <c r="DN3" s="1102"/>
      <c r="DO3" s="1102"/>
      <c r="DP3" s="1102"/>
      <c r="DQ3" s="1101">
        <v>2024</v>
      </c>
      <c r="DR3" s="1102"/>
      <c r="DS3" s="1102"/>
      <c r="DT3" s="1102"/>
      <c r="DU3" s="1102"/>
      <c r="DV3" s="1102"/>
      <c r="DW3" s="1102"/>
      <c r="DX3" s="1102"/>
      <c r="DY3" s="1102"/>
      <c r="DZ3" s="1102"/>
      <c r="EA3" s="1102"/>
      <c r="EB3" s="1103"/>
      <c r="EC3" s="1101">
        <v>2025</v>
      </c>
      <c r="ED3" s="1102"/>
      <c r="EE3" s="1102"/>
      <c r="EF3" s="1102"/>
      <c r="EG3" s="1102"/>
      <c r="EH3" s="1102"/>
      <c r="EI3" s="1102"/>
      <c r="EJ3" s="1102"/>
      <c r="EK3" s="1102"/>
      <c r="EL3" s="1102"/>
      <c r="EM3" s="1102"/>
      <c r="EN3" s="1102"/>
      <c r="EO3" s="1101">
        <v>2026</v>
      </c>
      <c r="EP3" s="1102"/>
      <c r="EQ3" s="1102"/>
      <c r="ER3" s="1102"/>
      <c r="ES3" s="1102"/>
      <c r="ET3" s="1102"/>
      <c r="EU3" s="1102"/>
      <c r="EV3" s="948"/>
      <c r="EW3" s="948"/>
      <c r="EX3" s="948"/>
      <c r="EY3" s="948"/>
      <c r="EZ3" s="948"/>
    </row>
    <row r="4" spans="1:156" s="115" customFormat="1" ht="16.5" customHeight="1">
      <c r="A4" s="1105"/>
      <c r="B4" s="1096"/>
      <c r="C4" s="1096"/>
      <c r="D4" s="1096"/>
      <c r="E4" s="1096"/>
      <c r="F4" s="1096"/>
      <c r="G4" s="1096"/>
      <c r="H4" s="1096"/>
      <c r="I4" s="1096"/>
      <c r="J4" s="1096"/>
      <c r="K4" s="1096"/>
      <c r="L4" s="1096"/>
      <c r="M4" s="974"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c r="EU4" s="975" t="s">
        <v>164</v>
      </c>
    </row>
    <row r="5" spans="1:156" s="52" customFormat="1" ht="15" customHeight="1">
      <c r="A5" s="116" t="s">
        <v>80</v>
      </c>
      <c r="B5" s="1041">
        <v>-0.21399840073434984</v>
      </c>
      <c r="C5" s="1041">
        <v>0.89684768515310154</v>
      </c>
      <c r="D5" s="1042">
        <v>0.37170137171997908</v>
      </c>
      <c r="E5" s="1042">
        <v>-0.32829379903109857</v>
      </c>
      <c r="F5" s="1042">
        <v>0.88766301538294456</v>
      </c>
      <c r="G5" s="1042">
        <v>-8.8665122048137146E-2</v>
      </c>
      <c r="H5" s="1042">
        <v>0.432290198289631</v>
      </c>
      <c r="I5" s="1042">
        <v>3.4803793613491507E-2</v>
      </c>
      <c r="J5" s="1042">
        <v>0.11171264071496712</v>
      </c>
      <c r="K5" s="1042">
        <v>-0.12687135244862091</v>
      </c>
      <c r="L5" s="1042">
        <v>0.99362424443157238</v>
      </c>
      <c r="M5" s="1042">
        <v>0.1162871313353131</v>
      </c>
      <c r="N5" s="1042">
        <v>-0.43487462698427182</v>
      </c>
      <c r="O5" s="1042">
        <v>-0.35185472019989561</v>
      </c>
      <c r="P5" s="1042">
        <v>-0.27009545612555197</v>
      </c>
      <c r="Q5" s="1042">
        <v>0.15338142184702086</v>
      </c>
      <c r="R5" s="1042">
        <v>-1.8521785395386736E-2</v>
      </c>
      <c r="S5" s="1042">
        <v>0.23812616800273911</v>
      </c>
      <c r="T5" s="1042">
        <v>0.15421950220411151</v>
      </c>
      <c r="U5" s="1042">
        <v>0.29819906929595685</v>
      </c>
      <c r="V5" s="1042">
        <v>-0.12685321529775084</v>
      </c>
      <c r="W5" s="1042">
        <v>-0.10540277884760751</v>
      </c>
      <c r="X5" s="1042">
        <v>-0.21399840073434984</v>
      </c>
      <c r="Y5" s="1042">
        <v>-0.4624993091639662</v>
      </c>
      <c r="Z5" s="1042">
        <v>-0.53161174076263862</v>
      </c>
      <c r="AA5" s="1042">
        <v>-0.3</v>
      </c>
      <c r="AB5" s="1042">
        <v>1.5332358938957569E-2</v>
      </c>
      <c r="AC5" s="1042">
        <v>7.8611217454005455E-2</v>
      </c>
      <c r="AD5" s="1042">
        <v>-1.2575942543588292</v>
      </c>
      <c r="AE5" s="1042">
        <v>0.20085322042586728</v>
      </c>
      <c r="AF5" s="1042">
        <v>0.60847922196705095</v>
      </c>
      <c r="AG5" s="1042">
        <v>9.3624259892566286E-2</v>
      </c>
      <c r="AH5" s="1042">
        <v>0.65212570719757057</v>
      </c>
      <c r="AI5" s="1042">
        <v>-0.11190961868579041</v>
      </c>
      <c r="AJ5" s="1042">
        <v>0.89684768515310154</v>
      </c>
      <c r="AK5" s="1042">
        <v>-0.69031313015431861</v>
      </c>
      <c r="AL5" s="1042">
        <v>0.2906602736256314</v>
      </c>
      <c r="AM5" s="1042">
        <v>-0.24569804137514195</v>
      </c>
      <c r="AN5" s="1042">
        <v>-0.17929584676018573</v>
      </c>
      <c r="AO5" s="1042">
        <v>0.13136900935522</v>
      </c>
      <c r="AP5" s="1042">
        <v>0.11720134625265999</v>
      </c>
      <c r="AQ5" s="1042">
        <v>-4.7289738525080338E-3</v>
      </c>
      <c r="AR5" s="1042">
        <v>0.64677451313095435</v>
      </c>
      <c r="AS5" s="1042">
        <v>8.2414312719336635E-2</v>
      </c>
      <c r="AT5" s="1042">
        <v>-0.23482212371130906</v>
      </c>
      <c r="AU5" s="1042">
        <v>9.4197668334405904E-4</v>
      </c>
      <c r="AV5" s="1042">
        <v>0.37170137171997908</v>
      </c>
      <c r="AW5" s="1042">
        <v>3.2038750722995779E-2</v>
      </c>
      <c r="AX5" s="1042">
        <v>9.6703264564790281E-2</v>
      </c>
      <c r="AY5" s="1042">
        <v>-4.667120442977124E-2</v>
      </c>
      <c r="AZ5" s="1042">
        <v>-3.613686787266035E-2</v>
      </c>
      <c r="BA5" s="1042">
        <v>0.10856005032116034</v>
      </c>
      <c r="BB5" s="1042">
        <v>0.52303769633250674</v>
      </c>
      <c r="BC5" s="1042">
        <v>0.41126574589911424</v>
      </c>
      <c r="BD5" s="1042">
        <v>-0.27688524680387072</v>
      </c>
      <c r="BE5" s="1042">
        <v>0.12944585370684436</v>
      </c>
      <c r="BF5" s="1042">
        <v>0.32183254290836238</v>
      </c>
      <c r="BG5" s="1042">
        <v>4.5606549466015167E-2</v>
      </c>
      <c r="BH5" s="1042">
        <v>-0.32829379903109857</v>
      </c>
      <c r="BI5" s="1042">
        <v>-4.1344437157209146E-2</v>
      </c>
      <c r="BJ5" s="1042">
        <v>-0.11962914963613569</v>
      </c>
      <c r="BK5" s="1042">
        <v>0.259506936820042</v>
      </c>
      <c r="BL5" s="1042">
        <v>7.964039750809615E-2</v>
      </c>
      <c r="BM5" s="1042">
        <v>0.46752335264119704</v>
      </c>
      <c r="BN5" s="1042">
        <v>0.59405940594059459</v>
      </c>
      <c r="BO5" s="1042">
        <v>-7.8740157480317041E-2</v>
      </c>
      <c r="BP5" s="1042">
        <v>0.14775413711585195</v>
      </c>
      <c r="BQ5" s="1042">
        <v>-0.67866297144330012</v>
      </c>
      <c r="BR5" s="1042">
        <v>0.36640434233268238</v>
      </c>
      <c r="BS5" s="1042">
        <v>3.9468096822470322E-2</v>
      </c>
      <c r="BT5" s="1042">
        <v>0.88766301538294456</v>
      </c>
      <c r="BU5" s="1042">
        <v>-0.30306081997529821</v>
      </c>
      <c r="BV5" s="1042">
        <v>0.1176701313982953</v>
      </c>
      <c r="BW5" s="1042">
        <v>-1.4944945170292101E-6</v>
      </c>
      <c r="BX5" s="1042">
        <v>-0.28403616049107461</v>
      </c>
      <c r="BY5" s="1042">
        <v>-0.48128658827196746</v>
      </c>
      <c r="BZ5" s="1042">
        <v>4.9348899848378203E-2</v>
      </c>
      <c r="CA5" s="1042">
        <v>0.42419162647509001</v>
      </c>
      <c r="CB5" s="1042">
        <v>-9.8252808748755527E-3</v>
      </c>
      <c r="CC5" s="1042">
        <v>-1.9652492662358689E-2</v>
      </c>
      <c r="CD5" s="1042">
        <v>-0.10807996913158036</v>
      </c>
      <c r="CE5" s="1042">
        <v>-0.147552154707245</v>
      </c>
      <c r="CF5" s="1042">
        <v>-8.8665122048137146E-2</v>
      </c>
      <c r="CG5" s="1042">
        <v>-0.34509808759616289</v>
      </c>
      <c r="CH5" s="1042">
        <v>0.33640081745560657</v>
      </c>
      <c r="CI5" s="1042">
        <v>0.6902678338936763</v>
      </c>
      <c r="CJ5" s="1042">
        <v>8.8139642650553185E-2</v>
      </c>
      <c r="CK5" s="1042">
        <v>0.45009784735812186</v>
      </c>
      <c r="CL5" s="1042">
        <v>0.24352230664328456</v>
      </c>
      <c r="CM5" s="1042">
        <v>0.48586143231950096</v>
      </c>
      <c r="CN5" s="1042">
        <v>0.80262824075911787</v>
      </c>
      <c r="CO5" s="1042">
        <v>0.29739269242516908</v>
      </c>
      <c r="CP5" s="1042">
        <v>0.9277857484457197</v>
      </c>
      <c r="CQ5" s="1042">
        <v>0.84344200151629245</v>
      </c>
      <c r="CR5" s="1043">
        <v>0.432290198289631</v>
      </c>
      <c r="CS5" s="1043">
        <v>0.85150182464677204</v>
      </c>
      <c r="CT5" s="1043">
        <v>0.74225273705696981</v>
      </c>
      <c r="CU5" s="1043">
        <v>1.1788543009762398</v>
      </c>
      <c r="CV5" s="1043">
        <v>0.10012743491716325</v>
      </c>
      <c r="CW5" s="1043">
        <v>0.7</v>
      </c>
      <c r="CX5" s="1043">
        <v>0.62330623306232624</v>
      </c>
      <c r="CY5" s="1043">
        <v>1.1580931861028931</v>
      </c>
      <c r="CZ5" s="1043">
        <v>0.50585729499466048</v>
      </c>
      <c r="DA5" s="1043">
        <v>0.38852097130241958</v>
      </c>
      <c r="DB5" s="1043">
        <v>0.42220072125955799</v>
      </c>
      <c r="DC5" s="1043">
        <v>0.66567399491985757</v>
      </c>
      <c r="DD5" s="1043">
        <v>3.4803793613491507E-2</v>
      </c>
      <c r="DE5" s="1043">
        <v>0.64364616856571466</v>
      </c>
      <c r="DF5" s="1043">
        <v>0.70866822227984017</v>
      </c>
      <c r="DG5" s="1043">
        <v>-0.43765553934609347</v>
      </c>
      <c r="DH5" s="1043">
        <v>-0.63782106533355476</v>
      </c>
      <c r="DI5" s="1043">
        <v>-0.27758501040944239</v>
      </c>
      <c r="DJ5" s="1043">
        <v>0.28705636743215734</v>
      </c>
      <c r="DK5" s="1043">
        <v>0.23418991984884485</v>
      </c>
      <c r="DL5" s="1043">
        <v>0.88266049061576091</v>
      </c>
      <c r="DM5" s="1043">
        <v>0.10293360782296368</v>
      </c>
      <c r="DN5" s="1043">
        <v>-0.21422450728363351</v>
      </c>
      <c r="DO5" s="1043">
        <v>-6.8699012451689523E-2</v>
      </c>
      <c r="DP5" s="1043">
        <v>0.11171264071496712</v>
      </c>
      <c r="DQ5" s="1043">
        <v>-0.64377682403433667</v>
      </c>
      <c r="DR5" s="1043">
        <v>0.14686825053995545</v>
      </c>
      <c r="DS5" s="1043">
        <v>0.36231884057971175</v>
      </c>
      <c r="DT5" s="1043">
        <v>0.11174144748151704</v>
      </c>
      <c r="DU5" s="1043">
        <v>0.23181935262299724</v>
      </c>
      <c r="DV5" s="1043">
        <v>0.65958540346069405</v>
      </c>
      <c r="DW5" s="1043">
        <v>-5.105948429920959E-2</v>
      </c>
      <c r="DX5" s="1043">
        <v>0.22137079608344212</v>
      </c>
      <c r="DY5" s="1043">
        <v>0.1784029979995827</v>
      </c>
      <c r="DZ5" s="1043">
        <v>0.42401784160337463</v>
      </c>
      <c r="EA5" s="1043">
        <v>-0.16044587062995497</v>
      </c>
      <c r="EB5" s="1043">
        <v>-0.12687135244862091</v>
      </c>
      <c r="EC5" s="1043">
        <v>8.4688346883465826E-2</v>
      </c>
      <c r="ED5" s="1043">
        <v>0.60924014215604227</v>
      </c>
      <c r="EE5" s="1043">
        <v>-1.6820857863764083E-2</v>
      </c>
      <c r="EF5" s="1043">
        <v>0.42059219380887747</v>
      </c>
      <c r="EG5" s="1043">
        <v>3.3506449991627107E-2</v>
      </c>
      <c r="EH5" s="1043">
        <v>0.16747613465082356</v>
      </c>
      <c r="EI5" s="1043">
        <v>0.87777810478624207</v>
      </c>
      <c r="EJ5" s="1043">
        <v>0.23203678092782454</v>
      </c>
      <c r="EK5" s="1043">
        <v>-0.39685569272696064</v>
      </c>
      <c r="EL5" s="1043">
        <v>-0.14941479206440622</v>
      </c>
      <c r="EM5" s="1043">
        <v>0.39903566381245259</v>
      </c>
      <c r="EN5" s="1043">
        <v>0.99362424443157238</v>
      </c>
      <c r="EO5" s="1043">
        <v>-1.7053373780437795</v>
      </c>
      <c r="EP5" s="1043">
        <v>-0.23354741846692662</v>
      </c>
      <c r="EQ5" s="1043">
        <v>6.6884039795993999E-2</v>
      </c>
      <c r="ER5" s="1043">
        <v>7.5194251817189972E-2</v>
      </c>
      <c r="ES5" s="1043">
        <v>0.45917515444982371</v>
      </c>
      <c r="ET5" s="1043">
        <v>0.48200781185074959</v>
      </c>
      <c r="EU5" s="1043">
        <v>0.1736829046398185</v>
      </c>
    </row>
    <row r="6" spans="1:156" ht="15" customHeight="1">
      <c r="A6" s="120" t="s">
        <v>170</v>
      </c>
      <c r="B6" s="117">
        <v>-3.2871211928309219E-2</v>
      </c>
      <c r="C6" s="117">
        <v>1.173448528101706</v>
      </c>
      <c r="D6" s="118">
        <v>0.45865520281771488</v>
      </c>
      <c r="E6" s="118">
        <v>2.1442265767457336E-2</v>
      </c>
      <c r="F6" s="118">
        <v>2.2844833846714208</v>
      </c>
      <c r="G6" s="118">
        <v>-0.14671511053705455</v>
      </c>
      <c r="H6" s="118">
        <v>1.4223296458120371</v>
      </c>
      <c r="I6" s="118">
        <v>0.25390779973022415</v>
      </c>
      <c r="J6" s="118">
        <v>0.78931390406802304</v>
      </c>
      <c r="K6" s="118">
        <v>-1.1225864391558149</v>
      </c>
      <c r="L6" s="118">
        <v>3.3569949719017984</v>
      </c>
      <c r="M6" s="118">
        <v>-0.48217324279082874</v>
      </c>
      <c r="N6" s="118">
        <v>0.11152139072754252</v>
      </c>
      <c r="O6" s="118">
        <v>-0.93592388904149004</v>
      </c>
      <c r="P6" s="118">
        <v>0.27790532366192</v>
      </c>
      <c r="Q6" s="118">
        <v>0.15546615281520904</v>
      </c>
      <c r="R6" s="118">
        <v>-0.28502060873286661</v>
      </c>
      <c r="S6" s="118">
        <v>0.66461203996455165</v>
      </c>
      <c r="T6" s="118">
        <v>0.75824291283137502</v>
      </c>
      <c r="U6" s="118">
        <v>0.98327620626610379</v>
      </c>
      <c r="V6" s="118">
        <v>-0.42423020411632706</v>
      </c>
      <c r="W6" s="118">
        <v>-0.15222806009131951</v>
      </c>
      <c r="X6" s="118">
        <v>-3.2871211928309219E-2</v>
      </c>
      <c r="Y6" s="118">
        <v>-0.59057119256478163</v>
      </c>
      <c r="Z6" s="118">
        <v>-0.52725522395485891</v>
      </c>
      <c r="AA6" s="118">
        <v>-0.6864510684462366</v>
      </c>
      <c r="AB6" s="118">
        <v>0.20724244586705076</v>
      </c>
      <c r="AC6" s="118">
        <v>0.10684064531154558</v>
      </c>
      <c r="AD6" s="118">
        <v>-0.9478699927056855</v>
      </c>
      <c r="AE6" s="118">
        <v>-0.14832741411019423</v>
      </c>
      <c r="AF6" s="118">
        <v>0.97361509159183957</v>
      </c>
      <c r="AG6" s="118">
        <v>0.52862275001583914</v>
      </c>
      <c r="AH6" s="118">
        <v>1.7430910982429992E-2</v>
      </c>
      <c r="AI6" s="118">
        <v>-0.46362190920702373</v>
      </c>
      <c r="AJ6" s="118">
        <v>1.173448528101706</v>
      </c>
      <c r="AK6" s="118">
        <v>-0.94753449563917957</v>
      </c>
      <c r="AL6" s="118">
        <v>-0.10417329781761131</v>
      </c>
      <c r="AM6" s="118">
        <v>-0.55624075475251278</v>
      </c>
      <c r="AN6" s="118">
        <v>-0.62927251124513806</v>
      </c>
      <c r="AO6" s="118">
        <v>0.24437831945616217</v>
      </c>
      <c r="AP6" s="118">
        <v>0.39441934850146243</v>
      </c>
      <c r="AQ6" s="118">
        <v>0.39727206269914994</v>
      </c>
      <c r="AR6" s="118">
        <v>1.3313144416688072</v>
      </c>
      <c r="AS6" s="118">
        <v>-0.48454521438718867</v>
      </c>
      <c r="AT6" s="118">
        <v>-1.1091827240937047</v>
      </c>
      <c r="AU6" s="118">
        <v>-6.4409267142662152E-2</v>
      </c>
      <c r="AV6" s="118">
        <v>0.45865520281771488</v>
      </c>
      <c r="AW6" s="118">
        <v>0.28729404325482655</v>
      </c>
      <c r="AX6" s="118">
        <v>0.30544217673851293</v>
      </c>
      <c r="AY6" s="118">
        <v>-9.5075346304729358E-2</v>
      </c>
      <c r="AZ6" s="118">
        <v>-0.3025650250649492</v>
      </c>
      <c r="BA6" s="118">
        <v>-0.38183140539789218</v>
      </c>
      <c r="BB6" s="118">
        <v>-0.20520939291246432</v>
      </c>
      <c r="BC6" s="118">
        <v>0.57371575924036744</v>
      </c>
      <c r="BD6" s="118">
        <v>-0.47965990137364134</v>
      </c>
      <c r="BE6" s="118">
        <v>0.57348546584226057</v>
      </c>
      <c r="BF6" s="118">
        <v>0.5312015304011819</v>
      </c>
      <c r="BG6" s="118">
        <v>-4.6672803750558156E-2</v>
      </c>
      <c r="BH6" s="118">
        <v>2.1442265767457336E-2</v>
      </c>
      <c r="BI6" s="118">
        <v>4.3821309906211248E-2</v>
      </c>
      <c r="BJ6" s="118">
        <v>-0.80572963294539557</v>
      </c>
      <c r="BK6" s="118">
        <v>-0.2206177296430023</v>
      </c>
      <c r="BL6" s="118">
        <v>-0.15075530239085921</v>
      </c>
      <c r="BM6" s="118">
        <v>1.3990956690764111</v>
      </c>
      <c r="BN6" s="118">
        <v>1.05221361921779</v>
      </c>
      <c r="BO6" s="118">
        <v>0.29469548133596035</v>
      </c>
      <c r="BP6" s="118">
        <v>-0.21547502448580058</v>
      </c>
      <c r="BQ6" s="118">
        <v>-0.39261547218923942</v>
      </c>
      <c r="BR6" s="118">
        <v>0.8868682170997122</v>
      </c>
      <c r="BS6" s="118">
        <v>4.8840645730874321E-2</v>
      </c>
      <c r="BT6" s="118">
        <v>2.2844833846714208</v>
      </c>
      <c r="BU6" s="118">
        <v>-0.68721644185912867</v>
      </c>
      <c r="BV6" s="118">
        <v>-0.5766458433445365</v>
      </c>
      <c r="BW6" s="118">
        <v>0.19333158615650881</v>
      </c>
      <c r="BX6" s="118">
        <v>3.8592296129746906E-2</v>
      </c>
      <c r="BY6" s="118">
        <v>-0.32790429094384788</v>
      </c>
      <c r="BZ6" s="118">
        <v>0.28060138380314736</v>
      </c>
      <c r="CA6" s="118">
        <v>-0.82014577814806255</v>
      </c>
      <c r="CB6" s="118">
        <v>-0.6031741813987801</v>
      </c>
      <c r="CC6" s="118">
        <v>0.59704475020434522</v>
      </c>
      <c r="CD6" s="118">
        <v>-0.16540004958587318</v>
      </c>
      <c r="CE6" s="118">
        <v>-0.36059131115988358</v>
      </c>
      <c r="CF6" s="118">
        <v>-0.14671511053705455</v>
      </c>
      <c r="CG6" s="118">
        <v>-1.1166612112271435</v>
      </c>
      <c r="CH6" s="118">
        <v>-0.70331547271488271</v>
      </c>
      <c r="CI6" s="118">
        <v>1.9954246039977086E-2</v>
      </c>
      <c r="CJ6" s="118">
        <v>0.82784544792025017</v>
      </c>
      <c r="CK6" s="118">
        <v>1.2859827876150032</v>
      </c>
      <c r="CL6" s="118">
        <v>0.47856235960541671</v>
      </c>
      <c r="CM6" s="118">
        <v>0.46656298600311619</v>
      </c>
      <c r="CN6" s="118">
        <v>1.0158704161274956</v>
      </c>
      <c r="CO6" s="118">
        <v>0.77578422515138801</v>
      </c>
      <c r="CP6" s="118">
        <v>0.73180003801558424</v>
      </c>
      <c r="CQ6" s="118">
        <v>1.4907066704406002</v>
      </c>
      <c r="CR6" s="647">
        <v>1.4223296458120371</v>
      </c>
      <c r="CS6" s="647">
        <v>1.7598533455545295</v>
      </c>
      <c r="CT6" s="647">
        <v>0.78364258692127375</v>
      </c>
      <c r="CU6" s="647">
        <v>4.3793010992939641</v>
      </c>
      <c r="CV6" s="647">
        <v>0.19693466906411938</v>
      </c>
      <c r="CW6" s="647">
        <v>0.8</v>
      </c>
      <c r="CX6" s="647">
        <v>1.3137819969486264</v>
      </c>
      <c r="CY6" s="647">
        <v>0.91190496109763153</v>
      </c>
      <c r="CZ6" s="647">
        <v>1.7575858066655625</v>
      </c>
      <c r="DA6" s="647">
        <v>1.0917386345119739</v>
      </c>
      <c r="DB6" s="647">
        <v>0.63668600902644368</v>
      </c>
      <c r="DC6" s="647">
        <v>0.92896612476975893</v>
      </c>
      <c r="DD6" s="647">
        <v>0.25390779973022415</v>
      </c>
      <c r="DE6" s="647">
        <v>1.567075583696087</v>
      </c>
      <c r="DF6" s="647">
        <v>1.6208213200342714</v>
      </c>
      <c r="DG6" s="647">
        <v>-0.7898167318457161</v>
      </c>
      <c r="DH6" s="647">
        <v>-1.0125212552171914</v>
      </c>
      <c r="DI6" s="647">
        <v>-0.49972671195438467</v>
      </c>
      <c r="DJ6" s="647">
        <v>1.4988621203798118</v>
      </c>
      <c r="DK6" s="647">
        <v>0.77315319150351058</v>
      </c>
      <c r="DL6" s="647">
        <v>2.4934814741625067</v>
      </c>
      <c r="DM6" s="647">
        <v>-8.2341492626702983E-2</v>
      </c>
      <c r="DN6" s="647">
        <v>-1.5058435720707197</v>
      </c>
      <c r="DO6" s="647">
        <v>0.22058264242792447</v>
      </c>
      <c r="DP6" s="647">
        <v>0.78931390406802304</v>
      </c>
      <c r="DQ6" s="647">
        <v>-2.0406626506024206</v>
      </c>
      <c r="DR6" s="647">
        <v>-0.35360135290952721</v>
      </c>
      <c r="DS6" s="751">
        <v>-9.2571164082388968E-2</v>
      </c>
      <c r="DT6" s="751">
        <v>0.34746351633079264</v>
      </c>
      <c r="DU6" s="647">
        <v>0.7309941520467822</v>
      </c>
      <c r="DV6" s="647">
        <v>0.93957680849436898</v>
      </c>
      <c r="DW6" s="647">
        <v>0.10594823671863374</v>
      </c>
      <c r="DX6" s="647">
        <v>0.61989718778348024</v>
      </c>
      <c r="DY6" s="647">
        <v>0.24792838150358154</v>
      </c>
      <c r="DZ6" s="647">
        <v>0.94432091237568461</v>
      </c>
      <c r="EA6" s="647">
        <v>-0.79441680896873423</v>
      </c>
      <c r="EB6" s="647">
        <v>-1.1225864391558149</v>
      </c>
      <c r="EC6" s="647">
        <v>0.12110202845896367</v>
      </c>
      <c r="ED6" s="647">
        <v>0.40066525551860632</v>
      </c>
      <c r="EE6" s="647">
        <v>-0.35388901438144771</v>
      </c>
      <c r="EF6" s="647">
        <v>0.48360284116668595</v>
      </c>
      <c r="EG6" s="647">
        <v>-0.13535870055645383</v>
      </c>
      <c r="EH6" s="647">
        <v>2.2590361445784524E-2</v>
      </c>
      <c r="EI6" s="647">
        <v>1.1593729708555989</v>
      </c>
      <c r="EJ6" s="647">
        <v>0.93771661190142908</v>
      </c>
      <c r="EK6" s="647">
        <v>-1.0248505734505309</v>
      </c>
      <c r="EL6" s="647">
        <v>-0.53635280095351012</v>
      </c>
      <c r="EM6" s="647">
        <v>1.2881965248651817</v>
      </c>
      <c r="EN6" s="647">
        <v>3.3569949719017984</v>
      </c>
      <c r="EO6" s="647">
        <v>-1.87437401631135</v>
      </c>
      <c r="EP6" s="647">
        <v>-0.78011081948089611</v>
      </c>
      <c r="EQ6" s="647">
        <v>-1.1977367918289303</v>
      </c>
      <c r="ER6" s="647">
        <v>-0.86271009965789291</v>
      </c>
      <c r="ES6" s="647">
        <v>0.38259564891222908</v>
      </c>
      <c r="ET6" s="647">
        <v>0.17188550930423219</v>
      </c>
      <c r="EU6" s="647">
        <v>9.698597433600753E-2</v>
      </c>
    </row>
    <row r="7" spans="1:156" ht="15" customHeight="1">
      <c r="A7" s="121" t="s">
        <v>171</v>
      </c>
      <c r="B7" s="117">
        <v>-9.5131499135570063E-2</v>
      </c>
      <c r="C7" s="117">
        <v>0.34659781331707329</v>
      </c>
      <c r="D7" s="118">
        <v>0.30305753792239098</v>
      </c>
      <c r="E7" s="118">
        <v>-4.853259844036506E-2</v>
      </c>
      <c r="F7" s="118">
        <v>0.45799187115413975</v>
      </c>
      <c r="G7" s="118">
        <v>0.79303151382079662</v>
      </c>
      <c r="H7" s="118">
        <v>0.65843621399177543</v>
      </c>
      <c r="I7" s="118">
        <v>0.22940712595884705</v>
      </c>
      <c r="J7" s="118">
        <v>6.913716814160864E-2</v>
      </c>
      <c r="K7" s="118">
        <v>0.27789074149382476</v>
      </c>
      <c r="L7" s="118">
        <v>0.2294308839462218</v>
      </c>
      <c r="M7" s="118">
        <v>0.18881276613158526</v>
      </c>
      <c r="N7" s="118">
        <v>9.0326079785230107E-2</v>
      </c>
      <c r="O7" s="118">
        <v>-0.17612126100293723</v>
      </c>
      <c r="P7" s="118">
        <v>0.73982140460560064</v>
      </c>
      <c r="Q7" s="118">
        <v>0.14184392119012124</v>
      </c>
      <c r="R7" s="118">
        <v>-9.6757502239197546E-2</v>
      </c>
      <c r="S7" s="118">
        <v>-0.36613133558971445</v>
      </c>
      <c r="T7" s="118">
        <v>0.69042421520684183</v>
      </c>
      <c r="U7" s="118">
        <v>-0.29237171827850572</v>
      </c>
      <c r="V7" s="118">
        <v>9.8196132737915498E-2</v>
      </c>
      <c r="W7" s="118">
        <v>8.1920584427241927E-2</v>
      </c>
      <c r="X7" s="118">
        <v>-9.5131499135570063E-2</v>
      </c>
      <c r="Y7" s="118">
        <v>7.4218594040331709E-2</v>
      </c>
      <c r="Z7" s="118">
        <v>-0.706742082974543</v>
      </c>
      <c r="AA7" s="118">
        <v>1.3677555222458615</v>
      </c>
      <c r="AB7" s="118">
        <v>-5.3575834689245649E-2</v>
      </c>
      <c r="AC7" s="118">
        <v>-0.21553201910781139</v>
      </c>
      <c r="AD7" s="118">
        <v>-0.32365421467246414</v>
      </c>
      <c r="AE7" s="118">
        <v>8.4990532687800879E-2</v>
      </c>
      <c r="AF7" s="118">
        <v>0.3736072290837944</v>
      </c>
      <c r="AG7" s="118">
        <v>0.17012703276069185</v>
      </c>
      <c r="AH7" s="118">
        <v>0.39018818432665636</v>
      </c>
      <c r="AI7" s="118">
        <v>-3.7226699339643066E-2</v>
      </c>
      <c r="AJ7" s="118">
        <v>0.34659781331707329</v>
      </c>
      <c r="AK7" s="118">
        <v>8.5326288819032037E-2</v>
      </c>
      <c r="AL7" s="118">
        <v>0.40545618404388417</v>
      </c>
      <c r="AM7" s="118">
        <v>0.20810886110564919</v>
      </c>
      <c r="AN7" s="118">
        <v>2.7410093204838226E-2</v>
      </c>
      <c r="AO7" s="118">
        <v>7.2778413072982495E-2</v>
      </c>
      <c r="AP7" s="118">
        <v>0.34053577544184144</v>
      </c>
      <c r="AQ7" s="118">
        <v>0.13438117345412337</v>
      </c>
      <c r="AR7" s="118">
        <v>-0.15814112146947945</v>
      </c>
      <c r="AS7" s="118">
        <v>-1.542948454178461E-2</v>
      </c>
      <c r="AT7" s="118">
        <v>0.23575473871504382</v>
      </c>
      <c r="AU7" s="118">
        <v>-0.19698567058299421</v>
      </c>
      <c r="AV7" s="118">
        <v>0.30305753792239098</v>
      </c>
      <c r="AW7" s="118">
        <v>0.34591297618573602</v>
      </c>
      <c r="AX7" s="118">
        <v>0.98392050215390103</v>
      </c>
      <c r="AY7" s="118">
        <v>-7.3288537401183795E-2</v>
      </c>
      <c r="AZ7" s="118">
        <v>0.3419101624508647</v>
      </c>
      <c r="BA7" s="118">
        <v>-0.26936685109731906</v>
      </c>
      <c r="BB7" s="118">
        <v>-0.24695799933129869</v>
      </c>
      <c r="BC7" s="118">
        <v>6.3247116274944837E-2</v>
      </c>
      <c r="BD7" s="118">
        <v>-3.570639263016373E-2</v>
      </c>
      <c r="BE7" s="118">
        <v>-1.6967705866732796E-2</v>
      </c>
      <c r="BF7" s="118">
        <v>2.2651182318345064E-2</v>
      </c>
      <c r="BG7" s="118">
        <v>0.34571142469181915</v>
      </c>
      <c r="BH7" s="118">
        <v>-4.853259844036506E-2</v>
      </c>
      <c r="BI7" s="118">
        <v>0.51773626503925918</v>
      </c>
      <c r="BJ7" s="118">
        <v>2.7297994838197281</v>
      </c>
      <c r="BK7" s="118">
        <v>0.11595323219635301</v>
      </c>
      <c r="BL7" s="118">
        <v>0.40536509921520469</v>
      </c>
      <c r="BM7" s="118">
        <v>1.2015776558404578</v>
      </c>
      <c r="BN7" s="118">
        <v>1.5862462006078992</v>
      </c>
      <c r="BO7" s="118">
        <v>0.93501636278634503</v>
      </c>
      <c r="BP7" s="118">
        <v>-1.5099583140342876</v>
      </c>
      <c r="BQ7" s="118">
        <v>0.42324740694734686</v>
      </c>
      <c r="BR7" s="118">
        <v>0.19669075627044563</v>
      </c>
      <c r="BS7" s="118">
        <v>9.3424065454428273E-3</v>
      </c>
      <c r="BT7" s="118">
        <v>0.45799187115413975</v>
      </c>
      <c r="BU7" s="118">
        <v>0.25120639619795604</v>
      </c>
      <c r="BV7" s="118">
        <v>-0.27842227378189754</v>
      </c>
      <c r="BW7" s="118">
        <v>-0.10237660503431556</v>
      </c>
      <c r="BX7" s="118">
        <v>0.20495735812269267</v>
      </c>
      <c r="BY7" s="118">
        <v>-3.7189397950254666E-2</v>
      </c>
      <c r="BZ7" s="118">
        <v>0.29762217905930921</v>
      </c>
      <c r="CA7" s="118">
        <v>1.1591212332071832</v>
      </c>
      <c r="CB7" s="118">
        <v>2.8233586345670192</v>
      </c>
      <c r="CC7" s="118">
        <v>1.3105119414275723</v>
      </c>
      <c r="CD7" s="118">
        <v>1.0647651275708103</v>
      </c>
      <c r="CE7" s="118">
        <v>-8.7068763996219115E-2</v>
      </c>
      <c r="CF7" s="118">
        <v>0.79303151382079662</v>
      </c>
      <c r="CG7" s="118">
        <v>0.84730736340112855</v>
      </c>
      <c r="CH7" s="118">
        <v>-0.26577451240620276</v>
      </c>
      <c r="CI7" s="118">
        <v>1.5989017806294692</v>
      </c>
      <c r="CJ7" s="118">
        <v>0.25382651019274505</v>
      </c>
      <c r="CK7" s="118">
        <v>0.28694404591105283</v>
      </c>
      <c r="CL7" s="118">
        <v>0.16830766641420247</v>
      </c>
      <c r="CM7" s="118">
        <v>0.92413677224227886</v>
      </c>
      <c r="CN7" s="118">
        <v>-0.15815995887267231</v>
      </c>
      <c r="CO7" s="118">
        <v>-3.3352043181578139E-2</v>
      </c>
      <c r="CP7" s="118">
        <v>0.52543786488741251</v>
      </c>
      <c r="CQ7" s="118">
        <v>0.80477889322161378</v>
      </c>
      <c r="CR7" s="647">
        <v>0.65843621399177543</v>
      </c>
      <c r="CS7" s="647">
        <v>1.6680294358135894</v>
      </c>
      <c r="CT7" s="647">
        <v>2.6942255106964685</v>
      </c>
      <c r="CU7" s="647">
        <v>0.98676482105097829</v>
      </c>
      <c r="CV7" s="647">
        <v>0.88406359053898598</v>
      </c>
      <c r="CW7" s="647">
        <v>1.2</v>
      </c>
      <c r="CX7" s="647">
        <v>1.526891522333651</v>
      </c>
      <c r="CY7" s="647">
        <v>0.58361391694725651</v>
      </c>
      <c r="CZ7" s="647">
        <v>1.4505690694041506</v>
      </c>
      <c r="DA7" s="647">
        <v>1.3418389793224961</v>
      </c>
      <c r="DB7" s="647">
        <v>-5.7882931770503188E-2</v>
      </c>
      <c r="DC7" s="647">
        <v>0.98457974371970458</v>
      </c>
      <c r="DD7" s="647">
        <v>0.22940712595884705</v>
      </c>
      <c r="DE7" s="647">
        <v>-0.55790000715256749</v>
      </c>
      <c r="DF7" s="647">
        <v>0.8415449902898553</v>
      </c>
      <c r="DG7" s="647">
        <v>0.34236804564908851</v>
      </c>
      <c r="DH7" s="647">
        <v>-7.8191640602798262E-2</v>
      </c>
      <c r="DI7" s="647">
        <v>0.25610016361956589</v>
      </c>
      <c r="DJ7" s="647">
        <v>0.56765770240542679</v>
      </c>
      <c r="DK7" s="647">
        <v>0.60678496993624265</v>
      </c>
      <c r="DL7" s="647">
        <v>0.22442223881615764</v>
      </c>
      <c r="DM7" s="647">
        <v>0.51780841088797658</v>
      </c>
      <c r="DN7" s="647">
        <v>0.38983640793595065</v>
      </c>
      <c r="DO7" s="647">
        <v>0.29817627071631048</v>
      </c>
      <c r="DP7" s="647">
        <v>6.913716814160864E-2</v>
      </c>
      <c r="DQ7" s="647">
        <v>-2.0726820505734267E-2</v>
      </c>
      <c r="DR7" s="647">
        <v>1.223135927026453</v>
      </c>
      <c r="DS7" s="751">
        <v>0.55297651556527327</v>
      </c>
      <c r="DT7" s="751">
        <v>-5.4314617421402644E-2</v>
      </c>
      <c r="DU7" s="647">
        <v>0.1222743020175221</v>
      </c>
      <c r="DV7" s="647">
        <v>-0.10855553293981357</v>
      </c>
      <c r="DW7" s="647">
        <v>-0.19697072607484101</v>
      </c>
      <c r="DX7" s="647">
        <v>0.20416496529196415</v>
      </c>
      <c r="DY7" s="647">
        <v>0.1154602432147378</v>
      </c>
      <c r="DZ7" s="647">
        <v>0.43416072314714782</v>
      </c>
      <c r="EA7" s="647">
        <v>-0.34447821681865554</v>
      </c>
      <c r="EB7" s="647">
        <v>0.27789074149382476</v>
      </c>
      <c r="EC7" s="647">
        <v>0.39202433254479363</v>
      </c>
      <c r="ED7" s="647">
        <v>2.1813774994950519</v>
      </c>
      <c r="EE7" s="647">
        <v>6.5889174408639839E-2</v>
      </c>
      <c r="EF7" s="647">
        <v>2.5218937248962847</v>
      </c>
      <c r="EG7" s="647">
        <v>-6.4226075786766312E-2</v>
      </c>
      <c r="EH7" s="647">
        <v>-0.26349614395886345</v>
      </c>
      <c r="EI7" s="647">
        <v>0.28352656924577335</v>
      </c>
      <c r="EJ7" s="647">
        <v>1.2843933075079583E-2</v>
      </c>
      <c r="EK7" s="647">
        <v>0.16704536698441963</v>
      </c>
      <c r="EL7" s="647">
        <v>0.39766531973575159</v>
      </c>
      <c r="EM7" s="647">
        <v>0.24276496518238488</v>
      </c>
      <c r="EN7" s="647">
        <v>0.2294308839462218</v>
      </c>
      <c r="EO7" s="647">
        <v>-8.2660392954807094E-2</v>
      </c>
      <c r="EP7" s="647">
        <v>0.2927325951380908</v>
      </c>
      <c r="EQ7" s="647">
        <v>2.3857868020304807</v>
      </c>
      <c r="ER7" s="647">
        <v>0.1921170054536292</v>
      </c>
      <c r="ES7" s="647">
        <v>6.185439475487442E-3</v>
      </c>
      <c r="ET7" s="647">
        <v>0.1113310242454304</v>
      </c>
      <c r="EU7" s="647">
        <v>-0.43247250710491869</v>
      </c>
    </row>
    <row r="8" spans="1:156" ht="15" customHeight="1">
      <c r="A8" s="121" t="s">
        <v>172</v>
      </c>
      <c r="B8" s="117">
        <v>0.50133546992392475</v>
      </c>
      <c r="C8" s="117">
        <v>1.7447425560109142</v>
      </c>
      <c r="D8" s="118">
        <v>3.9821948084273195E-2</v>
      </c>
      <c r="E8" s="118">
        <v>1.0367026314480166</v>
      </c>
      <c r="F8" s="118">
        <v>0.33031801892797752</v>
      </c>
      <c r="G8" s="118">
        <v>-1.4368066482553066</v>
      </c>
      <c r="H8" s="118">
        <v>1.9133263178034987</v>
      </c>
      <c r="I8" s="118">
        <v>1.7497648165569091</v>
      </c>
      <c r="J8" s="118">
        <v>-0.22802850356293813</v>
      </c>
      <c r="K8" s="118">
        <v>1.2923019709929262</v>
      </c>
      <c r="L8" s="118">
        <v>-9.9618130499749213E-2</v>
      </c>
      <c r="M8" s="118">
        <v>-0.15261393672270085</v>
      </c>
      <c r="N8" s="118">
        <v>-0.33539604721695149</v>
      </c>
      <c r="O8" s="118">
        <v>0.70636293567343245</v>
      </c>
      <c r="P8" s="118">
        <v>-0.48788302586000309</v>
      </c>
      <c r="Q8" s="118">
        <v>0.42752440172824091</v>
      </c>
      <c r="R8" s="118">
        <v>-0.1374783485153741</v>
      </c>
      <c r="S8" s="118">
        <v>-0.17436247848492403</v>
      </c>
      <c r="T8" s="118">
        <v>-0.80750139833624113</v>
      </c>
      <c r="U8" s="118">
        <v>0.36642918678013725</v>
      </c>
      <c r="V8" s="118">
        <v>-0.22200377414970385</v>
      </c>
      <c r="W8" s="118">
        <v>-0.61840674246647076</v>
      </c>
      <c r="X8" s="118">
        <v>0.50133546992392475</v>
      </c>
      <c r="Y8" s="118">
        <v>1.34070488532676</v>
      </c>
      <c r="Z8" s="118">
        <v>-0.74342838895382624</v>
      </c>
      <c r="AA8" s="118">
        <v>-1.1330190935342155</v>
      </c>
      <c r="AB8" s="118">
        <v>-0.33851327945670917</v>
      </c>
      <c r="AC8" s="118">
        <v>-7.506309293836555E-2</v>
      </c>
      <c r="AD8" s="118">
        <v>-0.89324875271695747</v>
      </c>
      <c r="AE8" s="118">
        <v>0.61817639236403377</v>
      </c>
      <c r="AF8" s="118">
        <v>-0.56311102066894936</v>
      </c>
      <c r="AG8" s="118">
        <v>1.6221493740732118</v>
      </c>
      <c r="AH8" s="118">
        <v>1.5375553081765192</v>
      </c>
      <c r="AI8" s="118">
        <v>0.39721743000100673</v>
      </c>
      <c r="AJ8" s="118">
        <v>1.7447425560109142</v>
      </c>
      <c r="AK8" s="118">
        <v>-1.0625677431710057</v>
      </c>
      <c r="AL8" s="118">
        <v>-0.24255016205328994</v>
      </c>
      <c r="AM8" s="118">
        <v>-0.13138328322167547</v>
      </c>
      <c r="AN8" s="118">
        <v>0.62565583692173465</v>
      </c>
      <c r="AO8" s="118">
        <v>0.32110339299138424</v>
      </c>
      <c r="AP8" s="118">
        <v>-0.57687624588078634</v>
      </c>
      <c r="AQ8" s="118">
        <v>-1.6616747213350047</v>
      </c>
      <c r="AR8" s="118">
        <v>-0.20424493084555406</v>
      </c>
      <c r="AS8" s="118">
        <v>0.50134308374762959</v>
      </c>
      <c r="AT8" s="118">
        <v>-0.18935281252900893</v>
      </c>
      <c r="AU8" s="118">
        <v>-0.86566799689227203</v>
      </c>
      <c r="AV8" s="118">
        <v>3.9821948084273195E-2</v>
      </c>
      <c r="AW8" s="118">
        <v>0.92557838443725338</v>
      </c>
      <c r="AX8" s="118">
        <v>3.6672187302677628E-2</v>
      </c>
      <c r="AY8" s="118">
        <v>0.46567735343350236</v>
      </c>
      <c r="AZ8" s="118">
        <v>-0.14585445869084168</v>
      </c>
      <c r="BA8" s="118">
        <v>-1.552520702670368</v>
      </c>
      <c r="BB8" s="118">
        <v>1.6861856223213678</v>
      </c>
      <c r="BC8" s="118">
        <v>-0.84300509991077632</v>
      </c>
      <c r="BD8" s="118">
        <v>-1.6272056970087601</v>
      </c>
      <c r="BE8" s="118">
        <v>0.5718539523006827</v>
      </c>
      <c r="BF8" s="118">
        <v>-0.44682679383335477</v>
      </c>
      <c r="BG8" s="118">
        <v>-0.11666308936282288</v>
      </c>
      <c r="BH8" s="118">
        <v>1.0367026314480166</v>
      </c>
      <c r="BI8" s="118">
        <v>2.138724700757666</v>
      </c>
      <c r="BJ8" s="118">
        <v>-0.66758295699980152</v>
      </c>
      <c r="BK8" s="118">
        <v>-0.88950385451670444</v>
      </c>
      <c r="BL8" s="118">
        <v>-0.61826519534365909</v>
      </c>
      <c r="BM8" s="118">
        <v>0.72245265044512674</v>
      </c>
      <c r="BN8" s="118">
        <v>-4.9810719266785153E-2</v>
      </c>
      <c r="BO8" s="118">
        <v>0.40865145021429239</v>
      </c>
      <c r="BP8" s="118">
        <v>-1.032360532062726</v>
      </c>
      <c r="BQ8" s="118">
        <v>3.1995981842010357</v>
      </c>
      <c r="BR8" s="118">
        <v>-9.7211937892915934E-3</v>
      </c>
      <c r="BS8" s="118">
        <v>4.8603278667136429E-2</v>
      </c>
      <c r="BT8" s="118">
        <v>0.33031801892797752</v>
      </c>
      <c r="BU8" s="118">
        <v>-1.5880669084697985</v>
      </c>
      <c r="BV8" s="118">
        <v>-0.18695267145527605</v>
      </c>
      <c r="BW8" s="118">
        <v>-1.4491312887390362</v>
      </c>
      <c r="BX8" s="118">
        <v>-9.003097547879424E-2</v>
      </c>
      <c r="BY8" s="118">
        <v>-0.27032103573387811</v>
      </c>
      <c r="BZ8" s="118">
        <v>-4.0056225137066299</v>
      </c>
      <c r="CA8" s="118">
        <v>2.4262732079128213</v>
      </c>
      <c r="CB8" s="118">
        <v>-0.21441604986510709</v>
      </c>
      <c r="CC8" s="118">
        <v>-1.8929766089938127</v>
      </c>
      <c r="CD8" s="118">
        <v>-1.4810160717799725</v>
      </c>
      <c r="CE8" s="118">
        <v>0.94219711864758604</v>
      </c>
      <c r="CF8" s="118">
        <v>-1.4368066482553066</v>
      </c>
      <c r="CG8" s="118">
        <v>0.58522600842481065</v>
      </c>
      <c r="CH8" s="118">
        <v>1.0684451853863131</v>
      </c>
      <c r="CI8" s="118">
        <v>3.1923763218449031</v>
      </c>
      <c r="CJ8" s="118">
        <v>0.14200595122202397</v>
      </c>
      <c r="CK8" s="118">
        <v>0.46591714777675097</v>
      </c>
      <c r="CL8" s="118">
        <v>0.91743119266054496</v>
      </c>
      <c r="CM8" s="118">
        <v>0.81918081918082031</v>
      </c>
      <c r="CN8" s="118">
        <v>-0.44589653120974404</v>
      </c>
      <c r="CO8" s="118">
        <v>1.1147593965253</v>
      </c>
      <c r="CP8" s="118">
        <v>3.1006988876857822</v>
      </c>
      <c r="CQ8" s="118">
        <v>-0.20049646744318972</v>
      </c>
      <c r="CR8" s="647">
        <v>1.9133263178034987</v>
      </c>
      <c r="CS8" s="647">
        <v>0.44119027503990438</v>
      </c>
      <c r="CT8" s="647">
        <v>-1.5327102803738279</v>
      </c>
      <c r="CU8" s="647">
        <v>-1.1864085041761618</v>
      </c>
      <c r="CV8" s="647">
        <v>-0.95091729901065625</v>
      </c>
      <c r="CW8" s="647">
        <v>-0.3</v>
      </c>
      <c r="CX8" s="647">
        <v>-1.8100428182172057</v>
      </c>
      <c r="CY8" s="647">
        <v>1.0307234886025585</v>
      </c>
      <c r="CZ8" s="647">
        <v>0.28448106729448419</v>
      </c>
      <c r="DA8" s="647">
        <v>0.90971339137237983</v>
      </c>
      <c r="DB8" s="647">
        <v>1.8999612252811326</v>
      </c>
      <c r="DC8" s="647">
        <v>1.1225266362252517</v>
      </c>
      <c r="DD8" s="647">
        <v>1.7497648165569091</v>
      </c>
      <c r="DE8" s="647">
        <v>0.53624260355029651</v>
      </c>
      <c r="DF8" s="647">
        <v>-0.19312120654771947</v>
      </c>
      <c r="DG8" s="647">
        <v>-0.53441444761817003</v>
      </c>
      <c r="DH8" s="647">
        <v>-0.45391384900417275</v>
      </c>
      <c r="DI8" s="647">
        <v>-0.32570258700911348</v>
      </c>
      <c r="DJ8" s="647">
        <v>-0.52282700028008833</v>
      </c>
      <c r="DK8" s="647">
        <v>1.2013156556121061</v>
      </c>
      <c r="DL8" s="647">
        <v>0.78827613327603352</v>
      </c>
      <c r="DM8" s="647">
        <v>-1.7758557232241512</v>
      </c>
      <c r="DN8" s="647">
        <v>-0.49648711943793833</v>
      </c>
      <c r="DO8" s="647">
        <v>-0.91319902090001293</v>
      </c>
      <c r="DP8" s="647">
        <v>-0.22802850356293813</v>
      </c>
      <c r="DQ8" s="647">
        <v>-0.26664127225978218</v>
      </c>
      <c r="DR8" s="647">
        <v>1.078964957509787</v>
      </c>
      <c r="DS8" s="751">
        <v>-1.1241262044209277</v>
      </c>
      <c r="DT8" s="751">
        <v>-5.7323015190602344E-2</v>
      </c>
      <c r="DU8" s="647">
        <v>1.6633209062231202</v>
      </c>
      <c r="DV8" s="647">
        <v>1.6737188528443747</v>
      </c>
      <c r="DW8" s="647">
        <v>-1.2947378155923395</v>
      </c>
      <c r="DX8" s="647">
        <v>-1.8926262531621996</v>
      </c>
      <c r="DY8" s="647">
        <v>-0.30560654221331029</v>
      </c>
      <c r="DZ8" s="647">
        <v>0.46939420750695682</v>
      </c>
      <c r="EA8" s="647">
        <v>2.5553012967200583</v>
      </c>
      <c r="EB8" s="647">
        <v>1.2923019709929262</v>
      </c>
      <c r="EC8" s="647">
        <v>1.0096374483708148</v>
      </c>
      <c r="ED8" s="647">
        <v>-1.1267605633802802</v>
      </c>
      <c r="EE8" s="647">
        <v>0.5330392427166597</v>
      </c>
      <c r="EF8" s="647">
        <v>4.3971112533138346</v>
      </c>
      <c r="EG8" s="647">
        <v>1.4973730297723309</v>
      </c>
      <c r="EH8" s="647">
        <v>-0.13803813303424617</v>
      </c>
      <c r="EI8" s="647">
        <v>1.9784025188141152</v>
      </c>
      <c r="EJ8" s="647">
        <v>0.38122411449676985</v>
      </c>
      <c r="EK8" s="647">
        <v>1.6119522074989456</v>
      </c>
      <c r="EL8" s="647">
        <v>0.17441860465114978</v>
      </c>
      <c r="EM8" s="647">
        <v>-0.12436779703175471</v>
      </c>
      <c r="EN8" s="647">
        <v>-9.9618130499749213E-2</v>
      </c>
      <c r="EO8" s="647">
        <v>-2.2519528003988682</v>
      </c>
      <c r="EP8" s="647">
        <v>5.1007396072421329E-2</v>
      </c>
      <c r="EQ8" s="647">
        <v>0.78171467414394158</v>
      </c>
      <c r="ER8" s="647">
        <v>0.79251327881291189</v>
      </c>
      <c r="ES8" s="647">
        <v>1.0372229192806373</v>
      </c>
      <c r="ET8" s="647">
        <v>0.35598973424953329</v>
      </c>
      <c r="EU8" s="647">
        <v>0.16498927569708144</v>
      </c>
    </row>
    <row r="9" spans="1:156" ht="15" customHeight="1">
      <c r="A9" s="121" t="s">
        <v>173</v>
      </c>
      <c r="B9" s="117">
        <v>-2.3492225783473319</v>
      </c>
      <c r="C9" s="117">
        <v>-0.24651597271077019</v>
      </c>
      <c r="D9" s="118">
        <v>0.30488173650067285</v>
      </c>
      <c r="E9" s="118">
        <v>-2.3549983835111199</v>
      </c>
      <c r="F9" s="118">
        <v>0.12104372334156288</v>
      </c>
      <c r="G9" s="118">
        <v>-0.10922511304890525</v>
      </c>
      <c r="H9" s="118">
        <v>-2.8645087367518141E-2</v>
      </c>
      <c r="I9" s="118">
        <v>-0.20461309523809312</v>
      </c>
      <c r="J9" s="118">
        <v>-8.2357247437780945E-2</v>
      </c>
      <c r="K9" s="118">
        <v>-0.10769092703940553</v>
      </c>
      <c r="L9" s="118">
        <v>9.8894183223947607E-2</v>
      </c>
      <c r="M9" s="118">
        <v>0.63205819249299022</v>
      </c>
      <c r="N9" s="118">
        <v>-1.3064698808117892</v>
      </c>
      <c r="O9" s="118">
        <v>4.5645939580341022E-3</v>
      </c>
      <c r="P9" s="118">
        <v>-3.7754905076546108</v>
      </c>
      <c r="Q9" s="118">
        <v>7.0915136230254028E-2</v>
      </c>
      <c r="R9" s="118">
        <v>-1.0565380703976945</v>
      </c>
      <c r="S9" s="118">
        <v>2.2567468072254293E-2</v>
      </c>
      <c r="T9" s="118">
        <v>-0.9959556903584077</v>
      </c>
      <c r="U9" s="118">
        <v>4.0383974452051774E-3</v>
      </c>
      <c r="V9" s="118">
        <v>1.1751840769202992E-2</v>
      </c>
      <c r="W9" s="118">
        <v>-1.6603472025222832E-2</v>
      </c>
      <c r="X9" s="118">
        <v>-2.3492225783473319</v>
      </c>
      <c r="Y9" s="118">
        <v>-0.61566928542785559</v>
      </c>
      <c r="Z9" s="118">
        <v>-1.2752867151312741</v>
      </c>
      <c r="AA9" s="118">
        <v>-3.6337449482537476E-2</v>
      </c>
      <c r="AB9" s="118">
        <v>-0.64265249384788392</v>
      </c>
      <c r="AC9" s="118">
        <v>4.1375325824510867E-2</v>
      </c>
      <c r="AD9" s="118">
        <v>-5.6516758004274026</v>
      </c>
      <c r="AE9" s="118">
        <v>0.10335005462300817</v>
      </c>
      <c r="AF9" s="118">
        <v>1.0001810635023034</v>
      </c>
      <c r="AG9" s="118">
        <v>1.7114891725178438E-3</v>
      </c>
      <c r="AH9" s="118">
        <v>3.514910828158202</v>
      </c>
      <c r="AI9" s="118">
        <v>-3.5806584202846548E-2</v>
      </c>
      <c r="AJ9" s="118">
        <v>-0.24651597271077019</v>
      </c>
      <c r="AK9" s="118">
        <v>-0.40387509673721622</v>
      </c>
      <c r="AL9" s="118">
        <v>1.2114553835159692</v>
      </c>
      <c r="AM9" s="118">
        <v>-1.5730952455161873E-2</v>
      </c>
      <c r="AN9" s="118">
        <v>0.1747028347021562</v>
      </c>
      <c r="AO9" s="118">
        <v>-3.9872373385874127E-2</v>
      </c>
      <c r="AP9" s="118">
        <v>0.16660133743957584</v>
      </c>
      <c r="AQ9" s="118">
        <v>-0.67501881234082184</v>
      </c>
      <c r="AR9" s="118">
        <v>0.53640873800286926</v>
      </c>
      <c r="AS9" s="118">
        <v>1.2654716139530731</v>
      </c>
      <c r="AT9" s="118">
        <v>0.45969621342361044</v>
      </c>
      <c r="AU9" s="118">
        <v>0.2767935338751526</v>
      </c>
      <c r="AV9" s="118">
        <v>0.30488173650067285</v>
      </c>
      <c r="AW9" s="118">
        <v>-2.0957279400235507E-2</v>
      </c>
      <c r="AX9" s="118">
        <v>-0.4504364033308228</v>
      </c>
      <c r="AY9" s="118">
        <v>-0.11362258630467359</v>
      </c>
      <c r="AZ9" s="118">
        <v>0.18374559648794975</v>
      </c>
      <c r="BA9" s="118">
        <v>0.10703438384493946</v>
      </c>
      <c r="BB9" s="118">
        <v>0.98712713011210873</v>
      </c>
      <c r="BC9" s="118">
        <v>9.5781169598074811E-3</v>
      </c>
      <c r="BD9" s="118">
        <v>0.2355061912143297</v>
      </c>
      <c r="BE9" s="118">
        <v>0.26956177907022649</v>
      </c>
      <c r="BF9" s="118">
        <v>0.98096229008910463</v>
      </c>
      <c r="BG9" s="118">
        <v>1.4625037646709416E-2</v>
      </c>
      <c r="BH9" s="118">
        <v>-2.3549983835111199</v>
      </c>
      <c r="BI9" s="118">
        <v>0.69137358429902651</v>
      </c>
      <c r="BJ9" s="118">
        <v>0.12000000000000899</v>
      </c>
      <c r="BK9" s="118">
        <v>1.3583699560527407</v>
      </c>
      <c r="BL9" s="118">
        <v>9.8543388898986173E-2</v>
      </c>
      <c r="BM9" s="118">
        <v>-0.12797974868212769</v>
      </c>
      <c r="BN9" s="118">
        <v>-0.10842779694431037</v>
      </c>
      <c r="BO9" s="118">
        <v>-0.30590092757055709</v>
      </c>
      <c r="BP9" s="118">
        <v>-2.9694150252401741E-2</v>
      </c>
      <c r="BQ9" s="118">
        <v>-2.4554488682510867</v>
      </c>
      <c r="BR9" s="118">
        <v>0.35526402298173831</v>
      </c>
      <c r="BS9" s="118">
        <v>0.27308246744812692</v>
      </c>
      <c r="BT9" s="118">
        <v>0.12104372334156288</v>
      </c>
      <c r="BU9" s="118">
        <v>1.0578257517347645</v>
      </c>
      <c r="BV9" s="118">
        <v>0.26916558668128587</v>
      </c>
      <c r="BW9" s="118">
        <v>0.14913835447762924</v>
      </c>
      <c r="BX9" s="118">
        <v>-0.84384599939271165</v>
      </c>
      <c r="BY9" s="118">
        <v>-0.30035585764197625</v>
      </c>
      <c r="BZ9" s="118">
        <v>0.22092605432821877</v>
      </c>
      <c r="CA9" s="118">
        <v>0.17034190451215014</v>
      </c>
      <c r="CB9" s="118">
        <v>0.40012155746185218</v>
      </c>
      <c r="CC9" s="118">
        <v>-0.1594138265726297</v>
      </c>
      <c r="CD9" s="118">
        <v>0.17962309831383028</v>
      </c>
      <c r="CE9" s="118">
        <v>0.31875654623942057</v>
      </c>
      <c r="CF9" s="118">
        <v>-0.10922511304890525</v>
      </c>
      <c r="CG9" s="118">
        <v>0.21868908950304355</v>
      </c>
      <c r="CH9" s="118">
        <v>0.31739764545168914</v>
      </c>
      <c r="CI9" s="118">
        <v>0.18786022449543971</v>
      </c>
      <c r="CJ9" s="118">
        <v>-1.807021277056009E-6</v>
      </c>
      <c r="CK9" s="118">
        <v>-0.22698115069574865</v>
      </c>
      <c r="CL9" s="118">
        <v>-4.9455984174084922E-2</v>
      </c>
      <c r="CM9" s="118">
        <v>0.39584364176150633</v>
      </c>
      <c r="CN9" s="118">
        <v>0.35485220166953102</v>
      </c>
      <c r="CO9" s="118">
        <v>0.10804679701807984</v>
      </c>
      <c r="CP9" s="118">
        <v>2.227237048665609</v>
      </c>
      <c r="CQ9" s="118">
        <v>0.51828390440542549</v>
      </c>
      <c r="CR9" s="647">
        <v>-2.8645087367518141E-2</v>
      </c>
      <c r="CS9" s="647">
        <v>-0.22922636103153149</v>
      </c>
      <c r="CT9" s="647">
        <v>0.93815814665900721</v>
      </c>
      <c r="CU9" s="647">
        <v>-3.7936267071314589E-2</v>
      </c>
      <c r="CV9" s="647">
        <v>9.4876660341469687E-3</v>
      </c>
      <c r="CW9" s="647">
        <v>0</v>
      </c>
      <c r="CX9" s="647">
        <v>0.27506402352270864</v>
      </c>
      <c r="CY9" s="647">
        <v>1.456678017404478</v>
      </c>
      <c r="CZ9" s="647">
        <v>-0.12120082043632907</v>
      </c>
      <c r="DA9" s="647">
        <v>-0.2053579762904878</v>
      </c>
      <c r="DB9" s="647">
        <v>0.33673183051163846</v>
      </c>
      <c r="DC9" s="647">
        <v>0.23305677262981384</v>
      </c>
      <c r="DD9" s="647">
        <v>-0.20461309523809312</v>
      </c>
      <c r="DE9" s="647">
        <v>-0.13979496738116826</v>
      </c>
      <c r="DF9" s="647">
        <v>1.0545963602426545</v>
      </c>
      <c r="DG9" s="647">
        <v>0.25858884373846092</v>
      </c>
      <c r="DH9" s="647">
        <v>-0.23949889462049345</v>
      </c>
      <c r="DI9" s="647">
        <v>-0.36934441366573978</v>
      </c>
      <c r="DJ9" s="647">
        <v>-0.42632066728452855</v>
      </c>
      <c r="DK9" s="647">
        <v>-0.17684288905435608</v>
      </c>
      <c r="DL9" s="647">
        <v>1.2121212121212199</v>
      </c>
      <c r="DM9" s="647">
        <v>0.48825426070935318</v>
      </c>
      <c r="DN9" s="647">
        <v>0.30253025302529046</v>
      </c>
      <c r="DO9" s="647">
        <v>-0.11881912073850032</v>
      </c>
      <c r="DP9" s="647">
        <v>-8.2357247437780945E-2</v>
      </c>
      <c r="DQ9" s="647">
        <v>1.3920688707756979</v>
      </c>
      <c r="DR9" s="647">
        <v>-5.4195646283072829E-2</v>
      </c>
      <c r="DS9" s="751">
        <v>0.10845006778128496</v>
      </c>
      <c r="DT9" s="751">
        <v>2.7083145255946128E-2</v>
      </c>
      <c r="DU9" s="647">
        <v>-6.3176895306849001E-2</v>
      </c>
      <c r="DV9" s="647">
        <v>-0.28899123995304032</v>
      </c>
      <c r="DW9" s="647">
        <v>0.16302871116746775</v>
      </c>
      <c r="DX9" s="647">
        <v>0.48829008047743816</v>
      </c>
      <c r="DY9" s="647">
        <v>-6.2991488712538235E-2</v>
      </c>
      <c r="DZ9" s="647">
        <v>4.5022908792935468E-2</v>
      </c>
      <c r="EA9" s="647">
        <v>0.2880028800288148</v>
      </c>
      <c r="EB9" s="647">
        <v>-0.10769092703940553</v>
      </c>
      <c r="EC9" s="647">
        <v>8.0855269068380586E-2</v>
      </c>
      <c r="ED9" s="647">
        <v>0.26929982046677292</v>
      </c>
      <c r="EE9" s="647">
        <v>9.8478066248874896E-2</v>
      </c>
      <c r="EF9" s="647">
        <v>-0.42929970485645619</v>
      </c>
      <c r="EG9" s="647">
        <v>-0.37725680409593787</v>
      </c>
      <c r="EH9" s="647">
        <v>-3.6065278153452063E-2</v>
      </c>
      <c r="EI9" s="647">
        <v>-4.5098137616839118E-2</v>
      </c>
      <c r="EJ9" s="647">
        <v>0.29778183718052187</v>
      </c>
      <c r="EK9" s="647">
        <v>8.9954781680834373E-3</v>
      </c>
      <c r="EL9" s="647">
        <v>9.8956459157961696E-2</v>
      </c>
      <c r="EM9" s="647">
        <v>-3.5948593511270222E-2</v>
      </c>
      <c r="EN9" s="647">
        <v>9.8894183223947607E-2</v>
      </c>
      <c r="EO9" s="647">
        <v>-4.4278785701455092</v>
      </c>
      <c r="EP9" s="647">
        <v>-4.6988065031484894E-2</v>
      </c>
      <c r="EQ9" s="647">
        <v>0.10342233922526134</v>
      </c>
      <c r="ER9" s="647">
        <v>0.20663097586175461</v>
      </c>
      <c r="ES9" s="647">
        <v>1.8745899334533078E-2</v>
      </c>
      <c r="ET9" s="647">
        <v>0.18742385905726167</v>
      </c>
      <c r="EU9" s="647">
        <v>0.17771957721448928</v>
      </c>
    </row>
    <row r="10" spans="1:156" ht="15" customHeight="1">
      <c r="A10" s="120" t="s">
        <v>174</v>
      </c>
      <c r="B10" s="117">
        <v>-2.0267588835842787E-2</v>
      </c>
      <c r="C10" s="117">
        <v>-0.11360490547384083</v>
      </c>
      <c r="D10" s="118">
        <v>-0.19664030283980116</v>
      </c>
      <c r="E10" s="118">
        <v>6.0104521992121462E-2</v>
      </c>
      <c r="F10" s="118">
        <v>0.1098907213070488</v>
      </c>
      <c r="G10" s="118">
        <v>9.7378977255502264E-2</v>
      </c>
      <c r="H10" s="118">
        <v>-2.7974636329730629E-2</v>
      </c>
      <c r="I10" s="118">
        <v>3.5395097778945228E-2</v>
      </c>
      <c r="J10" s="118">
        <v>-8.5932800549981536E-2</v>
      </c>
      <c r="K10" s="118">
        <v>-0.10304851867755094</v>
      </c>
      <c r="L10" s="118">
        <v>-4.1057644933488291E-2</v>
      </c>
      <c r="M10" s="118">
        <v>4.0999999999999996</v>
      </c>
      <c r="N10" s="118">
        <v>0.12257548093466131</v>
      </c>
      <c r="O10" s="118">
        <v>1.0906722042425265E-2</v>
      </c>
      <c r="P10" s="118">
        <v>0.52771067641901315</v>
      </c>
      <c r="Q10" s="118">
        <v>-2.227729989718874E-2</v>
      </c>
      <c r="R10" s="118">
        <v>7.2220318310134424E-2</v>
      </c>
      <c r="S10" s="118">
        <v>-0.13927163535549791</v>
      </c>
      <c r="T10" s="118">
        <v>0.42863047065957449</v>
      </c>
      <c r="U10" s="118">
        <v>0.10382275699942767</v>
      </c>
      <c r="V10" s="118">
        <v>2.4753408645861175</v>
      </c>
      <c r="W10" s="118">
        <v>-0.29605405286080577</v>
      </c>
      <c r="X10" s="118">
        <v>-2.0267588835842787E-2</v>
      </c>
      <c r="Y10" s="118">
        <v>-0.24915605920707851</v>
      </c>
      <c r="Z10" s="118">
        <v>0.40985612594666154</v>
      </c>
      <c r="AA10" s="118">
        <v>-0.18011475195177651</v>
      </c>
      <c r="AB10" s="118">
        <v>-0.14209271510727817</v>
      </c>
      <c r="AC10" s="118">
        <v>0.20896699287931142</v>
      </c>
      <c r="AD10" s="118">
        <v>-0.12866729774995145</v>
      </c>
      <c r="AE10" s="118">
        <v>0.36374585391725223</v>
      </c>
      <c r="AF10" s="118">
        <v>0.412011522917477</v>
      </c>
      <c r="AG10" s="118">
        <v>0.16034468421004533</v>
      </c>
      <c r="AH10" s="118">
        <v>0.30869820577879015</v>
      </c>
      <c r="AI10" s="118">
        <v>-0.10041110996035219</v>
      </c>
      <c r="AJ10" s="118">
        <v>-0.11360490547384083</v>
      </c>
      <c r="AK10" s="118">
        <v>0.18377904185056249</v>
      </c>
      <c r="AL10" s="118">
        <v>-8.8589745240374995E-2</v>
      </c>
      <c r="AM10" s="118">
        <v>-1.2095683222668185E-2</v>
      </c>
      <c r="AN10" s="118">
        <v>8.7112382581278069E-2</v>
      </c>
      <c r="AO10" s="118">
        <v>0.16430633350785762</v>
      </c>
      <c r="AP10" s="118">
        <v>0.16628385098969023</v>
      </c>
      <c r="AQ10" s="118">
        <v>-0.52884008841319607</v>
      </c>
      <c r="AR10" s="118">
        <v>-0.1766405279006622</v>
      </c>
      <c r="AS10" s="118">
        <v>-0.17590962108926522</v>
      </c>
      <c r="AT10" s="118">
        <v>-3.7321896982844827E-2</v>
      </c>
      <c r="AU10" s="118">
        <v>0.12403758695433975</v>
      </c>
      <c r="AV10" s="118">
        <v>-0.19664030283980116</v>
      </c>
      <c r="AW10" s="118">
        <v>0.973272387324986</v>
      </c>
      <c r="AX10" s="118">
        <v>-2.5454960980653141E-2</v>
      </c>
      <c r="AY10" s="118">
        <v>-0.10513007260287699</v>
      </c>
      <c r="AZ10" s="118">
        <v>0.54470754991908787</v>
      </c>
      <c r="BA10" s="118">
        <v>0.1220482080749985</v>
      </c>
      <c r="BB10" s="118">
        <v>1.9117499982779229E-2</v>
      </c>
      <c r="BC10" s="118">
        <v>0.80842428501690655</v>
      </c>
      <c r="BD10" s="118">
        <v>-0.17896606384600888</v>
      </c>
      <c r="BE10" s="118">
        <v>7.2619525847916755E-2</v>
      </c>
      <c r="BF10" s="118">
        <v>-3.5268161383883445E-3</v>
      </c>
      <c r="BG10" s="118">
        <v>-0.13878619263513192</v>
      </c>
      <c r="BH10" s="118">
        <v>6.0104521992121462E-2</v>
      </c>
      <c r="BI10" s="118">
        <v>-0.42560837414555852</v>
      </c>
      <c r="BJ10" s="118">
        <v>-1.1997600479904058</v>
      </c>
      <c r="BK10" s="118">
        <v>0.66788099574985882</v>
      </c>
      <c r="BL10" s="118">
        <v>6.0314551193552113E-2</v>
      </c>
      <c r="BM10" s="118">
        <v>0.76351122913653757</v>
      </c>
      <c r="BN10" s="118">
        <v>0.15952143569291088</v>
      </c>
      <c r="BO10" s="118">
        <v>-0.31853474019509775</v>
      </c>
      <c r="BP10" s="118">
        <v>0.23966446974235112</v>
      </c>
      <c r="BQ10" s="118">
        <v>0.21916564467134858</v>
      </c>
      <c r="BR10" s="118">
        <v>-0.40755073452641843</v>
      </c>
      <c r="BS10" s="118">
        <v>-8.9833281856432912E-2</v>
      </c>
      <c r="BT10" s="118">
        <v>0.1098907213070488</v>
      </c>
      <c r="BU10" s="118">
        <v>0.48897407444770113</v>
      </c>
      <c r="BV10" s="118">
        <v>0.34756703078451245</v>
      </c>
      <c r="BW10" s="118">
        <v>-9.8951850298401034E-3</v>
      </c>
      <c r="BX10" s="118">
        <v>-0.20783757182288864</v>
      </c>
      <c r="BY10" s="118">
        <v>-0.20827043603998119</v>
      </c>
      <c r="BZ10" s="118">
        <v>-0.27827741894147495</v>
      </c>
      <c r="CA10" s="118">
        <v>8.9695341016327035E-2</v>
      </c>
      <c r="CB10" s="118">
        <v>1.852036846260674</v>
      </c>
      <c r="CC10" s="118">
        <v>8.7981559375438501E-2</v>
      </c>
      <c r="CD10" s="118">
        <v>-0.46883741005672164</v>
      </c>
      <c r="CE10" s="118">
        <v>0.77527075927149247</v>
      </c>
      <c r="CF10" s="118">
        <v>9.7378977255502264E-2</v>
      </c>
      <c r="CG10" s="118">
        <v>-0.47669798560679988</v>
      </c>
      <c r="CH10" s="118">
        <v>3.1573771768198311</v>
      </c>
      <c r="CI10" s="118">
        <v>0.2463763058157431</v>
      </c>
      <c r="CJ10" s="118">
        <v>0.14178947270491182</v>
      </c>
      <c r="CK10" s="118">
        <v>0.87785538984330724</v>
      </c>
      <c r="CL10" s="118">
        <v>2.8071488724612514E-2</v>
      </c>
      <c r="CM10" s="118">
        <v>-0.12160898035548096</v>
      </c>
      <c r="CN10" s="118">
        <v>0.34653871841194839</v>
      </c>
      <c r="CO10" s="118">
        <v>-1.8666594887406518E-2</v>
      </c>
      <c r="CP10" s="118">
        <v>0.13069454817027371</v>
      </c>
      <c r="CQ10" s="118">
        <v>-1.864628006713609E-2</v>
      </c>
      <c r="CR10" s="647">
        <v>-2.7974636329730629E-2</v>
      </c>
      <c r="CS10" s="647">
        <v>0.39175450051300853</v>
      </c>
      <c r="CT10" s="647">
        <v>1.7560159806745412</v>
      </c>
      <c r="CU10" s="647">
        <v>0.61176040905770446</v>
      </c>
      <c r="CV10" s="647">
        <v>-7.2601869498134519E-2</v>
      </c>
      <c r="CW10" s="647">
        <v>1.6</v>
      </c>
      <c r="CX10" s="647">
        <v>0.17884288652418867</v>
      </c>
      <c r="CY10" s="647">
        <v>0.59805409265376586</v>
      </c>
      <c r="CZ10" s="647">
        <v>-0.17746228926353025</v>
      </c>
      <c r="DA10" s="647">
        <v>0.64888888888889884</v>
      </c>
      <c r="DB10" s="647">
        <v>-0.46807383202331909</v>
      </c>
      <c r="DC10" s="647">
        <v>0.27506654835847133</v>
      </c>
      <c r="DD10" s="647">
        <v>3.5395097778945228E-2</v>
      </c>
      <c r="DE10" s="647">
        <v>0.57496682883679817</v>
      </c>
      <c r="DF10" s="647">
        <v>0.18469656992083916</v>
      </c>
      <c r="DG10" s="647">
        <v>5.2673163023442271E-2</v>
      </c>
      <c r="DH10" s="647">
        <v>0.28077564271300481</v>
      </c>
      <c r="DI10" s="647">
        <v>-2.6249015661916619E-2</v>
      </c>
      <c r="DJ10" s="647">
        <v>0.56012602835637892</v>
      </c>
      <c r="DK10" s="647">
        <v>0.67885144053592228</v>
      </c>
      <c r="DL10" s="647">
        <v>0.78665256952243912</v>
      </c>
      <c r="DM10" s="647">
        <v>1.7154129856766787E-2</v>
      </c>
      <c r="DN10" s="647">
        <v>-0.17151187719749439</v>
      </c>
      <c r="DO10" s="647">
        <v>-3.4361309165875653E-2</v>
      </c>
      <c r="DP10" s="647">
        <v>-8.5932800549981536E-2</v>
      </c>
      <c r="DQ10" s="647">
        <v>-0.76545970585705225</v>
      </c>
      <c r="DR10" s="647">
        <v>0.52002080083204394</v>
      </c>
      <c r="DS10" s="751">
        <v>-0.18968787722021263</v>
      </c>
      <c r="DT10" s="751">
        <v>3.4554250172758039E-2</v>
      </c>
      <c r="DU10" s="647">
        <v>-0.60449050086356371</v>
      </c>
      <c r="DV10" s="647">
        <v>-0.13032145960033548</v>
      </c>
      <c r="DW10" s="647">
        <v>0.10439321444104532</v>
      </c>
      <c r="DX10" s="647">
        <v>-0.28678195880768032</v>
      </c>
      <c r="DY10" s="647">
        <v>0.20917148068118063</v>
      </c>
      <c r="DZ10" s="647">
        <v>0.81753054063529174</v>
      </c>
      <c r="EA10" s="647">
        <v>0.45721187025535848</v>
      </c>
      <c r="EB10" s="647">
        <v>-0.10304851867755094</v>
      </c>
      <c r="EC10" s="647">
        <v>6.0173643943950417E-2</v>
      </c>
      <c r="ED10" s="647">
        <v>2.1649484536082397</v>
      </c>
      <c r="EE10" s="647">
        <v>-0.10931718802555945</v>
      </c>
      <c r="EF10" s="647">
        <v>0.13469147234614898</v>
      </c>
      <c r="EG10" s="647">
        <v>0.45397225725094525</v>
      </c>
      <c r="EH10" s="647">
        <v>0.10879571512261155</v>
      </c>
      <c r="EI10" s="647">
        <v>0.51830618940773565</v>
      </c>
      <c r="EJ10" s="647">
        <v>0.70691823787631947</v>
      </c>
      <c r="EK10" s="647">
        <v>-0.14038842433875542</v>
      </c>
      <c r="EL10" s="647">
        <v>0.33079722130333611</v>
      </c>
      <c r="EM10" s="647">
        <v>0.37916254533465477</v>
      </c>
      <c r="EN10" s="647">
        <v>-4.1057644933488291E-2</v>
      </c>
      <c r="EO10" s="647">
        <v>3.622771707878087</v>
      </c>
      <c r="EP10" s="647">
        <v>0.49944506104328923</v>
      </c>
      <c r="EQ10" s="647">
        <v>-2.3664904945960075E-2</v>
      </c>
      <c r="ER10" s="647">
        <v>0.10257219504499204</v>
      </c>
      <c r="ES10" s="647">
        <v>-1.5764168046032978E-2</v>
      </c>
      <c r="ET10" s="647">
        <v>-0.10248324793062125</v>
      </c>
      <c r="EU10" s="647">
        <v>0.46559343434344669</v>
      </c>
    </row>
    <row r="11" spans="1:156" ht="15" customHeight="1">
      <c r="A11" s="121" t="s">
        <v>175</v>
      </c>
      <c r="B11" s="117">
        <v>4.5964770420026113E-2</v>
      </c>
      <c r="C11" s="117">
        <v>0.41315077091224062</v>
      </c>
      <c r="D11" s="118">
        <v>1.0645548885812595E-2</v>
      </c>
      <c r="E11" s="118">
        <v>-6.2517834345932055E-2</v>
      </c>
      <c r="F11" s="118">
        <v>0.50120158367845669</v>
      </c>
      <c r="G11" s="118">
        <v>0.3154247471962357</v>
      </c>
      <c r="H11" s="118">
        <v>1.5427769985974615</v>
      </c>
      <c r="I11" s="118">
        <v>8.623663332183451E-2</v>
      </c>
      <c r="J11" s="118">
        <v>9.4347714212195122E-2</v>
      </c>
      <c r="K11" s="118">
        <v>5.0314465408796138E-2</v>
      </c>
      <c r="L11" s="118">
        <v>0.3222607833415907</v>
      </c>
      <c r="M11" s="118">
        <v>0.17200249061206652</v>
      </c>
      <c r="N11" s="118">
        <v>0.10333682343224293</v>
      </c>
      <c r="O11" s="118">
        <v>6.4333897182144995E-2</v>
      </c>
      <c r="P11" s="118">
        <v>0.30883148002203153</v>
      </c>
      <c r="Q11" s="118">
        <v>4.3663784343728196E-4</v>
      </c>
      <c r="R11" s="118">
        <v>-3.6346698581746217E-2</v>
      </c>
      <c r="S11" s="118">
        <v>0.18860648042955397</v>
      </c>
      <c r="T11" s="118">
        <v>-0.22532159372146143</v>
      </c>
      <c r="U11" s="118">
        <v>-0.14623566986787795</v>
      </c>
      <c r="V11" s="118">
        <v>0.15599028549757588</v>
      </c>
      <c r="W11" s="118">
        <v>0.16587419145095428</v>
      </c>
      <c r="X11" s="118">
        <v>4.5964770420026113E-2</v>
      </c>
      <c r="Y11" s="118">
        <v>2.2541280180332635E-2</v>
      </c>
      <c r="Z11" s="118">
        <v>4.041069299760558E-2</v>
      </c>
      <c r="AA11" s="118">
        <v>0.14576722826917798</v>
      </c>
      <c r="AB11" s="118">
        <v>1.4133098073825456</v>
      </c>
      <c r="AC11" s="118">
        <v>0.32104304167865916</v>
      </c>
      <c r="AD11" s="118">
        <v>0.13648397921159905</v>
      </c>
      <c r="AE11" s="118">
        <v>-8.3046966969479996E-2</v>
      </c>
      <c r="AF11" s="118">
        <v>-0.33690942897729448</v>
      </c>
      <c r="AG11" s="118">
        <v>0.52581230889336972</v>
      </c>
      <c r="AH11" s="118">
        <v>1.1344091661014133E-2</v>
      </c>
      <c r="AI11" s="118">
        <v>0.78346964282622888</v>
      </c>
      <c r="AJ11" s="118">
        <v>0.41315077091224062</v>
      </c>
      <c r="AK11" s="118">
        <v>0.30163254071691181</v>
      </c>
      <c r="AL11" s="118">
        <v>3.7609657724346768E-2</v>
      </c>
      <c r="AM11" s="118">
        <v>2.1351569388450287E-2</v>
      </c>
      <c r="AN11" s="118">
        <v>7.7398971109587933E-3</v>
      </c>
      <c r="AO11" s="118">
        <v>1.1146285651006282</v>
      </c>
      <c r="AP11" s="118">
        <v>-0.10172819929881172</v>
      </c>
      <c r="AQ11" s="118">
        <v>9.5808192193769237E-2</v>
      </c>
      <c r="AR11" s="118">
        <v>-0.14926366236645006</v>
      </c>
      <c r="AS11" s="118">
        <v>0.24152933107961516</v>
      </c>
      <c r="AT11" s="118">
        <v>0.13833563504470625</v>
      </c>
      <c r="AU11" s="118">
        <v>0.19642821186665049</v>
      </c>
      <c r="AV11" s="118">
        <v>1.0645548885812595E-2</v>
      </c>
      <c r="AW11" s="118">
        <v>-0.25632067919878487</v>
      </c>
      <c r="AX11" s="118">
        <v>-0.28648914017911364</v>
      </c>
      <c r="AY11" s="118">
        <v>1.087607282927916</v>
      </c>
      <c r="AZ11" s="118">
        <v>0.28004154236087597</v>
      </c>
      <c r="BA11" s="118">
        <v>0.64967578641039747</v>
      </c>
      <c r="BB11" s="118">
        <v>0.13137090803612139</v>
      </c>
      <c r="BC11" s="118">
        <v>-4.1187366257089408E-2</v>
      </c>
      <c r="BD11" s="118">
        <v>0.10868631548970331</v>
      </c>
      <c r="BE11" s="118">
        <v>-8.7244397901509174E-2</v>
      </c>
      <c r="BF11" s="118">
        <v>5.2472104175693701E-2</v>
      </c>
      <c r="BG11" s="118">
        <v>0.12289089901096339</v>
      </c>
      <c r="BH11" s="118">
        <v>-6.2517834345932055E-2</v>
      </c>
      <c r="BI11" s="118">
        <v>-0.22316827238240133</v>
      </c>
      <c r="BJ11" s="118">
        <v>0.43850906916482746</v>
      </c>
      <c r="BK11" s="118">
        <v>2.9767811073622141E-2</v>
      </c>
      <c r="BL11" s="118">
        <v>-5.9517904969752511E-2</v>
      </c>
      <c r="BM11" s="118">
        <v>2.0248138957816408</v>
      </c>
      <c r="BN11" s="118">
        <v>-0.54480007782858886</v>
      </c>
      <c r="BO11" s="118">
        <v>0.28367406827740638</v>
      </c>
      <c r="BP11" s="118">
        <v>0.12680452594615588</v>
      </c>
      <c r="BQ11" s="118">
        <v>2.9225820921352508E-2</v>
      </c>
      <c r="BR11" s="118">
        <v>0.40903600282142794</v>
      </c>
      <c r="BS11" s="118">
        <v>0.63045735741893427</v>
      </c>
      <c r="BT11" s="118">
        <v>0.50120158367845669</v>
      </c>
      <c r="BU11" s="118">
        <v>1.2275854974036937</v>
      </c>
      <c r="BV11" s="118">
        <v>-0.37896731406915629</v>
      </c>
      <c r="BW11" s="118">
        <v>1.9781296784912916</v>
      </c>
      <c r="BX11" s="118">
        <v>0.7926871654491352</v>
      </c>
      <c r="BY11" s="118">
        <v>0.31457839760411499</v>
      </c>
      <c r="BZ11" s="118">
        <v>-0.23980646867395317</v>
      </c>
      <c r="CA11" s="118">
        <v>-0.34208495236006664</v>
      </c>
      <c r="CB11" s="118">
        <v>0</v>
      </c>
      <c r="CC11" s="118">
        <v>-0.83495826907378223</v>
      </c>
      <c r="CD11" s="118">
        <v>0.19646279883223094</v>
      </c>
      <c r="CE11" s="118">
        <v>0.64425999181781257</v>
      </c>
      <c r="CF11" s="118">
        <v>0.3154247471962357</v>
      </c>
      <c r="CG11" s="118">
        <v>0.22196013988753371</v>
      </c>
      <c r="CH11" s="118">
        <v>-1.2918729455565936</v>
      </c>
      <c r="CI11" s="118">
        <v>0.14957207947832174</v>
      </c>
      <c r="CJ11" s="118">
        <v>-0.37337558449830333</v>
      </c>
      <c r="CK11" s="118">
        <v>-1.0681158062400442</v>
      </c>
      <c r="CL11" s="118">
        <v>0.70082394166113282</v>
      </c>
      <c r="CM11" s="118">
        <v>-0.37618734129595266</v>
      </c>
      <c r="CN11" s="118">
        <v>7.5523587492165589E-2</v>
      </c>
      <c r="CO11" s="118">
        <v>0.25469093324097525</v>
      </c>
      <c r="CP11" s="118">
        <v>0.20700037636431912</v>
      </c>
      <c r="CQ11" s="118">
        <v>0.42253521126760507</v>
      </c>
      <c r="CR11" s="647">
        <v>1.5427769985974615</v>
      </c>
      <c r="CS11" s="647">
        <v>3.4438305709024064</v>
      </c>
      <c r="CT11" s="647">
        <v>1.6467865408581028</v>
      </c>
      <c r="CU11" s="647">
        <v>1.2172694631754188</v>
      </c>
      <c r="CV11" s="647">
        <v>0.20764838207301128</v>
      </c>
      <c r="CW11" s="647">
        <v>-0.7</v>
      </c>
      <c r="CX11" s="647">
        <v>-8.6941401495344017E-3</v>
      </c>
      <c r="CY11" s="647">
        <v>0.82601512911919528</v>
      </c>
      <c r="CZ11" s="647">
        <v>0.29320455329424622</v>
      </c>
      <c r="DA11" s="647">
        <v>0.1375752364574323</v>
      </c>
      <c r="DB11" s="647">
        <v>-0.86725055813153817</v>
      </c>
      <c r="DC11" s="647">
        <v>0.4417496751840444</v>
      </c>
      <c r="DD11" s="647">
        <v>8.623663332183451E-2</v>
      </c>
      <c r="DE11" s="647">
        <v>-0.48250904704463249</v>
      </c>
      <c r="DF11" s="647">
        <v>-0.32900432900432319</v>
      </c>
      <c r="DG11" s="647">
        <v>0.31271716469769562</v>
      </c>
      <c r="DH11" s="647">
        <v>-0.11257360581919951</v>
      </c>
      <c r="DI11" s="647">
        <v>-0.23407022106631814</v>
      </c>
      <c r="DJ11" s="647">
        <v>0.12165450121655397</v>
      </c>
      <c r="DK11" s="647">
        <v>-0.56413843532006069</v>
      </c>
      <c r="DL11" s="647">
        <v>-0.13965234812813865</v>
      </c>
      <c r="DM11" s="647">
        <v>0.2185123678000167</v>
      </c>
      <c r="DN11" s="647">
        <v>0.61922204779347734</v>
      </c>
      <c r="DO11" s="647">
        <v>1.0574672791886952</v>
      </c>
      <c r="DP11" s="647">
        <v>9.4347714212195122E-2</v>
      </c>
      <c r="DQ11" s="647">
        <v>0.4455869751499586</v>
      </c>
      <c r="DR11" s="647">
        <v>0.17915031564579298</v>
      </c>
      <c r="DS11" s="751">
        <v>-4.2578557438488485E-2</v>
      </c>
      <c r="DT11" s="751">
        <v>0.43448628386437704</v>
      </c>
      <c r="DU11" s="647">
        <v>0.14420222241071645</v>
      </c>
      <c r="DV11" s="647">
        <v>-0.11011350160934352</v>
      </c>
      <c r="DW11" s="647">
        <v>-6.7836852370062317E-2</v>
      </c>
      <c r="DX11" s="647">
        <v>1.306745863385661</v>
      </c>
      <c r="DY11" s="647">
        <v>9.2135019683392549E-2</v>
      </c>
      <c r="DZ11" s="647">
        <v>-6.6945606694557291E-2</v>
      </c>
      <c r="EA11" s="647">
        <v>-0.1423547144531967</v>
      </c>
      <c r="EB11" s="647">
        <v>5.0314465408796138E-2</v>
      </c>
      <c r="EC11" s="647">
        <v>-0.10057832537088141</v>
      </c>
      <c r="ED11" s="647">
        <v>-0.22652907123080768</v>
      </c>
      <c r="EE11" s="647">
        <v>0.11772620248906573</v>
      </c>
      <c r="EF11" s="647">
        <v>6.7193011926747204E-2</v>
      </c>
      <c r="EG11" s="647">
        <v>0.36091992613731527</v>
      </c>
      <c r="EH11" s="647">
        <v>0.20908254578908547</v>
      </c>
      <c r="EI11" s="647">
        <v>3.3383917836404819E-2</v>
      </c>
      <c r="EJ11" s="647">
        <v>0.10845757780411081</v>
      </c>
      <c r="EK11" s="647">
        <v>-5.8336415547732834E-2</v>
      </c>
      <c r="EL11" s="647">
        <v>0.33355570380253496</v>
      </c>
      <c r="EM11" s="647">
        <v>0.58178191489361986</v>
      </c>
      <c r="EN11" s="647">
        <v>0.3222607833415907</v>
      </c>
      <c r="EO11" s="647">
        <v>0.10707519973642832</v>
      </c>
      <c r="EP11" s="647">
        <v>0.23037683067302339</v>
      </c>
      <c r="EQ11" s="647">
        <v>1.0589394188146457</v>
      </c>
      <c r="ER11" s="647">
        <v>-0.17870197384453057</v>
      </c>
      <c r="ES11" s="647">
        <v>0.14647245504109208</v>
      </c>
      <c r="ET11" s="647">
        <v>0.60128382221500942</v>
      </c>
      <c r="EU11" s="647">
        <v>0.12923027219125061</v>
      </c>
    </row>
    <row r="12" spans="1:156" ht="15" customHeight="1">
      <c r="A12" s="120" t="s">
        <v>113</v>
      </c>
      <c r="B12" s="117">
        <v>0.78800720586367223</v>
      </c>
      <c r="C12" s="117">
        <v>3.5178058444758964</v>
      </c>
      <c r="D12" s="118">
        <v>0.44123536419116149</v>
      </c>
      <c r="E12" s="118">
        <v>-0.68895458951624411</v>
      </c>
      <c r="F12" s="118">
        <v>1.7054021852163315</v>
      </c>
      <c r="G12" s="118">
        <v>0.36922737248019644</v>
      </c>
      <c r="H12" s="118">
        <v>-0.96248106229390729</v>
      </c>
      <c r="I12" s="118">
        <v>-0.86079685194293543</v>
      </c>
      <c r="J12" s="118">
        <v>-0.72052216665253743</v>
      </c>
      <c r="K12" s="118">
        <v>0.76709095507039304</v>
      </c>
      <c r="L12" s="118">
        <v>-4.2112355765183906E-2</v>
      </c>
      <c r="M12" s="118">
        <v>-1.5173499072765773</v>
      </c>
      <c r="N12" s="118">
        <v>-3.0807994092294733</v>
      </c>
      <c r="O12" s="118">
        <v>3.061912095396746E-2</v>
      </c>
      <c r="P12" s="118">
        <v>2.0853617955100434</v>
      </c>
      <c r="Q12" s="118">
        <v>0.45247864590822751</v>
      </c>
      <c r="R12" s="118">
        <v>3.057696448381142</v>
      </c>
      <c r="S12" s="118">
        <v>-0.50945640019298688</v>
      </c>
      <c r="T12" s="118">
        <v>-8.7077892251730127E-2</v>
      </c>
      <c r="U12" s="118">
        <v>-1.6136819750900866</v>
      </c>
      <c r="V12" s="118">
        <v>-1.6642231914400729</v>
      </c>
      <c r="W12" s="118">
        <v>-5.1964776636048704E-3</v>
      </c>
      <c r="X12" s="118">
        <v>0.78800720586367223</v>
      </c>
      <c r="Y12" s="118">
        <v>-2.3807153701057127</v>
      </c>
      <c r="Z12" s="118">
        <v>-1.0880384300186452</v>
      </c>
      <c r="AA12" s="118">
        <v>-7.6308919421674837E-3</v>
      </c>
      <c r="AB12" s="118">
        <v>-0.59201047616612712</v>
      </c>
      <c r="AC12" s="118">
        <v>8.8524997045036358E-3</v>
      </c>
      <c r="AD12" s="118">
        <v>0.31840520823853691</v>
      </c>
      <c r="AE12" s="118">
        <v>2.1950163686542012</v>
      </c>
      <c r="AF12" s="118">
        <v>0.11186642566964888</v>
      </c>
      <c r="AG12" s="118">
        <v>-2.058436561823529</v>
      </c>
      <c r="AH12" s="118">
        <v>-3.3117030829898919E-2</v>
      </c>
      <c r="AI12" s="118">
        <v>7.5282709301793815E-3</v>
      </c>
      <c r="AJ12" s="118">
        <v>3.5178058444758964</v>
      </c>
      <c r="AK12" s="118">
        <v>-2.7290419427053347</v>
      </c>
      <c r="AL12" s="118">
        <v>1.2112090608461967</v>
      </c>
      <c r="AM12" s="118">
        <v>6.2205520341418463E-4</v>
      </c>
      <c r="AN12" s="118">
        <v>-0.15804036429053481</v>
      </c>
      <c r="AO12" s="118">
        <v>0.16115888306498238</v>
      </c>
      <c r="AP12" s="118">
        <v>-0.9627347701093858</v>
      </c>
      <c r="AQ12" s="118">
        <v>1.5001512700841602</v>
      </c>
      <c r="AR12" s="118">
        <v>3.6464906284727761E-3</v>
      </c>
      <c r="AS12" s="118">
        <v>0.58941577034503645</v>
      </c>
      <c r="AT12" s="118">
        <v>0.61208829619217031</v>
      </c>
      <c r="AU12" s="118">
        <v>-3.3473854112364698E-2</v>
      </c>
      <c r="AV12" s="118">
        <v>0.44123536419116149</v>
      </c>
      <c r="AW12" s="118">
        <v>-2.4515123153371565</v>
      </c>
      <c r="AX12" s="118">
        <v>0.23664567813632686</v>
      </c>
      <c r="AY12" s="118">
        <v>-0.25269977260407028</v>
      </c>
      <c r="AZ12" s="118">
        <v>3.9728074336342623E-2</v>
      </c>
      <c r="BA12" s="118">
        <v>3.7461505932280925</v>
      </c>
      <c r="BB12" s="118">
        <v>3.9240732581888427</v>
      </c>
      <c r="BC12" s="118">
        <v>1.2519047766069491</v>
      </c>
      <c r="BD12" s="118">
        <v>-1.1138045669212282E-3</v>
      </c>
      <c r="BE12" s="118">
        <v>-1.8432188086142554</v>
      </c>
      <c r="BF12" s="118">
        <v>-6.4481454789178105E-2</v>
      </c>
      <c r="BG12" s="118">
        <v>0.22670488926290755</v>
      </c>
      <c r="BH12" s="118">
        <v>-0.68895458951624411</v>
      </c>
      <c r="BI12" s="118">
        <v>-3.686349727369731</v>
      </c>
      <c r="BJ12" s="118">
        <v>0.35747114697171067</v>
      </c>
      <c r="BK12" s="118">
        <v>0.27478119275390345</v>
      </c>
      <c r="BL12" s="118">
        <v>1.6644658164470805</v>
      </c>
      <c r="BM12" s="118">
        <v>-0.3693702462899906</v>
      </c>
      <c r="BN12" s="118">
        <v>1.5731462925851813</v>
      </c>
      <c r="BO12" s="118">
        <v>-1.0654039656703196</v>
      </c>
      <c r="BP12" s="118">
        <v>2.0341011067902981</v>
      </c>
      <c r="BQ12" s="118">
        <v>-2.1694511772192282</v>
      </c>
      <c r="BR12" s="118">
        <v>0.12985441277135745</v>
      </c>
      <c r="BS12" s="118">
        <v>2.9926955243597675E-2</v>
      </c>
      <c r="BT12" s="118">
        <v>1.7054021852163315</v>
      </c>
      <c r="BU12" s="118">
        <v>-1.8336961123530449</v>
      </c>
      <c r="BV12" s="118">
        <v>0.81909899110979012</v>
      </c>
      <c r="BW12" s="118">
        <v>-0.73317899395002328</v>
      </c>
      <c r="BX12" s="118">
        <v>-0.73860213108272177</v>
      </c>
      <c r="BY12" s="118">
        <v>-1.960781305259407</v>
      </c>
      <c r="BZ12" s="118">
        <v>1.015384615384618</v>
      </c>
      <c r="CA12" s="118">
        <v>3.0764510539815326</v>
      </c>
      <c r="CB12" s="118">
        <v>-0.4728090459130696</v>
      </c>
      <c r="CC12" s="118">
        <v>0.61362108171434393</v>
      </c>
      <c r="CD12" s="118">
        <v>9.8313067832922485E-3</v>
      </c>
      <c r="CE12" s="118">
        <v>-1.4360176165702017</v>
      </c>
      <c r="CF12" s="118">
        <v>0.36922737248019644</v>
      </c>
      <c r="CG12" s="118">
        <v>-1.2030215375270159</v>
      </c>
      <c r="CH12" s="118">
        <v>1.9623600679482101</v>
      </c>
      <c r="CI12" s="118">
        <v>2.7635242267884275</v>
      </c>
      <c r="CJ12" s="118">
        <v>-0.71072102099644097</v>
      </c>
      <c r="CK12" s="118">
        <v>1.2188044109112006</v>
      </c>
      <c r="CL12" s="118">
        <v>0.50649847094801359</v>
      </c>
      <c r="CM12" s="118">
        <v>1.6544642008177179</v>
      </c>
      <c r="CN12" s="118">
        <v>3.011876581627515</v>
      </c>
      <c r="CO12" s="118">
        <v>5.4483563133089774E-2</v>
      </c>
      <c r="CP12" s="118">
        <v>-0.30855794536709391</v>
      </c>
      <c r="CQ12" s="118">
        <v>2.148384160218475</v>
      </c>
      <c r="CR12" s="647">
        <v>-0.96248106229390729</v>
      </c>
      <c r="CS12" s="647">
        <v>0.99883019886619628</v>
      </c>
      <c r="CT12" s="647">
        <v>1.6660727013542376</v>
      </c>
      <c r="CU12" s="647">
        <v>9.6398212251336268E-2</v>
      </c>
      <c r="CV12" s="647">
        <v>0.83172824374015963</v>
      </c>
      <c r="CW12" s="647">
        <v>2.5</v>
      </c>
      <c r="CX12" s="647">
        <v>1.5166920860871125</v>
      </c>
      <c r="CY12" s="647">
        <v>1.3020615975294136</v>
      </c>
      <c r="CZ12" s="647">
        <v>-0.33781000247179449</v>
      </c>
      <c r="DA12" s="647">
        <v>-0.26455026455025621</v>
      </c>
      <c r="DB12" s="647">
        <v>0.18236074270556735</v>
      </c>
      <c r="DC12" s="647">
        <v>0.92669204037729713</v>
      </c>
      <c r="DD12" s="647">
        <v>-0.86079685194293543</v>
      </c>
      <c r="DE12" s="647">
        <v>1.2073100140577164</v>
      </c>
      <c r="DF12" s="647">
        <v>0.19609445216111077</v>
      </c>
      <c r="DG12" s="647">
        <v>-2.226208921144901</v>
      </c>
      <c r="DH12" s="647">
        <v>-1.8682235195996766</v>
      </c>
      <c r="DI12" s="647">
        <v>-0.25497195308515908</v>
      </c>
      <c r="DJ12" s="647">
        <v>-0.42603953646897708</v>
      </c>
      <c r="DK12" s="647">
        <v>2.3361255672519547</v>
      </c>
      <c r="DL12" s="647">
        <v>-1.6054823954219755</v>
      </c>
      <c r="DM12" s="647">
        <v>0.73935582561401869</v>
      </c>
      <c r="DN12" s="647">
        <v>1.0123165176311621</v>
      </c>
      <c r="DO12" s="647">
        <v>-1.4782027726741198</v>
      </c>
      <c r="DP12" s="647">
        <v>-0.72052216665253743</v>
      </c>
      <c r="DQ12" s="647">
        <v>-2.6383196721311508</v>
      </c>
      <c r="DR12" s="647">
        <v>0.87696220292905469</v>
      </c>
      <c r="DS12" s="751">
        <v>3.1730852821003186</v>
      </c>
      <c r="DT12" s="751">
        <v>-0.11796427367711804</v>
      </c>
      <c r="DU12" s="647">
        <v>-0.37961869411169413</v>
      </c>
      <c r="DV12" s="647">
        <v>2.5997120840037136</v>
      </c>
      <c r="DW12" s="647">
        <v>-0.35490260812148788</v>
      </c>
      <c r="DX12" s="647">
        <v>-0.77859686904663272</v>
      </c>
      <c r="DY12" s="647">
        <v>0.15861370476131231</v>
      </c>
      <c r="DZ12" s="647">
        <v>0.43340275755738844</v>
      </c>
      <c r="EA12" s="647">
        <v>-1.5518672199170136</v>
      </c>
      <c r="EB12" s="647">
        <v>0.76709095507039304</v>
      </c>
      <c r="EC12" s="647">
        <v>-0.80307846745859557</v>
      </c>
      <c r="ED12" s="647">
        <v>1.8131219429920797</v>
      </c>
      <c r="EE12" s="647">
        <v>-0.31475192578481748</v>
      </c>
      <c r="EF12" s="647">
        <v>-0.82260074781885795</v>
      </c>
      <c r="EG12" s="647">
        <v>-0.29323056300267769</v>
      </c>
      <c r="EH12" s="647">
        <v>0.7478363162759516</v>
      </c>
      <c r="EI12" s="647">
        <v>2.7022513675132975</v>
      </c>
      <c r="EJ12" s="647">
        <v>-1.2181257166110515</v>
      </c>
      <c r="EK12" s="647">
        <v>-1.6030905947327589</v>
      </c>
      <c r="EL12" s="647">
        <v>-0.68510318322332342</v>
      </c>
      <c r="EM12" s="647">
        <v>-0.11777572137628978</v>
      </c>
      <c r="EN12" s="647">
        <v>-4.2112355765183906E-2</v>
      </c>
      <c r="EO12" s="647">
        <v>-1.6262217728345263</v>
      </c>
      <c r="EP12" s="647">
        <v>-0.29978586723767364</v>
      </c>
      <c r="EQ12" s="647">
        <v>1.821305841924385</v>
      </c>
      <c r="ER12" s="647">
        <v>1.4849814377320358</v>
      </c>
      <c r="ES12" s="647">
        <v>2.2946458264050591</v>
      </c>
      <c r="ET12" s="647">
        <v>2.7389466840051853</v>
      </c>
      <c r="EU12" s="647">
        <v>-0.14239379795901641</v>
      </c>
    </row>
    <row r="13" spans="1:156" ht="15" customHeight="1">
      <c r="A13" s="120" t="s">
        <v>176</v>
      </c>
      <c r="B13" s="117">
        <v>0</v>
      </c>
      <c r="C13" s="117">
        <v>0</v>
      </c>
      <c r="D13" s="118">
        <v>0</v>
      </c>
      <c r="E13" s="118">
        <v>0</v>
      </c>
      <c r="F13" s="118">
        <v>0</v>
      </c>
      <c r="G13" s="118">
        <v>0</v>
      </c>
      <c r="H13" s="118">
        <v>0</v>
      </c>
      <c r="I13" s="118">
        <v>0</v>
      </c>
      <c r="J13" s="118">
        <v>0</v>
      </c>
      <c r="K13" s="118">
        <v>-2.2045855379182466E-2</v>
      </c>
      <c r="L13" s="118">
        <v>-2.196595277320057E-2</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v>
      </c>
      <c r="BE13" s="118">
        <v>-1.0260915704130014E-2</v>
      </c>
      <c r="BF13" s="118">
        <v>0</v>
      </c>
      <c r="BG13" s="118">
        <v>0</v>
      </c>
      <c r="BH13" s="118">
        <v>0</v>
      </c>
      <c r="BI13" s="118">
        <v>-5.2104436261557474E-2</v>
      </c>
      <c r="BJ13" s="118">
        <v>-0.73874413497054814</v>
      </c>
      <c r="BK13" s="118">
        <v>0</v>
      </c>
      <c r="BL13" s="118">
        <v>-0.10057142607393654</v>
      </c>
      <c r="BM13" s="118">
        <v>9.0605222275530473E-2</v>
      </c>
      <c r="BN13" s="118">
        <v>0</v>
      </c>
      <c r="BO13" s="118">
        <v>-0.10058338362503028</v>
      </c>
      <c r="BP13" s="118">
        <v>0.9363672976238524</v>
      </c>
      <c r="BQ13" s="118">
        <v>0</v>
      </c>
      <c r="BR13" s="118">
        <v>0</v>
      </c>
      <c r="BS13" s="118">
        <v>-0.3690800464658639</v>
      </c>
      <c r="BT13" s="118">
        <v>0</v>
      </c>
      <c r="BU13" s="118">
        <v>-1.8722439976378458</v>
      </c>
      <c r="BV13" s="118">
        <v>2.0406081012147581E-2</v>
      </c>
      <c r="BW13" s="118">
        <v>-1.2452342379454251E-6</v>
      </c>
      <c r="BX13" s="118">
        <v>0</v>
      </c>
      <c r="BY13" s="118">
        <v>2.0406276354223429E-2</v>
      </c>
      <c r="BZ13" s="118">
        <v>-2.0400868062442346E-2</v>
      </c>
      <c r="CA13" s="118">
        <v>1.9075808689981599</v>
      </c>
      <c r="CB13" s="118">
        <v>-2.0024296451848222E-2</v>
      </c>
      <c r="CC13" s="118">
        <v>0</v>
      </c>
      <c r="CD13" s="118">
        <v>0</v>
      </c>
      <c r="CE13" s="118">
        <v>1.0014153489703335E-2</v>
      </c>
      <c r="CF13" s="118">
        <v>0</v>
      </c>
      <c r="CG13" s="118">
        <v>0</v>
      </c>
      <c r="CH13" s="118">
        <v>6.110236983047912E-7</v>
      </c>
      <c r="CI13" s="118">
        <v>-6.1102368720256095E-7</v>
      </c>
      <c r="CJ13" s="118">
        <v>6.110236983047912E-7</v>
      </c>
      <c r="CK13" s="118">
        <v>0</v>
      </c>
      <c r="CL13" s="118">
        <v>0</v>
      </c>
      <c r="CM13" s="118">
        <v>0</v>
      </c>
      <c r="CN13" s="118">
        <v>-6.1102368720256095E-7</v>
      </c>
      <c r="CO13" s="118">
        <v>6.110236983047912E-7</v>
      </c>
      <c r="CP13" s="118">
        <v>0</v>
      </c>
      <c r="CQ13" s="118">
        <v>-1.0011012113331219E-2</v>
      </c>
      <c r="CR13" s="647">
        <v>0</v>
      </c>
      <c r="CS13" s="647">
        <v>0</v>
      </c>
      <c r="CT13" s="647">
        <v>0.56067280736884495</v>
      </c>
      <c r="CU13" s="647">
        <v>0</v>
      </c>
      <c r="CV13" s="647">
        <v>0</v>
      </c>
      <c r="CW13" s="647">
        <v>0</v>
      </c>
      <c r="CX13" s="647">
        <v>0</v>
      </c>
      <c r="CY13" s="647">
        <v>0</v>
      </c>
      <c r="CZ13" s="647">
        <v>-0.10951812027081287</v>
      </c>
      <c r="DA13" s="647">
        <v>0</v>
      </c>
      <c r="DB13" s="647">
        <v>0</v>
      </c>
      <c r="DC13" s="647">
        <v>0.12957241104354367</v>
      </c>
      <c r="DD13" s="647">
        <v>0</v>
      </c>
      <c r="DE13" s="647">
        <v>0</v>
      </c>
      <c r="DF13" s="647">
        <v>0</v>
      </c>
      <c r="DG13" s="647">
        <v>0</v>
      </c>
      <c r="DH13" s="647">
        <v>-9.9542106310912537E-3</v>
      </c>
      <c r="DI13" s="647">
        <v>0</v>
      </c>
      <c r="DJ13" s="647">
        <v>0</v>
      </c>
      <c r="DK13" s="647">
        <v>-9.8456968057802499</v>
      </c>
      <c r="DL13" s="647">
        <v>2.2087502148293581E-2</v>
      </c>
      <c r="DM13" s="647">
        <v>0</v>
      </c>
      <c r="DN13" s="647">
        <v>0.14351954073745787</v>
      </c>
      <c r="DO13" s="647">
        <v>-3.3072428618663441E-2</v>
      </c>
      <c r="DP13" s="647">
        <v>0</v>
      </c>
      <c r="DQ13" s="647">
        <v>0</v>
      </c>
      <c r="DR13" s="647">
        <v>0</v>
      </c>
      <c r="DS13" s="751">
        <v>0</v>
      </c>
      <c r="DT13" s="751">
        <v>0</v>
      </c>
      <c r="DU13" s="647">
        <v>2.2055580061741686E-2</v>
      </c>
      <c r="DV13" s="647">
        <v>-2.2050716648291946E-2</v>
      </c>
      <c r="DW13" s="647">
        <v>0</v>
      </c>
      <c r="DX13" s="647">
        <v>0</v>
      </c>
      <c r="DY13" s="647">
        <v>3.3654143916095336E-7</v>
      </c>
      <c r="DZ13" s="647">
        <v>-3.3654143916095336E-7</v>
      </c>
      <c r="EA13" s="647">
        <v>4.4111160123505577E-2</v>
      </c>
      <c r="EB13" s="647">
        <v>-2.2045855379182466E-2</v>
      </c>
      <c r="EC13" s="647">
        <v>0</v>
      </c>
      <c r="ED13" s="647">
        <v>0</v>
      </c>
      <c r="EE13" s="647">
        <v>0</v>
      </c>
      <c r="EF13" s="647">
        <v>0</v>
      </c>
      <c r="EG13" s="647">
        <v>0.38588754134509795</v>
      </c>
      <c r="EH13" s="647">
        <v>0</v>
      </c>
      <c r="EI13" s="647">
        <v>3.351738397938675E-6</v>
      </c>
      <c r="EJ13" s="647">
        <v>0</v>
      </c>
      <c r="EK13" s="647">
        <v>-0.10983311192308554</v>
      </c>
      <c r="EL13" s="647">
        <v>0.10995052226496771</v>
      </c>
      <c r="EM13" s="647">
        <v>0</v>
      </c>
      <c r="EN13" s="647">
        <v>-2.196595277320057E-2</v>
      </c>
      <c r="EO13" s="647">
        <v>-0.27463473580138498</v>
      </c>
      <c r="EP13" s="647">
        <v>-1.101564221194451E-2</v>
      </c>
      <c r="EQ13" s="647">
        <v>1.1016855789364399E-2</v>
      </c>
      <c r="ER13" s="647">
        <v>0</v>
      </c>
      <c r="ES13" s="647">
        <v>0</v>
      </c>
      <c r="ET13" s="647">
        <v>3.3046926635819318E-2</v>
      </c>
      <c r="EU13" s="647">
        <v>0</v>
      </c>
    </row>
    <row r="14" spans="1:156" ht="15" customHeight="1">
      <c r="A14" s="120" t="s">
        <v>177</v>
      </c>
      <c r="B14" s="117">
        <v>0.30648374709909554</v>
      </c>
      <c r="C14" s="117">
        <v>-3.9232570075287132E-2</v>
      </c>
      <c r="D14" s="118">
        <v>-2.7631277228012951E-2</v>
      </c>
      <c r="E14" s="118">
        <v>0.3705903982628822</v>
      </c>
      <c r="F14" s="118">
        <v>0.39813030856863385</v>
      </c>
      <c r="G14" s="118">
        <v>-7.8572049482783513E-2</v>
      </c>
      <c r="H14" s="118">
        <v>-0.10801256873527176</v>
      </c>
      <c r="I14" s="118">
        <v>-0.12765569435579938</v>
      </c>
      <c r="J14" s="118">
        <v>-0.26450200656694678</v>
      </c>
      <c r="K14" s="118">
        <v>0.10703773080011914</v>
      </c>
      <c r="L14" s="118">
        <v>-7.0771408351035348E-2</v>
      </c>
      <c r="M14" s="118">
        <v>0.12721734297034271</v>
      </c>
      <c r="N14" s="118">
        <v>1.05687451024572</v>
      </c>
      <c r="O14" s="118">
        <v>-0.16193098620784774</v>
      </c>
      <c r="P14" s="118">
        <v>0.77116820824334464</v>
      </c>
      <c r="Q14" s="118">
        <v>-0.22589798833567709</v>
      </c>
      <c r="R14" s="118">
        <v>-0.41202166203830881</v>
      </c>
      <c r="S14" s="118">
        <v>0.6269014328091238</v>
      </c>
      <c r="T14" s="118">
        <v>-0.55555855052130676</v>
      </c>
      <c r="U14" s="118">
        <v>0.70296787089323409</v>
      </c>
      <c r="V14" s="118">
        <v>-0.87241241386672996</v>
      </c>
      <c r="W14" s="118">
        <v>0.27193350822696249</v>
      </c>
      <c r="X14" s="118">
        <v>0.30648374709909554</v>
      </c>
      <c r="Y14" s="118">
        <v>0.51501518106567001</v>
      </c>
      <c r="Z14" s="118">
        <v>-6.1731612850934869E-2</v>
      </c>
      <c r="AA14" s="118">
        <v>-0.12591779873650788</v>
      </c>
      <c r="AB14" s="118">
        <v>0.38150792401794309</v>
      </c>
      <c r="AC14" s="118">
        <v>0.94007319296611769</v>
      </c>
      <c r="AD14" s="118">
        <v>-7.0639121079785205E-2</v>
      </c>
      <c r="AE14" s="118">
        <v>0.68217620238246734</v>
      </c>
      <c r="AF14" s="118">
        <v>0.39302863594470328</v>
      </c>
      <c r="AG14" s="118">
        <v>-0.17670205955242491</v>
      </c>
      <c r="AH14" s="118">
        <v>-0.24594181226602618</v>
      </c>
      <c r="AI14" s="118">
        <v>0.36379070879200004</v>
      </c>
      <c r="AJ14" s="118">
        <v>-3.9232570075287132E-2</v>
      </c>
      <c r="AK14" s="118">
        <v>0.89890743877745205</v>
      </c>
      <c r="AL14" s="118">
        <v>-8.1034936770119081E-2</v>
      </c>
      <c r="AM14" s="118">
        <v>-0.13937083543765771</v>
      </c>
      <c r="AN14" s="118">
        <v>1.8703809251574555E-2</v>
      </c>
      <c r="AO14" s="118">
        <v>1.564815960233279E-2</v>
      </c>
      <c r="AP14" s="118">
        <v>0.28614898914032239</v>
      </c>
      <c r="AQ14" s="118">
        <v>-0.2340884759081896</v>
      </c>
      <c r="AR14" s="118">
        <v>6.3294000572167164E-2</v>
      </c>
      <c r="AS14" s="118">
        <v>-8.2348165441281651E-3</v>
      </c>
      <c r="AT14" s="118">
        <v>-0.13406423201343109</v>
      </c>
      <c r="AU14" s="118">
        <v>0.37295395024219413</v>
      </c>
      <c r="AV14" s="118">
        <v>-2.7631277228012951E-2</v>
      </c>
      <c r="AW14" s="118">
        <v>0.16926348392554136</v>
      </c>
      <c r="AX14" s="118">
        <v>1.2297008475137039</v>
      </c>
      <c r="AY14" s="118">
        <v>-2.0948907376161507E-2</v>
      </c>
      <c r="AZ14" s="118">
        <v>0.46881547603927487</v>
      </c>
      <c r="BA14" s="118">
        <v>-0.59403828656275914</v>
      </c>
      <c r="BB14" s="118">
        <v>-0.63830247071987589</v>
      </c>
      <c r="BC14" s="118">
        <v>0.92846989002575153</v>
      </c>
      <c r="BD14" s="118">
        <v>1.091902156076241E-2</v>
      </c>
      <c r="BE14" s="118">
        <v>-3.0117628409209729E-3</v>
      </c>
      <c r="BF14" s="118">
        <v>-0.63939934259371611</v>
      </c>
      <c r="BG14" s="118">
        <v>0.31449192396442172</v>
      </c>
      <c r="BH14" s="118">
        <v>0.3705903982628822</v>
      </c>
      <c r="BI14" s="118">
        <v>0.54265030270443937</v>
      </c>
      <c r="BJ14" s="118">
        <v>0.13877874702616921</v>
      </c>
      <c r="BK14" s="118">
        <v>-0.21777865769154747</v>
      </c>
      <c r="BL14" s="118">
        <v>-0.21825215173145729</v>
      </c>
      <c r="BM14" s="118">
        <v>0.54682656485645076</v>
      </c>
      <c r="BN14" s="118">
        <v>0.20765351527738396</v>
      </c>
      <c r="BO14" s="118">
        <v>-0.44404973357016209</v>
      </c>
      <c r="BP14" s="118">
        <v>-0.54514818118742703</v>
      </c>
      <c r="BQ14" s="118">
        <v>0.4684049816561231</v>
      </c>
      <c r="BR14" s="118">
        <v>0.33727207173825935</v>
      </c>
      <c r="BS14" s="118">
        <v>-0.67226919912779515</v>
      </c>
      <c r="BT14" s="118">
        <v>0.39813030856863385</v>
      </c>
      <c r="BU14" s="118">
        <v>-1.1103427342971761</v>
      </c>
      <c r="BV14" s="118">
        <v>1.9548872180451093</v>
      </c>
      <c r="BW14" s="118">
        <v>0.25565298374892187</v>
      </c>
      <c r="BX14" s="118">
        <v>-0.333460514852435</v>
      </c>
      <c r="BY14" s="118">
        <v>0.10824700588316638</v>
      </c>
      <c r="BZ14" s="118">
        <v>0.37353448395469613</v>
      </c>
      <c r="CA14" s="118">
        <v>-0.58759951402362898</v>
      </c>
      <c r="CB14" s="118">
        <v>0.55166736952898532</v>
      </c>
      <c r="CC14" s="118">
        <v>-0.46046950338822779</v>
      </c>
      <c r="CD14" s="118">
        <v>0.39370229516371147</v>
      </c>
      <c r="CE14" s="118">
        <v>-0.18627690333946079</v>
      </c>
      <c r="CF14" s="118">
        <v>-7.8572049482783513E-2</v>
      </c>
      <c r="CG14" s="118">
        <v>-0.54064979220344034</v>
      </c>
      <c r="CH14" s="118">
        <v>0.35580123911682637</v>
      </c>
      <c r="CI14" s="118">
        <v>2.9544706346484872E-2</v>
      </c>
      <c r="CJ14" s="118">
        <v>-0.41350762635240512</v>
      </c>
      <c r="CK14" s="118">
        <v>0.61295106277803324</v>
      </c>
      <c r="CL14" s="118">
        <v>-0.5306082342537044</v>
      </c>
      <c r="CM14" s="118">
        <v>-4.9392472587173053E-2</v>
      </c>
      <c r="CN14" s="118">
        <v>0.77090243573101347</v>
      </c>
      <c r="CO14" s="118">
        <v>0.11769411200948099</v>
      </c>
      <c r="CP14" s="118">
        <v>0.10775862068965747</v>
      </c>
      <c r="CQ14" s="118">
        <v>-0.34249926607299308</v>
      </c>
      <c r="CR14" s="647">
        <v>-0.10801256873527176</v>
      </c>
      <c r="CS14" s="647">
        <v>3.106261673056121</v>
      </c>
      <c r="CT14" s="647">
        <v>0.56249404137669323</v>
      </c>
      <c r="CU14" s="647">
        <v>0.50246492226013739</v>
      </c>
      <c r="CV14" s="647">
        <v>-0.28299217054995607</v>
      </c>
      <c r="CW14" s="647">
        <v>-0.2</v>
      </c>
      <c r="CX14" s="647">
        <v>0.17064846416381396</v>
      </c>
      <c r="CY14" s="647">
        <v>2.8392958546286096E-2</v>
      </c>
      <c r="CZ14" s="647">
        <v>0.59608288390575748</v>
      </c>
      <c r="DA14" s="647">
        <v>1.2133182844243917</v>
      </c>
      <c r="DB14" s="647">
        <v>0.64120434903818246</v>
      </c>
      <c r="DC14" s="647">
        <v>1.2650046168051654</v>
      </c>
      <c r="DD14" s="647">
        <v>-0.12765569435579938</v>
      </c>
      <c r="DE14" s="647">
        <v>-0.66648406829179496</v>
      </c>
      <c r="DF14" s="647">
        <v>-0.93749999999999112</v>
      </c>
      <c r="DG14" s="647">
        <v>0.54741139357952218</v>
      </c>
      <c r="DH14" s="647">
        <v>7.382116821998963E-2</v>
      </c>
      <c r="DI14" s="647">
        <v>9.2208390963577358E-2</v>
      </c>
      <c r="DJ14" s="647">
        <v>0.22109626900046919</v>
      </c>
      <c r="DK14" s="647">
        <v>0.29414524345212101</v>
      </c>
      <c r="DL14" s="647">
        <v>0.77902977260893014</v>
      </c>
      <c r="DM14" s="647">
        <v>-1.8188432157140166E-2</v>
      </c>
      <c r="DN14" s="647">
        <v>-9.0958704748034247E-2</v>
      </c>
      <c r="DO14" s="647">
        <v>-0.18208302986162384</v>
      </c>
      <c r="DP14" s="647">
        <v>-0.26450200656694678</v>
      </c>
      <c r="DQ14" s="647">
        <v>0.31092821216278654</v>
      </c>
      <c r="DR14" s="647">
        <v>0.18233202662047976</v>
      </c>
      <c r="DS14" s="751">
        <v>9.10000910001596E-3</v>
      </c>
      <c r="DT14" s="751">
        <v>-0.25477707006369421</v>
      </c>
      <c r="DU14" s="647">
        <v>9.1224229155084657E-3</v>
      </c>
      <c r="DV14" s="647">
        <v>0.51080908510443557</v>
      </c>
      <c r="DW14" s="647">
        <v>0.2087303748071534</v>
      </c>
      <c r="DX14" s="647">
        <v>-0.36225321499728791</v>
      </c>
      <c r="DY14" s="647">
        <v>0.2999440775505402</v>
      </c>
      <c r="DZ14" s="647">
        <v>0.58903627989750351</v>
      </c>
      <c r="EA14" s="647">
        <v>1.0000000000000009</v>
      </c>
      <c r="EB14" s="647">
        <v>0.10703773080011914</v>
      </c>
      <c r="EC14" s="647">
        <v>0.1425643767263729</v>
      </c>
      <c r="ED14" s="647">
        <v>-0.20464454132930188</v>
      </c>
      <c r="EE14" s="647">
        <v>8.915834522116306E-3</v>
      </c>
      <c r="EF14" s="647">
        <v>0.25853615048585521</v>
      </c>
      <c r="EG14" s="647">
        <v>-0.13338075760269685</v>
      </c>
      <c r="EH14" s="647">
        <v>0.11575104621137644</v>
      </c>
      <c r="EI14" s="647">
        <v>0.18676763240741412</v>
      </c>
      <c r="EJ14" s="647">
        <v>8.8789490412688465E-3</v>
      </c>
      <c r="EK14" s="647">
        <v>-0.16865227759021995</v>
      </c>
      <c r="EL14" s="647">
        <v>-0.25784653685426706</v>
      </c>
      <c r="EM14" s="647">
        <v>0.76662506685682974</v>
      </c>
      <c r="EN14" s="647">
        <v>-7.0771408351035348E-2</v>
      </c>
      <c r="EO14" s="647">
        <v>0.65509915014165188</v>
      </c>
      <c r="EP14" s="647">
        <v>0.17590149516270515</v>
      </c>
      <c r="EQ14" s="647">
        <v>0.14925373134326492</v>
      </c>
      <c r="ER14" s="647">
        <v>2.629964057156986E-2</v>
      </c>
      <c r="ES14" s="647">
        <v>-0.31551270815074872</v>
      </c>
      <c r="ET14" s="647">
        <v>-0.58027079303674611</v>
      </c>
      <c r="EU14" s="647">
        <v>0.20339582596390926</v>
      </c>
    </row>
    <row r="15" spans="1:156" ht="15" customHeight="1">
      <c r="A15" s="121" t="s">
        <v>178</v>
      </c>
      <c r="B15" s="117">
        <v>0</v>
      </c>
      <c r="C15" s="117">
        <v>0</v>
      </c>
      <c r="D15" s="118">
        <v>0</v>
      </c>
      <c r="E15" s="118">
        <v>0</v>
      </c>
      <c r="F15" s="118">
        <v>-1.9994274713408533E-2</v>
      </c>
      <c r="G15" s="118">
        <v>1.0119523068663483E-2</v>
      </c>
      <c r="H15" s="118">
        <v>1.0146103896091496E-2</v>
      </c>
      <c r="I15" s="118">
        <v>-4.0700040700047957E-2</v>
      </c>
      <c r="J15" s="118">
        <v>1.0209290454299413E-2</v>
      </c>
      <c r="K15" s="118">
        <v>0</v>
      </c>
      <c r="L15" s="118">
        <v>0</v>
      </c>
      <c r="M15" s="118">
        <v>0</v>
      </c>
      <c r="N15" s="118">
        <v>0</v>
      </c>
      <c r="O15" s="118">
        <v>0</v>
      </c>
      <c r="P15" s="118">
        <v>0</v>
      </c>
      <c r="Q15" s="118">
        <v>0</v>
      </c>
      <c r="R15" s="118">
        <v>0</v>
      </c>
      <c r="S15" s="118">
        <v>0</v>
      </c>
      <c r="T15" s="118">
        <v>0</v>
      </c>
      <c r="U15" s="118">
        <v>0</v>
      </c>
      <c r="V15" s="118">
        <v>-3.5900131599420071E-2</v>
      </c>
      <c r="W15" s="118">
        <v>-0.31246263183082323</v>
      </c>
      <c r="X15" s="118">
        <v>0</v>
      </c>
      <c r="Y15" s="118">
        <v>0</v>
      </c>
      <c r="Z15" s="118">
        <v>0</v>
      </c>
      <c r="AA15" s="118">
        <v>0</v>
      </c>
      <c r="AB15" s="118">
        <v>0</v>
      </c>
      <c r="AC15" s="118">
        <v>0</v>
      </c>
      <c r="AD15" s="118">
        <v>-7.9146903822246983E-2</v>
      </c>
      <c r="AE15" s="118">
        <v>0</v>
      </c>
      <c r="AF15" s="118">
        <v>0.33292161341018645</v>
      </c>
      <c r="AG15" s="118">
        <v>7.8946764921306034E-2</v>
      </c>
      <c r="AH15" s="118">
        <v>-1.1102230246251565E-14</v>
      </c>
      <c r="AI15" s="118">
        <v>1.4451026284223678</v>
      </c>
      <c r="AJ15" s="118">
        <v>0</v>
      </c>
      <c r="AK15" s="118">
        <v>0</v>
      </c>
      <c r="AL15" s="118">
        <v>0</v>
      </c>
      <c r="AM15" s="118">
        <v>0</v>
      </c>
      <c r="AN15" s="118">
        <v>0</v>
      </c>
      <c r="AO15" s="118">
        <v>0</v>
      </c>
      <c r="AP15" s="118">
        <v>0</v>
      </c>
      <c r="AQ15" s="118">
        <v>0</v>
      </c>
      <c r="AR15" s="118">
        <v>-1.5279348184837893E-2</v>
      </c>
      <c r="AS15" s="118">
        <v>0.51488310426552886</v>
      </c>
      <c r="AT15" s="118">
        <v>0</v>
      </c>
      <c r="AU15" s="118">
        <v>1.1264837920118342</v>
      </c>
      <c r="AV15" s="118">
        <v>0</v>
      </c>
      <c r="AW15" s="118">
        <v>0</v>
      </c>
      <c r="AX15" s="118">
        <v>0.874420634869022</v>
      </c>
      <c r="AY15" s="118">
        <v>0</v>
      </c>
      <c r="AZ15" s="118">
        <v>0</v>
      </c>
      <c r="BA15" s="118">
        <v>0</v>
      </c>
      <c r="BB15" s="118">
        <v>0</v>
      </c>
      <c r="BC15" s="118">
        <v>-4.4408920985006262E-14</v>
      </c>
      <c r="BD15" s="118">
        <v>-0.29170565755272104</v>
      </c>
      <c r="BE15" s="118">
        <v>0</v>
      </c>
      <c r="BF15" s="118">
        <v>0.10430281614377535</v>
      </c>
      <c r="BG15" s="118">
        <v>7.4548286883402426E-2</v>
      </c>
      <c r="BH15" s="118">
        <v>0</v>
      </c>
      <c r="BI15" s="118">
        <v>4.7833371848948758E-2</v>
      </c>
      <c r="BJ15" s="118">
        <v>0</v>
      </c>
      <c r="BK15" s="118">
        <v>-1.9982016185438045E-2</v>
      </c>
      <c r="BL15" s="118">
        <v>9.9948346704348268E-3</v>
      </c>
      <c r="BM15" s="118">
        <v>-1.8295909787191533E-6</v>
      </c>
      <c r="BN15" s="118">
        <v>-3.9968025579528721E-2</v>
      </c>
      <c r="BO15" s="118">
        <v>0.16993202718911249</v>
      </c>
      <c r="BP15" s="118">
        <v>0</v>
      </c>
      <c r="BQ15" s="118">
        <v>-1.9955651725123147E-2</v>
      </c>
      <c r="BR15" s="118">
        <v>-6.9866945921237544E-2</v>
      </c>
      <c r="BS15" s="118">
        <v>-6.9915793951180749E-2</v>
      </c>
      <c r="BT15" s="118">
        <v>-1.9994274713408533E-2</v>
      </c>
      <c r="BU15" s="118">
        <v>1.2203370314267659E-6</v>
      </c>
      <c r="BV15" s="118">
        <v>0</v>
      </c>
      <c r="BW15" s="118">
        <v>-1.2203370203245356E-6</v>
      </c>
      <c r="BX15" s="118">
        <v>0</v>
      </c>
      <c r="BY15" s="118">
        <v>0</v>
      </c>
      <c r="BZ15" s="118">
        <v>1.2203370314267659E-6</v>
      </c>
      <c r="CA15" s="118">
        <v>-1.2203370203245356E-6</v>
      </c>
      <c r="CB15" s="118">
        <v>0</v>
      </c>
      <c r="CC15" s="118">
        <v>0</v>
      </c>
      <c r="CD15" s="118">
        <v>-3.998891933968407E-2</v>
      </c>
      <c r="CE15" s="118">
        <v>-1.1501165621042571</v>
      </c>
      <c r="CF15" s="118">
        <v>1.0119523068663483E-2</v>
      </c>
      <c r="CG15" s="118">
        <v>-0.27313773114229223</v>
      </c>
      <c r="CH15" s="118">
        <v>-5.0722083714682675E-2</v>
      </c>
      <c r="CI15" s="118">
        <v>2.030148356624295E-2</v>
      </c>
      <c r="CJ15" s="118">
        <v>-1.0150229779848363E-2</v>
      </c>
      <c r="CK15" s="118">
        <v>0</v>
      </c>
      <c r="CL15" s="118">
        <v>0</v>
      </c>
      <c r="CM15" s="118">
        <v>0</v>
      </c>
      <c r="CN15" s="118">
        <v>9.2909209215008559E-7</v>
      </c>
      <c r="CO15" s="118">
        <v>-9.290920699456251E-7</v>
      </c>
      <c r="CP15" s="118">
        <v>1.014816318245515E-2</v>
      </c>
      <c r="CQ15" s="118">
        <v>1.0147133434812439E-2</v>
      </c>
      <c r="CR15" s="647">
        <v>1.0146103896091496E-2</v>
      </c>
      <c r="CS15" s="647">
        <v>-0.26377193872374471</v>
      </c>
      <c r="CT15" s="647">
        <v>1.0171905197831066E-2</v>
      </c>
      <c r="CU15" s="647">
        <v>0</v>
      </c>
      <c r="CV15" s="647">
        <v>1.0170870626535766E-2</v>
      </c>
      <c r="CW15" s="647">
        <v>0</v>
      </c>
      <c r="CX15" s="647">
        <v>0</v>
      </c>
      <c r="CY15" s="647">
        <v>-2.0337604230236117E-2</v>
      </c>
      <c r="CZ15" s="647">
        <v>1.0170870626535766E-2</v>
      </c>
      <c r="DA15" s="647">
        <v>6.1019017593810787E-2</v>
      </c>
      <c r="DB15" s="647">
        <v>-0.14229088321984218</v>
      </c>
      <c r="DC15" s="647">
        <v>3.0534351145039551E-2</v>
      </c>
      <c r="DD15" s="647">
        <v>-4.0700040700047957E-2</v>
      </c>
      <c r="DE15" s="647">
        <v>-1.0179153094458382E-2</v>
      </c>
      <c r="DF15" s="647">
        <v>-0.28504530184261245</v>
      </c>
      <c r="DG15" s="647">
        <v>0</v>
      </c>
      <c r="DH15" s="647">
        <v>0</v>
      </c>
      <c r="DI15" s="647">
        <v>0</v>
      </c>
      <c r="DJ15" s="647">
        <v>-1.0209290454326947E-2</v>
      </c>
      <c r="DK15" s="647">
        <v>2.4927570478894268E-6</v>
      </c>
      <c r="DL15" s="647">
        <v>-2.4927569897137403E-6</v>
      </c>
      <c r="DM15" s="647">
        <v>0</v>
      </c>
      <c r="DN15" s="647">
        <v>1.021033285686368E-2</v>
      </c>
      <c r="DO15" s="647">
        <v>0</v>
      </c>
      <c r="DP15" s="647">
        <v>1.0209290454299413E-2</v>
      </c>
      <c r="DQ15" s="647">
        <v>1.020824826460931E-2</v>
      </c>
      <c r="DR15" s="647">
        <v>-2.0414412575275875E-2</v>
      </c>
      <c r="DS15" s="751">
        <v>-1.0209290454321618E-2</v>
      </c>
      <c r="DT15" s="751">
        <v>0</v>
      </c>
      <c r="DU15" s="647">
        <v>0</v>
      </c>
      <c r="DV15" s="647">
        <v>0</v>
      </c>
      <c r="DW15" s="647">
        <v>0</v>
      </c>
      <c r="DX15" s="647">
        <v>0.20420665713702935</v>
      </c>
      <c r="DY15" s="647">
        <v>-7.1326987136521858E-2</v>
      </c>
      <c r="DZ15" s="647">
        <v>3.1118156940124209E-7</v>
      </c>
      <c r="EA15" s="647">
        <v>-8.157438564290187E-2</v>
      </c>
      <c r="EB15" s="647">
        <v>0</v>
      </c>
      <c r="EC15" s="647">
        <v>-2.0410245943458527E-2</v>
      </c>
      <c r="ED15" s="647">
        <v>0</v>
      </c>
      <c r="EE15" s="647">
        <v>0</v>
      </c>
      <c r="EF15" s="647">
        <v>0.11227926916403952</v>
      </c>
      <c r="EG15" s="647">
        <v>0.1019575856443744</v>
      </c>
      <c r="EH15" s="647">
        <v>0.12222448563861121</v>
      </c>
      <c r="EI15" s="647">
        <v>3.1045349180303106E-6</v>
      </c>
      <c r="EJ15" s="647">
        <v>0</v>
      </c>
      <c r="EK15" s="647">
        <v>-3.1045348070080081E-6</v>
      </c>
      <c r="EL15" s="647">
        <v>-2.0345879959304813E-2</v>
      </c>
      <c r="EM15" s="647">
        <v>6.1050061050060833E-2</v>
      </c>
      <c r="EN15" s="647">
        <v>0</v>
      </c>
      <c r="EO15" s="647">
        <v>0</v>
      </c>
      <c r="EP15" s="647">
        <v>0</v>
      </c>
      <c r="EQ15" s="647">
        <v>0</v>
      </c>
      <c r="ER15" s="647">
        <v>5.0844010575556986E-2</v>
      </c>
      <c r="ES15" s="647">
        <v>0</v>
      </c>
      <c r="ET15" s="647">
        <v>0</v>
      </c>
      <c r="EU15" s="647">
        <v>0</v>
      </c>
    </row>
    <row r="16" spans="1:156" ht="15" customHeight="1">
      <c r="A16" s="120" t="s">
        <v>179</v>
      </c>
      <c r="B16" s="117">
        <v>1.2019370571435095</v>
      </c>
      <c r="C16" s="117">
        <v>-0.70812045255691514</v>
      </c>
      <c r="D16" s="118">
        <v>-3.3790305947856147E-2</v>
      </c>
      <c r="E16" s="118">
        <v>0.11809963742479557</v>
      </c>
      <c r="F16" s="118">
        <v>-2.7524341577078726E-2</v>
      </c>
      <c r="G16" s="118">
        <v>-0.14432947972979893</v>
      </c>
      <c r="H16" s="118">
        <v>0.26036990483031541</v>
      </c>
      <c r="I16" s="118">
        <v>0.1001418676458421</v>
      </c>
      <c r="J16" s="118">
        <v>1.6097875080500756E-2</v>
      </c>
      <c r="K16" s="118">
        <v>4.8324742268035514E-2</v>
      </c>
      <c r="L16" s="118">
        <v>0.25706940874034956</v>
      </c>
      <c r="M16" s="118">
        <v>0.53236073826949948</v>
      </c>
      <c r="N16" s="118">
        <v>4.1108832561831399E-2</v>
      </c>
      <c r="O16" s="118">
        <v>-2.3662914084143782E-2</v>
      </c>
      <c r="P16" s="118">
        <v>-0.39137283060663997</v>
      </c>
      <c r="Q16" s="118">
        <v>8.9351913700008723E-2</v>
      </c>
      <c r="R16" s="118">
        <v>-0.29679298544663668</v>
      </c>
      <c r="S16" s="118">
        <v>-4.6592529563704854E-2</v>
      </c>
      <c r="T16" s="118">
        <v>0.42564344524440578</v>
      </c>
      <c r="U16" s="118">
        <v>0.40698884245924383</v>
      </c>
      <c r="V16" s="118">
        <v>-0.27738020417586995</v>
      </c>
      <c r="W16" s="118">
        <v>0.55344273536241939</v>
      </c>
      <c r="X16" s="118">
        <v>1.2019370571435095</v>
      </c>
      <c r="Y16" s="118">
        <v>1.0670501616471206</v>
      </c>
      <c r="Z16" s="118">
        <v>-4.4967877408141899E-2</v>
      </c>
      <c r="AA16" s="118">
        <v>-0.34547961708206731</v>
      </c>
      <c r="AB16" s="118">
        <v>0.79374215452572283</v>
      </c>
      <c r="AC16" s="118">
        <v>-0.45010448634148492</v>
      </c>
      <c r="AD16" s="118">
        <v>0.42789094105410985</v>
      </c>
      <c r="AE16" s="118">
        <v>-0.7393024558627892</v>
      </c>
      <c r="AF16" s="118">
        <v>-0.2289099507673642</v>
      </c>
      <c r="AG16" s="118">
        <v>-0.76165835305489482</v>
      </c>
      <c r="AH16" s="118">
        <v>0.25328618516979873</v>
      </c>
      <c r="AI16" s="118">
        <v>1.5627338067192298E-2</v>
      </c>
      <c r="AJ16" s="118">
        <v>-0.70812045255691514</v>
      </c>
      <c r="AK16" s="118">
        <v>1.8593993144690124</v>
      </c>
      <c r="AL16" s="118">
        <v>0.29416833093240946</v>
      </c>
      <c r="AM16" s="118">
        <v>-4.7373534598871281E-2</v>
      </c>
      <c r="AN16" s="118">
        <v>0.25860839608304875</v>
      </c>
      <c r="AO16" s="118">
        <v>-0.74515020784806651</v>
      </c>
      <c r="AP16" s="118">
        <v>0.42062673757023994</v>
      </c>
      <c r="AQ16" s="118">
        <v>-1.5357298523850149</v>
      </c>
      <c r="AR16" s="118">
        <v>1.287232155711826</v>
      </c>
      <c r="AS16" s="118">
        <v>0.3511849955740276</v>
      </c>
      <c r="AT16" s="118">
        <v>8.9164298592092628E-2</v>
      </c>
      <c r="AU16" s="118">
        <v>0.38128543175621754</v>
      </c>
      <c r="AV16" s="118">
        <v>-3.3790305947856147E-2</v>
      </c>
      <c r="AW16" s="118">
        <v>0.55561917632647173</v>
      </c>
      <c r="AX16" s="118">
        <v>-8.4012370296004946E-2</v>
      </c>
      <c r="AY16" s="118">
        <v>0.32641438123002242</v>
      </c>
      <c r="AZ16" s="118">
        <v>-0.26483229264662178</v>
      </c>
      <c r="BA16" s="118">
        <v>-0.63482905196451389</v>
      </c>
      <c r="BB16" s="118">
        <v>0.54982236609135704</v>
      </c>
      <c r="BC16" s="118">
        <v>4.9045352241194884E-2</v>
      </c>
      <c r="BD16" s="118">
        <v>0.13155042470185396</v>
      </c>
      <c r="BE16" s="118">
        <v>0.46714168616246443</v>
      </c>
      <c r="BF16" s="118">
        <v>-0.37519680471553851</v>
      </c>
      <c r="BG16" s="118">
        <v>0.76757011392063479</v>
      </c>
      <c r="BH16" s="118">
        <v>0.11809963742479557</v>
      </c>
      <c r="BI16" s="118">
        <v>2.7604714364740879</v>
      </c>
      <c r="BJ16" s="118">
        <v>1.1576307158016608</v>
      </c>
      <c r="BK16" s="118">
        <v>0.64848369254244531</v>
      </c>
      <c r="BL16" s="118">
        <v>-0.45480617908495446</v>
      </c>
      <c r="BM16" s="118">
        <v>-9.5160468552069055E-3</v>
      </c>
      <c r="BN16" s="118">
        <v>1.4659685863874339</v>
      </c>
      <c r="BO16" s="118">
        <v>0.70363073459047687</v>
      </c>
      <c r="BP16" s="118">
        <v>0.10247810694987702</v>
      </c>
      <c r="BQ16" s="118">
        <v>-6.5149135953501691E-2</v>
      </c>
      <c r="BR16" s="118">
        <v>1.3689711848603459</v>
      </c>
      <c r="BS16" s="118">
        <v>0.12861680441982326</v>
      </c>
      <c r="BT16" s="118">
        <v>-2.7524341577078726E-2</v>
      </c>
      <c r="BU16" s="118">
        <v>-0.11013131927398723</v>
      </c>
      <c r="BV16" s="118">
        <v>1.0014700477765537</v>
      </c>
      <c r="BW16" s="118">
        <v>0.83689481863102877</v>
      </c>
      <c r="BX16" s="118">
        <v>0</v>
      </c>
      <c r="BY16" s="118">
        <v>-0.58637937286996067</v>
      </c>
      <c r="BZ16" s="118">
        <v>9.0746873436642339E-2</v>
      </c>
      <c r="CA16" s="118">
        <v>0.2266573452020193</v>
      </c>
      <c r="CB16" s="118">
        <v>0.17186323542910387</v>
      </c>
      <c r="CC16" s="118">
        <v>-0.14447899205458636</v>
      </c>
      <c r="CD16" s="118">
        <v>-9.043088484830264E-2</v>
      </c>
      <c r="CE16" s="118">
        <v>0.34395116027494271</v>
      </c>
      <c r="CF16" s="118">
        <v>-0.14432947972979893</v>
      </c>
      <c r="CG16" s="118">
        <v>-0.17163036788568897</v>
      </c>
      <c r="CH16" s="118">
        <v>0.39815207244964235</v>
      </c>
      <c r="CI16" s="118">
        <v>1.8027238128093259E-2</v>
      </c>
      <c r="CJ16" s="118">
        <v>-9.0125444652700004E-3</v>
      </c>
      <c r="CK16" s="118">
        <v>0</v>
      </c>
      <c r="CL16" s="118">
        <v>9.0122566690720163E-3</v>
      </c>
      <c r="CM16" s="118">
        <v>-1.8022889069113646E-2</v>
      </c>
      <c r="CN16" s="118">
        <v>0.5137419045213143</v>
      </c>
      <c r="CO16" s="118">
        <v>-9.8634008588138755E-2</v>
      </c>
      <c r="CP16" s="118">
        <v>5.3855129701108062E-2</v>
      </c>
      <c r="CQ16" s="118">
        <v>-8.0739212344127509E-2</v>
      </c>
      <c r="CR16" s="647">
        <v>0.26036990483031541</v>
      </c>
      <c r="CS16" s="647">
        <v>0.56416226381301726</v>
      </c>
      <c r="CT16" s="647">
        <v>0.76580587711487791</v>
      </c>
      <c r="CU16" s="647">
        <v>5.3022269353131257E-2</v>
      </c>
      <c r="CV16" s="647">
        <v>0.37095919448861814</v>
      </c>
      <c r="CW16" s="647">
        <v>-0.2</v>
      </c>
      <c r="CX16" s="647">
        <v>0.63458487572713995</v>
      </c>
      <c r="CY16" s="647">
        <v>4.1250656857593215</v>
      </c>
      <c r="CZ16" s="647">
        <v>-5.8877954411651334E-2</v>
      </c>
      <c r="DA16" s="647">
        <v>0.17673792290859858</v>
      </c>
      <c r="DB16" s="647">
        <v>-4.2006216920098538E-2</v>
      </c>
      <c r="DC16" s="647">
        <v>0.71440578248445075</v>
      </c>
      <c r="DD16" s="647">
        <v>0.1001418676458421</v>
      </c>
      <c r="DE16" s="647">
        <v>0.608586911213016</v>
      </c>
      <c r="DF16" s="647">
        <v>-1.657275439178596E-2</v>
      </c>
      <c r="DG16" s="647">
        <v>0.35637328029174409</v>
      </c>
      <c r="DH16" s="647">
        <v>0.29729952927575187</v>
      </c>
      <c r="DI16" s="647">
        <v>0.25524907369287586</v>
      </c>
      <c r="DJ16" s="647">
        <v>0.42706964520367308</v>
      </c>
      <c r="DK16" s="647">
        <v>-0.368006353406372</v>
      </c>
      <c r="DL16" s="647">
        <v>7.3871926120561149E-2</v>
      </c>
      <c r="DM16" s="647">
        <v>9.8425196850393526E-2</v>
      </c>
      <c r="DN16" s="647">
        <v>0.55719436250409871</v>
      </c>
      <c r="DO16" s="647">
        <v>1.2385919165580184</v>
      </c>
      <c r="DP16" s="647">
        <v>1.6097875080500756E-2</v>
      </c>
      <c r="DQ16" s="647">
        <v>-8.0476420408870375E-3</v>
      </c>
      <c r="DR16" s="647">
        <v>8.0482897384381857E-3</v>
      </c>
      <c r="DS16" s="751">
        <v>0.33800096571705573</v>
      </c>
      <c r="DT16" s="751">
        <v>0.19249278152069227</v>
      </c>
      <c r="DU16" s="647">
        <v>0.12007684918347028</v>
      </c>
      <c r="DV16" s="647">
        <v>-0.23187015271447509</v>
      </c>
      <c r="DW16" s="647">
        <v>-0.21638083026125354</v>
      </c>
      <c r="DX16" s="647">
        <v>-0.16866115171473295</v>
      </c>
      <c r="DY16" s="647">
        <v>-0.15285550253293367</v>
      </c>
      <c r="DZ16" s="647">
        <v>4.0286350336438126E-2</v>
      </c>
      <c r="EA16" s="647">
        <v>0</v>
      </c>
      <c r="EB16" s="647">
        <v>4.8324742268035514E-2</v>
      </c>
      <c r="EC16" s="647">
        <v>1.1109322170342883</v>
      </c>
      <c r="ED16" s="647">
        <v>2.7707006369426912</v>
      </c>
      <c r="EE16" s="647">
        <v>1.5494267121152205E-2</v>
      </c>
      <c r="EF16" s="647">
        <v>2.4554608830364089</v>
      </c>
      <c r="EG16" s="647">
        <v>0.4309367203447545</v>
      </c>
      <c r="EH16" s="647">
        <v>1.6335441132188988</v>
      </c>
      <c r="EI16" s="647">
        <v>0.4295950950971239</v>
      </c>
      <c r="EJ16" s="647">
        <v>5.1631629256987388E-2</v>
      </c>
      <c r="EK16" s="647">
        <v>4.4225516932794307E-2</v>
      </c>
      <c r="EL16" s="647">
        <v>0.29472443265547987</v>
      </c>
      <c r="EM16" s="647">
        <v>2.2039377020277584E-2</v>
      </c>
      <c r="EN16" s="647">
        <v>0.25706940874034956</v>
      </c>
      <c r="EO16" s="647">
        <v>0.28571428571426338</v>
      </c>
      <c r="EP16" s="647">
        <v>7.305135510264904E-2</v>
      </c>
      <c r="EQ16" s="647">
        <v>0.1021972406744851</v>
      </c>
      <c r="ER16" s="647">
        <v>0.24793991103333468</v>
      </c>
      <c r="ES16" s="647">
        <v>-1.4548628791743567E-2</v>
      </c>
      <c r="ET16" s="647">
        <v>-4.3652237177155939E-2</v>
      </c>
      <c r="EU16" s="647">
        <v>1.2955819200815171</v>
      </c>
    </row>
    <row r="17" spans="1:151" ht="15" customHeight="1" thickBot="1">
      <c r="A17" s="890" t="s">
        <v>180</v>
      </c>
      <c r="B17" s="887">
        <v>0.24644964946654024</v>
      </c>
      <c r="C17" s="887">
        <v>0.2480662284206625</v>
      </c>
      <c r="D17" s="888">
        <v>1.353310248363937</v>
      </c>
      <c r="E17" s="888">
        <v>0.2302964583917877</v>
      </c>
      <c r="F17" s="888">
        <v>-5.8821135876230279E-2</v>
      </c>
      <c r="G17" s="888">
        <v>0.13953890869471408</v>
      </c>
      <c r="H17" s="888">
        <v>0.18834258524980108</v>
      </c>
      <c r="I17" s="888">
        <v>0.15130023640661516</v>
      </c>
      <c r="J17" s="888">
        <v>0.39836946451732302</v>
      </c>
      <c r="K17" s="888">
        <v>0.43967639817095172</v>
      </c>
      <c r="L17" s="888">
        <v>0.17037226339550671</v>
      </c>
      <c r="M17" s="888">
        <v>1.3373852916486184</v>
      </c>
      <c r="N17" s="888">
        <v>0.22721105581142709</v>
      </c>
      <c r="O17" s="888">
        <v>4.5689491124401016E-2</v>
      </c>
      <c r="P17" s="888">
        <v>4.7819333334220282E-2</v>
      </c>
      <c r="Q17" s="888">
        <v>0.14584815670319884</v>
      </c>
      <c r="R17" s="888">
        <v>-7.0071767359469739E-2</v>
      </c>
      <c r="S17" s="888">
        <v>0.24822879502695017</v>
      </c>
      <c r="T17" s="888">
        <v>0.1478570367817289</v>
      </c>
      <c r="U17" s="888">
        <v>-9.597701492949362E-2</v>
      </c>
      <c r="V17" s="888">
        <v>1.2998780840263624</v>
      </c>
      <c r="W17" s="888">
        <v>-0.11539735704676479</v>
      </c>
      <c r="X17" s="888">
        <v>0.24644964946654024</v>
      </c>
      <c r="Y17" s="888">
        <v>8.2557523315673897E-2</v>
      </c>
      <c r="Z17" s="888">
        <v>0.29565519945091712</v>
      </c>
      <c r="AA17" s="888">
        <v>-5.1096007231155038E-2</v>
      </c>
      <c r="AB17" s="888">
        <v>0.7186041819914335</v>
      </c>
      <c r="AC17" s="888">
        <v>6.4966311948544408E-2</v>
      </c>
      <c r="AD17" s="888">
        <v>0.18867755209917014</v>
      </c>
      <c r="AE17" s="888">
        <v>-0.24334660959156595</v>
      </c>
      <c r="AF17" s="888">
        <v>0.52958784667067604</v>
      </c>
      <c r="AG17" s="888">
        <v>-0.25479964247743236</v>
      </c>
      <c r="AH17" s="888">
        <v>0.32840562771683235</v>
      </c>
      <c r="AI17" s="888">
        <v>0.49663856804418316</v>
      </c>
      <c r="AJ17" s="888">
        <v>0.2480662284206625</v>
      </c>
      <c r="AK17" s="888">
        <v>-4.6164610842269749E-2</v>
      </c>
      <c r="AL17" s="888">
        <v>0.64246323758545554</v>
      </c>
      <c r="AM17" s="888">
        <v>-1.7009555633107354E-3</v>
      </c>
      <c r="AN17" s="888">
        <v>0.3050747341135196</v>
      </c>
      <c r="AO17" s="888">
        <v>-0.13080804938099266</v>
      </c>
      <c r="AP17" s="888">
        <v>0.23367432396192989</v>
      </c>
      <c r="AQ17" s="888">
        <v>-0.39608499604734115</v>
      </c>
      <c r="AR17" s="888">
        <v>-7.8044399773447015E-2</v>
      </c>
      <c r="AS17" s="888">
        <v>0.10888036638521115</v>
      </c>
      <c r="AT17" s="888">
        <v>1.5699062850728307</v>
      </c>
      <c r="AU17" s="888">
        <v>-3.1451740631760483E-2</v>
      </c>
      <c r="AV17" s="888">
        <v>1.353310248363937</v>
      </c>
      <c r="AW17" s="888">
        <v>0.14319236051600903</v>
      </c>
      <c r="AX17" s="888">
        <v>-0.54803765861028975</v>
      </c>
      <c r="AY17" s="888">
        <v>-0.18954239629295211</v>
      </c>
      <c r="AZ17" s="888">
        <v>0.18905470355032872</v>
      </c>
      <c r="BA17" s="888">
        <v>7.7484615856926453E-2</v>
      </c>
      <c r="BB17" s="888">
        <v>-0.30313691957294386</v>
      </c>
      <c r="BC17" s="888">
        <v>-3.2887198742248547E-2</v>
      </c>
      <c r="BD17" s="888">
        <v>-0.16358831306938493</v>
      </c>
      <c r="BE17" s="888">
        <v>-0.10124098001177417</v>
      </c>
      <c r="BF17" s="888">
        <v>0.16642408714528933</v>
      </c>
      <c r="BG17" s="888">
        <v>0.18171236561168591</v>
      </c>
      <c r="BH17" s="888">
        <v>0.2302964583917877</v>
      </c>
      <c r="BI17" s="888">
        <v>1.3712918708280064</v>
      </c>
      <c r="BJ17" s="888">
        <v>0.41358936484490183</v>
      </c>
      <c r="BK17" s="888">
        <v>-0.57860154947534381</v>
      </c>
      <c r="BL17" s="888">
        <v>-0.73979359497141628</v>
      </c>
      <c r="BM17" s="888">
        <v>0.20868801780167257</v>
      </c>
      <c r="BN17" s="888">
        <v>1.0313367711225707</v>
      </c>
      <c r="BO17" s="888">
        <v>3.9261876717722188E-2</v>
      </c>
      <c r="BP17" s="888">
        <v>9.8116169544737453E-2</v>
      </c>
      <c r="BQ17" s="888">
        <v>0.67633707554661804</v>
      </c>
      <c r="BR17" s="888">
        <v>-0.36997104157837635</v>
      </c>
      <c r="BS17" s="888">
        <v>-0.32248785805703006</v>
      </c>
      <c r="BT17" s="888">
        <v>-5.8821135876230279E-2</v>
      </c>
      <c r="BU17" s="888">
        <v>0.48067250035175313</v>
      </c>
      <c r="BV17" s="888">
        <v>-6.8339353704971462E-2</v>
      </c>
      <c r="BW17" s="888">
        <v>0.26377222881786011</v>
      </c>
      <c r="BX17" s="888">
        <v>-3.8975851698186403E-2</v>
      </c>
      <c r="BY17" s="888">
        <v>-0.32166313816143211</v>
      </c>
      <c r="BZ17" s="888">
        <v>0.97789736248719006</v>
      </c>
      <c r="CA17" s="888">
        <v>-0.50358525685694211</v>
      </c>
      <c r="CB17" s="888">
        <v>-0.51586411360416973</v>
      </c>
      <c r="CC17" s="888">
        <v>-0.87075569672286912</v>
      </c>
      <c r="CD17" s="888">
        <v>-0.27635094763149848</v>
      </c>
      <c r="CE17" s="888">
        <v>-0.70269109069608793</v>
      </c>
      <c r="CF17" s="888">
        <v>0.13953890869471408</v>
      </c>
      <c r="CG17" s="888">
        <v>0.46780254304035207</v>
      </c>
      <c r="CH17" s="888">
        <v>-0.17832617104476256</v>
      </c>
      <c r="CI17" s="888">
        <v>0.16871804801088519</v>
      </c>
      <c r="CJ17" s="888">
        <v>-0.22788101107732439</v>
      </c>
      <c r="CK17" s="888">
        <v>-0.68520357497516837</v>
      </c>
      <c r="CL17" s="888">
        <v>-0.10998900109988607</v>
      </c>
      <c r="CM17" s="888">
        <v>5.0050050050054473E-2</v>
      </c>
      <c r="CN17" s="888">
        <v>0.22010822305651434</v>
      </c>
      <c r="CO17" s="888">
        <v>-0.13976057852060908</v>
      </c>
      <c r="CP17" s="888">
        <v>9.9970008997418702E-3</v>
      </c>
      <c r="CQ17" s="888">
        <v>0.83966413434624076</v>
      </c>
      <c r="CR17" s="889">
        <v>0.18834258524980108</v>
      </c>
      <c r="CS17" s="889">
        <v>0.29682398337786964</v>
      </c>
      <c r="CT17" s="889">
        <v>-0.76945841965078143</v>
      </c>
      <c r="CU17" s="889">
        <v>0.25847499751465719</v>
      </c>
      <c r="CV17" s="889">
        <v>-0.50570153693603181</v>
      </c>
      <c r="CW17" s="889">
        <v>1.1000000000000001</v>
      </c>
      <c r="CX17" s="889">
        <v>0.67028092656480354</v>
      </c>
      <c r="CY17" s="889">
        <v>1.3610104768432496</v>
      </c>
      <c r="CZ17" s="889">
        <v>0.77279752704790816</v>
      </c>
      <c r="DA17" s="889">
        <v>0.15337423312884457</v>
      </c>
      <c r="DB17" s="889">
        <v>0.75612557427258142</v>
      </c>
      <c r="DC17" s="889">
        <v>0.45597036192648321</v>
      </c>
      <c r="DD17" s="889">
        <v>0.15130023640661516</v>
      </c>
      <c r="DE17" s="889">
        <v>0.46265697290153174</v>
      </c>
      <c r="DF17" s="889">
        <v>0.43233082706766179</v>
      </c>
      <c r="DG17" s="889">
        <v>0.17780273254726087</v>
      </c>
      <c r="DH17" s="889">
        <v>-0.56048575432040559</v>
      </c>
      <c r="DI17" s="889">
        <v>-7.515265382809222E-2</v>
      </c>
      <c r="DJ17" s="889">
        <v>-0.16922064491868127</v>
      </c>
      <c r="DK17" s="889">
        <v>0.23542936378780155</v>
      </c>
      <c r="DL17" s="889">
        <v>-7.5162006361551015E-2</v>
      </c>
      <c r="DM17" s="889">
        <v>0.31966904851448152</v>
      </c>
      <c r="DN17" s="889">
        <v>6.5604498594185046E-2</v>
      </c>
      <c r="DO17" s="889">
        <v>1.0958134307389678</v>
      </c>
      <c r="DP17" s="889">
        <v>0.39836946451732302</v>
      </c>
      <c r="DQ17" s="889">
        <v>0</v>
      </c>
      <c r="DR17" s="889">
        <v>0.26760173479745131</v>
      </c>
      <c r="DS17" s="891">
        <v>8.2827167310872696E-2</v>
      </c>
      <c r="DT17" s="891">
        <v>0.21149425287356749</v>
      </c>
      <c r="DU17" s="889">
        <v>-1.8351991191056793E-2</v>
      </c>
      <c r="DV17" s="889">
        <v>0.31204111600586781</v>
      </c>
      <c r="DW17" s="889">
        <v>0.28362305580968972</v>
      </c>
      <c r="DX17" s="889">
        <v>2.2078277529422596</v>
      </c>
      <c r="DY17" s="889">
        <v>1.5531524083427728</v>
      </c>
      <c r="DZ17" s="889">
        <v>-8.7867129835328406E-3</v>
      </c>
      <c r="EA17" s="889">
        <v>-3.5161744022504937E-2</v>
      </c>
      <c r="EB17" s="889">
        <v>0.43967639817095172</v>
      </c>
      <c r="EC17" s="918">
        <v>0.15759061460340895</v>
      </c>
      <c r="ED17" s="918">
        <v>0.34965034965033226</v>
      </c>
      <c r="EE17" s="918">
        <v>0.91463414634145312</v>
      </c>
      <c r="EF17" s="918">
        <v>0.33664220975400116</v>
      </c>
      <c r="EG17" s="918">
        <v>0.47315898141777613</v>
      </c>
      <c r="EH17" s="918">
        <v>-5.1374261494996354E-2</v>
      </c>
      <c r="EI17" s="918">
        <v>0.2998387998412344</v>
      </c>
      <c r="EJ17" s="918">
        <v>-1.70859857773209E-2</v>
      </c>
      <c r="EK17" s="918">
        <v>-2.5625798068840133E-2</v>
      </c>
      <c r="EL17" s="918">
        <v>0.12817226352217492</v>
      </c>
      <c r="EM17" s="918">
        <v>0.17921146953403522</v>
      </c>
      <c r="EN17" s="918">
        <v>0.17037226339550671</v>
      </c>
      <c r="EO17" s="918">
        <v>-4.2520622501911021E-2</v>
      </c>
      <c r="EP17" s="918">
        <v>-4.2538710226310172E-2</v>
      </c>
      <c r="EQ17" s="918">
        <v>0.10213635202995874</v>
      </c>
      <c r="ER17" s="918">
        <v>0.15304821018622405</v>
      </c>
      <c r="ES17" s="918">
        <v>-0.23771118091518417</v>
      </c>
      <c r="ET17" s="918">
        <v>2.552974214960102E-2</v>
      </c>
      <c r="EU17" s="918">
        <v>0.493449038625144</v>
      </c>
    </row>
    <row r="18" spans="1:151" ht="15" customHeight="1">
      <c r="A18" s="122" t="s">
        <v>938</v>
      </c>
      <c r="B18" s="123"/>
      <c r="C18" s="123"/>
      <c r="D18" s="123"/>
      <c r="E18" s="123"/>
      <c r="F18" s="123"/>
      <c r="G18" s="123"/>
      <c r="H18" s="123"/>
      <c r="I18" s="123"/>
      <c r="J18" s="123"/>
      <c r="K18" s="123"/>
      <c r="L18" s="123"/>
    </row>
    <row r="19" spans="1:151" ht="15" customHeight="1">
      <c r="A19" s="124" t="s">
        <v>942</v>
      </c>
      <c r="B19" s="123"/>
      <c r="C19" s="123"/>
      <c r="D19" s="123"/>
      <c r="E19" s="123"/>
      <c r="F19" s="123"/>
      <c r="G19" s="123"/>
      <c r="H19" s="123"/>
      <c r="I19" s="123"/>
      <c r="J19" s="123"/>
      <c r="K19" s="123"/>
      <c r="L19" s="123"/>
    </row>
    <row r="20" spans="1:151" ht="15" customHeight="1">
      <c r="A20" s="125" t="s">
        <v>797</v>
      </c>
    </row>
    <row r="23" spans="1:151">
      <c r="CD23" s="119"/>
      <c r="CE23" s="119"/>
      <c r="CF23" s="119"/>
      <c r="CG23" s="119"/>
    </row>
    <row r="24" spans="1:151">
      <c r="CD24" s="119"/>
      <c r="CE24" s="119"/>
      <c r="CF24" s="119"/>
      <c r="CG24" s="119"/>
    </row>
    <row r="25" spans="1:151">
      <c r="CD25" s="119"/>
      <c r="CE25" s="119"/>
      <c r="CF25" s="119"/>
      <c r="CG25" s="119"/>
    </row>
    <row r="26" spans="1:151">
      <c r="CD26" s="119"/>
      <c r="CE26" s="119"/>
      <c r="CF26" s="119"/>
      <c r="CG26" s="119"/>
    </row>
    <row r="27" spans="1:151">
      <c r="CD27" s="119"/>
      <c r="CE27" s="119"/>
      <c r="CF27" s="119"/>
      <c r="CG27" s="119"/>
    </row>
    <row r="28" spans="1:151">
      <c r="CD28" s="119"/>
      <c r="CE28" s="119"/>
      <c r="CF28" s="119"/>
      <c r="CG28" s="119"/>
    </row>
    <row r="29" spans="1:151">
      <c r="CD29" s="119"/>
      <c r="CE29" s="119"/>
      <c r="CF29" s="119"/>
      <c r="CG29" s="119"/>
    </row>
    <row r="30" spans="1:151">
      <c r="CD30" s="119"/>
      <c r="CE30" s="119"/>
      <c r="CF30" s="119"/>
      <c r="CG30" s="119"/>
    </row>
    <row r="31" spans="1:151">
      <c r="CD31" s="119"/>
      <c r="CE31" s="119"/>
      <c r="CF31" s="119"/>
      <c r="CG31" s="119"/>
    </row>
    <row r="32" spans="1:151">
      <c r="CD32" s="119"/>
      <c r="CE32" s="119"/>
      <c r="CF32" s="119"/>
      <c r="CG32" s="119"/>
    </row>
    <row r="33" spans="82:85">
      <c r="CD33" s="119"/>
      <c r="CE33" s="119"/>
      <c r="CF33" s="119"/>
      <c r="CG33" s="119"/>
    </row>
    <row r="34" spans="82:85">
      <c r="CD34" s="119"/>
      <c r="CE34" s="119"/>
      <c r="CF34" s="119"/>
      <c r="CG34" s="119"/>
    </row>
    <row r="35" spans="82:85">
      <c r="CD35" s="119"/>
      <c r="CE35" s="119"/>
      <c r="CF35" s="119"/>
      <c r="CG35" s="119"/>
    </row>
  </sheetData>
  <mergeCells count="24">
    <mergeCell ref="K3:K4"/>
    <mergeCell ref="EO3:EU3"/>
    <mergeCell ref="EC3:EN3"/>
    <mergeCell ref="DE3:DP3"/>
    <mergeCell ref="A3:A4"/>
    <mergeCell ref="B3:B4"/>
    <mergeCell ref="C3:C4"/>
    <mergeCell ref="M3:X3"/>
    <mergeCell ref="Y3:AJ3"/>
    <mergeCell ref="D3:D4"/>
    <mergeCell ref="E3:E4"/>
    <mergeCell ref="F3:F4"/>
    <mergeCell ref="G3:G4"/>
    <mergeCell ref="H3:H4"/>
    <mergeCell ref="I3:I4"/>
    <mergeCell ref="J3:J4"/>
    <mergeCell ref="L3:L4"/>
    <mergeCell ref="AK3:AV3"/>
    <mergeCell ref="AW3:BH3"/>
    <mergeCell ref="BI3:BT3"/>
    <mergeCell ref="DQ3:EB3"/>
    <mergeCell ref="BU3:CF3"/>
    <mergeCell ref="CS3:DD3"/>
    <mergeCell ref="CG3:CR3"/>
  </mergeCells>
  <phoneticPr fontId="48" type="noConversion"/>
  <pageMargins left="0.51181102362204722" right="0.31496062992125984" top="0.55118110236220474" bottom="0.55118110236220474" header="0.31496062992125984" footer="0.31496062992125984"/>
  <pageSetup paperSize="9" scale="96" orientation="landscape" r:id="rId1"/>
  <headerFooter>
    <oddHeader>&amp;R&amp;"-,Normal"&amp;K305496 C - INFLAÇÃO</oddHeader>
    <oddFooter>&amp;L&amp;"-,Normal"&amp;9&amp;K305496Banco de Cabo Verde / Boletim de Estatísticas - novembro de 2021&amp;R&amp;"-,Normal"&amp;9&amp;K305496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tabColor theme="0"/>
  </sheetPr>
  <dimension ref="A1:EZ45"/>
  <sheetViews>
    <sheetView showGridLines="0" zoomScaleNormal="100" zoomScaleSheetLayoutView="100" zoomScalePageLayoutView="90" workbookViewId="0">
      <pane xSplit="1" topLeftCell="EH1" activePane="topRight" state="frozen"/>
      <selection pane="topRight" activeCell="ES12" sqref="ES12"/>
    </sheetView>
  </sheetViews>
  <sheetFormatPr defaultColWidth="9" defaultRowHeight="15"/>
  <cols>
    <col min="1" max="1" width="53.85546875" style="49" customWidth="1"/>
    <col min="2" max="110" width="6.42578125" style="49" customWidth="1"/>
    <col min="111" max="112" width="6.42578125" customWidth="1"/>
    <col min="113" max="150" width="6.42578125" style="49" customWidth="1"/>
    <col min="151" max="151" width="6.28515625" customWidth="1"/>
    <col min="152" max="16384" width="9" style="49"/>
  </cols>
  <sheetData>
    <row r="1" spans="1:156" ht="17.25" customHeight="1">
      <c r="A1" s="111" t="s">
        <v>181</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15" customFormat="1" ht="16.5" customHeight="1">
      <c r="A3" s="1105" t="s">
        <v>157</v>
      </c>
      <c r="B3" s="1096">
        <v>2015</v>
      </c>
      <c r="C3" s="1096">
        <v>2016</v>
      </c>
      <c r="D3" s="1096">
        <v>2017</v>
      </c>
      <c r="E3" s="1096">
        <v>2018</v>
      </c>
      <c r="F3" s="1096">
        <v>2019</v>
      </c>
      <c r="G3" s="1096">
        <v>2020</v>
      </c>
      <c r="H3" s="1096">
        <v>2021</v>
      </c>
      <c r="I3" s="1096">
        <v>2022</v>
      </c>
      <c r="J3" s="1096">
        <v>2023</v>
      </c>
      <c r="K3" s="1096">
        <v>2024</v>
      </c>
      <c r="L3" s="1109">
        <v>2025</v>
      </c>
      <c r="M3" s="1101">
        <v>2015</v>
      </c>
      <c r="N3" s="1102"/>
      <c r="O3" s="1102"/>
      <c r="P3" s="1102"/>
      <c r="Q3" s="1102"/>
      <c r="R3" s="1102"/>
      <c r="S3" s="1102"/>
      <c r="T3" s="1102"/>
      <c r="U3" s="1102"/>
      <c r="V3" s="1102"/>
      <c r="W3" s="1102"/>
      <c r="X3" s="1102"/>
      <c r="Y3" s="1101">
        <v>2016</v>
      </c>
      <c r="Z3" s="1102"/>
      <c r="AA3" s="1102"/>
      <c r="AB3" s="1102"/>
      <c r="AC3" s="1102"/>
      <c r="AD3" s="1102"/>
      <c r="AE3" s="1102"/>
      <c r="AF3" s="1102"/>
      <c r="AG3" s="1102"/>
      <c r="AH3" s="1102"/>
      <c r="AI3" s="1102"/>
      <c r="AJ3" s="1103"/>
      <c r="AK3" s="1097">
        <v>2017</v>
      </c>
      <c r="AL3" s="1098"/>
      <c r="AM3" s="1098"/>
      <c r="AN3" s="1098"/>
      <c r="AO3" s="1098"/>
      <c r="AP3" s="1098"/>
      <c r="AQ3" s="1098"/>
      <c r="AR3" s="1098"/>
      <c r="AS3" s="1098"/>
      <c r="AT3" s="1098"/>
      <c r="AU3" s="1098"/>
      <c r="AV3" s="1098"/>
      <c r="AW3" s="1097">
        <v>2018</v>
      </c>
      <c r="AX3" s="1098"/>
      <c r="AY3" s="1098"/>
      <c r="AZ3" s="1098"/>
      <c r="BA3" s="1098"/>
      <c r="BB3" s="1098"/>
      <c r="BC3" s="1098"/>
      <c r="BD3" s="1098"/>
      <c r="BE3" s="1098"/>
      <c r="BF3" s="1098"/>
      <c r="BG3" s="1098"/>
      <c r="BH3" s="1098"/>
      <c r="BI3" s="1097">
        <v>2019</v>
      </c>
      <c r="BJ3" s="1098"/>
      <c r="BK3" s="1098"/>
      <c r="BL3" s="1098"/>
      <c r="BM3" s="1098"/>
      <c r="BN3" s="1098"/>
      <c r="BO3" s="1098"/>
      <c r="BP3" s="1098"/>
      <c r="BQ3" s="1098"/>
      <c r="BR3" s="1098"/>
      <c r="BS3" s="1098"/>
      <c r="BT3" s="1098"/>
      <c r="BU3" s="1099">
        <v>2020</v>
      </c>
      <c r="BV3" s="1100"/>
      <c r="BW3" s="1100"/>
      <c r="BX3" s="1100"/>
      <c r="BY3" s="1100"/>
      <c r="BZ3" s="1100"/>
      <c r="CA3" s="1100"/>
      <c r="CB3" s="1100"/>
      <c r="CC3" s="1100"/>
      <c r="CD3" s="1100"/>
      <c r="CE3" s="1100"/>
      <c r="CF3" s="1104"/>
      <c r="CG3" s="1101">
        <v>2021</v>
      </c>
      <c r="CH3" s="1102"/>
      <c r="CI3" s="1102"/>
      <c r="CJ3" s="1102"/>
      <c r="CK3" s="1102"/>
      <c r="CL3" s="1102"/>
      <c r="CM3" s="1102"/>
      <c r="CN3" s="1102"/>
      <c r="CO3" s="1102"/>
      <c r="CP3" s="1102"/>
      <c r="CQ3" s="1102"/>
      <c r="CR3" s="1102"/>
      <c r="CS3" s="1101">
        <v>2022</v>
      </c>
      <c r="CT3" s="1102"/>
      <c r="CU3" s="1102"/>
      <c r="CV3" s="1102"/>
      <c r="CW3" s="1102"/>
      <c r="CX3" s="1102"/>
      <c r="CY3" s="1102"/>
      <c r="CZ3" s="1102"/>
      <c r="DA3" s="1102"/>
      <c r="DB3" s="1102"/>
      <c r="DC3" s="1102"/>
      <c r="DD3" s="1102"/>
      <c r="DE3" s="1101">
        <v>2023</v>
      </c>
      <c r="DF3" s="1102"/>
      <c r="DG3" s="1102"/>
      <c r="DH3" s="1102"/>
      <c r="DI3" s="1102"/>
      <c r="DJ3" s="1102"/>
      <c r="DK3" s="1102"/>
      <c r="DL3" s="1102"/>
      <c r="DM3" s="1102"/>
      <c r="DN3" s="1102"/>
      <c r="DO3" s="1102"/>
      <c r="DP3" s="1102"/>
      <c r="DQ3" s="1101">
        <v>2024</v>
      </c>
      <c r="DR3" s="1102"/>
      <c r="DS3" s="1102"/>
      <c r="DT3" s="1102"/>
      <c r="DU3" s="1102"/>
      <c r="DV3" s="1102"/>
      <c r="DW3" s="1102"/>
      <c r="DX3" s="1102"/>
      <c r="DY3" s="1102"/>
      <c r="DZ3" s="1102"/>
      <c r="EA3" s="1102"/>
      <c r="EB3" s="1102"/>
      <c r="EC3" s="1101">
        <v>2025</v>
      </c>
      <c r="ED3" s="1102"/>
      <c r="EE3" s="1102"/>
      <c r="EF3" s="1102"/>
      <c r="EG3" s="1102"/>
      <c r="EH3" s="1102"/>
      <c r="EI3" s="1102"/>
      <c r="EJ3" s="1102"/>
      <c r="EK3" s="1102"/>
      <c r="EL3" s="1102"/>
      <c r="EM3" s="1102"/>
      <c r="EN3" s="1102"/>
      <c r="EO3" s="1101">
        <v>2026</v>
      </c>
      <c r="EP3" s="1102"/>
      <c r="EQ3" s="1102"/>
      <c r="ER3" s="1102"/>
      <c r="ES3" s="1102"/>
      <c r="ET3" s="1102"/>
      <c r="EU3" s="1102"/>
      <c r="EV3" s="948"/>
      <c r="EW3" s="948"/>
      <c r="EX3" s="948"/>
      <c r="EY3" s="948"/>
      <c r="EZ3" s="948"/>
    </row>
    <row r="4" spans="1:156" s="115" customFormat="1" ht="16.5" customHeight="1">
      <c r="A4" s="1105"/>
      <c r="B4" s="1096"/>
      <c r="C4" s="1096"/>
      <c r="D4" s="1096"/>
      <c r="E4" s="1096"/>
      <c r="F4" s="1096"/>
      <c r="G4" s="1096"/>
      <c r="H4" s="1096"/>
      <c r="I4" s="1096"/>
      <c r="J4" s="1096"/>
      <c r="K4" s="1096"/>
      <c r="L4" s="1109"/>
      <c r="M4" s="975"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c r="EU4" s="975" t="s">
        <v>164</v>
      </c>
    </row>
    <row r="5" spans="1:156" s="52" customFormat="1" ht="15" customHeight="1">
      <c r="A5" s="116" t="s">
        <v>80</v>
      </c>
      <c r="B5" s="1041">
        <v>-0.56312815991929055</v>
      </c>
      <c r="C5" s="1041">
        <v>-0.20036220744001909</v>
      </c>
      <c r="D5" s="1042">
        <v>0.28008088709909895</v>
      </c>
      <c r="E5" s="1042">
        <v>0.98141834037281939</v>
      </c>
      <c r="F5" s="1042">
        <v>1.9317213541827361</v>
      </c>
      <c r="G5" s="1042">
        <v>-0.85052570025929697</v>
      </c>
      <c r="H5" s="1042">
        <v>5.3736954540031467</v>
      </c>
      <c r="I5" s="1042">
        <v>8.0067662813645413</v>
      </c>
      <c r="J5" s="1043">
        <v>1.3307819431155998</v>
      </c>
      <c r="K5" s="1043">
        <v>1.3562231759656651</v>
      </c>
      <c r="L5" s="1043">
        <v>3.2943766937669352</v>
      </c>
      <c r="M5" s="1042">
        <v>7.8833492649788006E-2</v>
      </c>
      <c r="N5" s="1042">
        <v>-0.16067376313073645</v>
      </c>
      <c r="O5" s="1042">
        <v>-0.10942205658024395</v>
      </c>
      <c r="P5" s="1042">
        <v>0.24902023992638966</v>
      </c>
      <c r="Q5" s="1042">
        <v>0.34852449972007093</v>
      </c>
      <c r="R5" s="1042">
        <v>0.25946782771735233</v>
      </c>
      <c r="S5" s="1042">
        <v>0.27213788511775139</v>
      </c>
      <c r="T5" s="1042">
        <v>0.3900399659865883</v>
      </c>
      <c r="U5" s="1042">
        <v>0.55443479011840768</v>
      </c>
      <c r="V5" s="1042">
        <v>0.4064964862367848</v>
      </c>
      <c r="W5" s="1042">
        <v>-0.15019021650655162</v>
      </c>
      <c r="X5" s="1042">
        <v>-0.56312815991929055</v>
      </c>
      <c r="Y5" s="1042">
        <v>-1.137986804359481</v>
      </c>
      <c r="Z5" s="1042">
        <v>-1.2340407769029227</v>
      </c>
      <c r="AA5" s="1042">
        <v>-1.2</v>
      </c>
      <c r="AB5" s="1042">
        <v>-0.96284346410916433</v>
      </c>
      <c r="AC5" s="1042">
        <v>-1.0367803430399225</v>
      </c>
      <c r="AD5" s="1042">
        <v>-2.2632335132332981</v>
      </c>
      <c r="AE5" s="1042">
        <v>-2.2995763451762019</v>
      </c>
      <c r="AF5" s="1042">
        <v>-1.8564460677824912</v>
      </c>
      <c r="AG5" s="1042">
        <v>-2.0566261211250492</v>
      </c>
      <c r="AH5" s="1042">
        <v>-1.2926988162790809</v>
      </c>
      <c r="AI5" s="1042">
        <v>-1.2991283191503999</v>
      </c>
      <c r="AJ5" s="1042">
        <v>-0.20036220744001909</v>
      </c>
      <c r="AK5" s="1042">
        <v>-0.42877598778592318</v>
      </c>
      <c r="AL5" s="1042">
        <v>0.39434613549855779</v>
      </c>
      <c r="AM5" s="1042">
        <v>0.51293903072264779</v>
      </c>
      <c r="AN5" s="1042">
        <v>0.31734249055526131</v>
      </c>
      <c r="AO5" s="1042">
        <v>0.37022613287220896</v>
      </c>
      <c r="AP5" s="1042">
        <v>1.7676859605708417</v>
      </c>
      <c r="AQ5" s="1042">
        <v>1.5588890939375766</v>
      </c>
      <c r="AR5" s="1042">
        <v>1.5975461460887352</v>
      </c>
      <c r="AS5" s="1042">
        <v>1.5861677677589503</v>
      </c>
      <c r="AT5" s="1042">
        <v>0.69098914615615126</v>
      </c>
      <c r="AU5" s="1042">
        <v>0.80474784072188665</v>
      </c>
      <c r="AV5" s="1042">
        <v>0.28008088709909895</v>
      </c>
      <c r="AW5" s="1042">
        <v>1.0094911523661931</v>
      </c>
      <c r="AX5" s="1042">
        <v>0.81414396114003473</v>
      </c>
      <c r="AY5" s="1042">
        <v>1.0152853635455372</v>
      </c>
      <c r="AZ5" s="1042">
        <v>1.1601575644316187</v>
      </c>
      <c r="BA5" s="1042">
        <v>1.1371142572982551</v>
      </c>
      <c r="BB5" s="1042">
        <v>1.5470849392177133</v>
      </c>
      <c r="BC5" s="1042">
        <v>1.9695354281997091</v>
      </c>
      <c r="BD5" s="1042">
        <v>1.0337363718475601</v>
      </c>
      <c r="BE5" s="1042">
        <v>1.0812149658235848</v>
      </c>
      <c r="BF5" s="1042">
        <v>1.6452126573636816</v>
      </c>
      <c r="BG5" s="1042">
        <v>1.6906116297033869</v>
      </c>
      <c r="BH5" s="1042">
        <v>0.98141834037281939</v>
      </c>
      <c r="BI5" s="1042">
        <v>0.90733869062231687</v>
      </c>
      <c r="BJ5" s="1042">
        <v>0.68925430344890515</v>
      </c>
      <c r="BK5" s="1042">
        <v>0.99768673984641509</v>
      </c>
      <c r="BL5" s="1042">
        <v>1.1146613706193964</v>
      </c>
      <c r="BM5" s="1042">
        <v>1.4772322910314495</v>
      </c>
      <c r="BN5" s="1042">
        <v>1.5489281598468851</v>
      </c>
      <c r="BO5" s="1042">
        <v>1.053370476049742</v>
      </c>
      <c r="BP5" s="1042">
        <v>1.4836743337677927</v>
      </c>
      <c r="BQ5" s="1042">
        <v>0.6646360165319054</v>
      </c>
      <c r="BR5" s="1042">
        <v>0.70936011947064781</v>
      </c>
      <c r="BS5" s="1042">
        <v>0.70318094120209729</v>
      </c>
      <c r="BT5" s="1042">
        <v>1.9317213541827361</v>
      </c>
      <c r="BU5" s="1042">
        <v>1.6648389991027912</v>
      </c>
      <c r="BV5" s="1042">
        <v>1.9063778820241462</v>
      </c>
      <c r="BW5" s="1042">
        <v>1.6426067437740999</v>
      </c>
      <c r="BX5" s="1042">
        <v>1.273250566835249</v>
      </c>
      <c r="BY5" s="1042">
        <v>0.31683138101408215</v>
      </c>
      <c r="BZ5" s="1042">
        <v>-0.22637795275589623</v>
      </c>
      <c r="CA5" s="1042">
        <v>0.27581072868185785</v>
      </c>
      <c r="CB5" s="1042">
        <v>0.11802981757385034</v>
      </c>
      <c r="CC5" s="1042">
        <v>0.78232646055718114</v>
      </c>
      <c r="CD5" s="1042">
        <v>0.30587586843173753</v>
      </c>
      <c r="CE5" s="1042">
        <v>0.11835757698435145</v>
      </c>
      <c r="CF5" s="1042">
        <v>-0.85052570025929697</v>
      </c>
      <c r="CG5" s="1042">
        <v>-0.89233212902116721</v>
      </c>
      <c r="CH5" s="1042">
        <v>-0.67580803134181799</v>
      </c>
      <c r="CI5" s="1042">
        <v>9.7964117335536116E-3</v>
      </c>
      <c r="CJ5" s="1042">
        <v>0.38306890360331192</v>
      </c>
      <c r="CK5" s="1042">
        <v>1.3225427449781391</v>
      </c>
      <c r="CL5" s="1042">
        <v>1.5191871362336018</v>
      </c>
      <c r="CM5" s="1042">
        <v>1.5815293712944323</v>
      </c>
      <c r="CN5" s="1042">
        <v>2.4069131802787247</v>
      </c>
      <c r="CO5" s="1042">
        <v>2.7316531872195959</v>
      </c>
      <c r="CP5" s="1042">
        <v>3.7969665540444231</v>
      </c>
      <c r="CQ5" s="1042">
        <v>4.8271084234571715</v>
      </c>
      <c r="CR5" s="1043">
        <v>5.3736954540031467</v>
      </c>
      <c r="CS5" s="1043">
        <v>6.6389634168757317</v>
      </c>
      <c r="CT5" s="1043">
        <v>7.0703086480623289</v>
      </c>
      <c r="CU5" s="1043">
        <v>7.5898534358276759</v>
      </c>
      <c r="CV5" s="1043">
        <v>7.6027397260273855</v>
      </c>
      <c r="CW5" s="1043">
        <v>7.8316773816481611</v>
      </c>
      <c r="CX5" s="1043">
        <v>8.2402098921387612</v>
      </c>
      <c r="CY5" s="1043">
        <v>8.9643167972149875</v>
      </c>
      <c r="CZ5" s="1043">
        <v>8.6435171919382991</v>
      </c>
      <c r="DA5" s="1043">
        <v>8.742228598756574</v>
      </c>
      <c r="DB5" s="1043">
        <v>8.197498104624712</v>
      </c>
      <c r="DC5" s="1043">
        <v>8.0067662813645413</v>
      </c>
      <c r="DD5" s="1043">
        <v>7.5793019556470442</v>
      </c>
      <c r="DE5" s="1043">
        <v>7.3575802560771786</v>
      </c>
      <c r="DF5" s="1043">
        <v>7.3217903849696064</v>
      </c>
      <c r="DG5" s="1043">
        <v>5.607136355361364</v>
      </c>
      <c r="DH5" s="1043">
        <v>4.8285896153496433</v>
      </c>
      <c r="DI5" s="1043">
        <v>3.8482384823848248</v>
      </c>
      <c r="DJ5" s="1043">
        <v>3.501211957985447</v>
      </c>
      <c r="DK5" s="1043">
        <v>2.5559083764587598</v>
      </c>
      <c r="DL5" s="1043">
        <v>2.9403973509933845</v>
      </c>
      <c r="DM5" s="1043">
        <v>2.6475503562318536</v>
      </c>
      <c r="DN5" s="1043">
        <v>1.9970219847595727</v>
      </c>
      <c r="DO5" s="1043">
        <v>1.2529365700861383</v>
      </c>
      <c r="DP5" s="1043">
        <v>1.3307819431155998</v>
      </c>
      <c r="DQ5" s="1043">
        <v>3.4569181574628516E-2</v>
      </c>
      <c r="DR5" s="1043">
        <v>-0.52347035098257999</v>
      </c>
      <c r="DS5" s="1043">
        <v>0.27581451473883689</v>
      </c>
      <c r="DT5" s="1043">
        <v>1.0322692574600945</v>
      </c>
      <c r="DU5" s="1043">
        <v>1.5483646485734193</v>
      </c>
      <c r="DV5" s="1043">
        <v>1.9255789747593122</v>
      </c>
      <c r="DW5" s="1043">
        <v>1.63551616591886</v>
      </c>
      <c r="DX5" s="1043">
        <v>0.9692914736661562</v>
      </c>
      <c r="DY5" s="1043">
        <v>1.0454140265169665</v>
      </c>
      <c r="DZ5" s="1043">
        <v>1.6917131816230224</v>
      </c>
      <c r="EA5" s="1043">
        <v>1.598350090229439</v>
      </c>
      <c r="EB5" s="1043">
        <v>1.3562231759656651</v>
      </c>
      <c r="EC5" s="1043">
        <v>2.0993520518358677</v>
      </c>
      <c r="ED5" s="1043">
        <v>2.5707384403036659</v>
      </c>
      <c r="EE5" s="1043">
        <v>2.18325597386968</v>
      </c>
      <c r="EF5" s="1043">
        <v>2.4984974671589111</v>
      </c>
      <c r="EG5" s="1043">
        <v>2.2956998458112166</v>
      </c>
      <c r="EH5" s="1043">
        <v>1.7955918645221614</v>
      </c>
      <c r="EI5" s="1043">
        <v>2.7415906078716912</v>
      </c>
      <c r="EJ5" s="1043">
        <v>2.7525248052350682</v>
      </c>
      <c r="EK5" s="1043">
        <v>2.162484625721639</v>
      </c>
      <c r="EL5" s="1043">
        <v>1.5791251477790924</v>
      </c>
      <c r="EM5" s="1043">
        <v>2.1483549014632342</v>
      </c>
      <c r="EN5" s="1043">
        <v>3.2943766937669352</v>
      </c>
      <c r="EO5" s="1043">
        <v>1.4469453376205763</v>
      </c>
      <c r="EP5" s="1043">
        <v>0.59714045416315287</v>
      </c>
      <c r="EQ5" s="1043">
        <v>0.68135935397040726</v>
      </c>
      <c r="ER5" s="1043">
        <v>0.33506449991624887</v>
      </c>
      <c r="ES5" s="1043">
        <v>0.76201641266121101</v>
      </c>
      <c r="ET5" s="1043">
        <v>1.0784149807724361</v>
      </c>
      <c r="EU5" s="1043">
        <v>0.37291939826249632</v>
      </c>
    </row>
    <row r="6" spans="1:156" ht="15" customHeight="1">
      <c r="A6" s="120" t="s">
        <v>170</v>
      </c>
      <c r="B6" s="117">
        <v>0.62307562104617631</v>
      </c>
      <c r="C6" s="117">
        <v>-0.38059785818426173</v>
      </c>
      <c r="D6" s="118">
        <v>-1.0905314827766577</v>
      </c>
      <c r="E6" s="118">
        <v>0.77639199185688401</v>
      </c>
      <c r="F6" s="118">
        <v>4.2633126708287117</v>
      </c>
      <c r="G6" s="118">
        <v>-2.5579845290117587</v>
      </c>
      <c r="H6" s="118">
        <v>6.8664941850993255</v>
      </c>
      <c r="I6" s="118">
        <v>17.160918471692852</v>
      </c>
      <c r="J6" s="647">
        <v>5.1048674317372589</v>
      </c>
      <c r="K6" s="647">
        <v>-0.51204819277108626</v>
      </c>
      <c r="L6" s="647">
        <v>5.7977596124735129</v>
      </c>
      <c r="M6" s="118">
        <v>-0.31508371130568591</v>
      </c>
      <c r="N6" s="118">
        <v>0.50858927603136816</v>
      </c>
      <c r="O6" s="118">
        <v>0.51875920248540819</v>
      </c>
      <c r="P6" s="118">
        <v>2.037657740646992</v>
      </c>
      <c r="Q6" s="118">
        <v>1.699446781783398</v>
      </c>
      <c r="R6" s="118">
        <v>1.2156282359376824</v>
      </c>
      <c r="S6" s="118">
        <v>1.6956166248324189</v>
      </c>
      <c r="T6" s="118">
        <v>2.5366248807813463</v>
      </c>
      <c r="U6" s="118">
        <v>3.1741423076458553</v>
      </c>
      <c r="V6" s="118">
        <v>2.5274611573748329</v>
      </c>
      <c r="W6" s="118">
        <v>1.2777383817206056</v>
      </c>
      <c r="X6" s="118">
        <v>0.62307562104617631</v>
      </c>
      <c r="Y6" s="118">
        <v>0.51347379941595328</v>
      </c>
      <c r="Z6" s="118">
        <v>-0.12786753304637744</v>
      </c>
      <c r="AA6" s="118">
        <v>0.12364021389397184</v>
      </c>
      <c r="AB6" s="118">
        <v>5.3086042165162439E-2</v>
      </c>
      <c r="AC6" s="118">
        <v>4.5102402345342796E-3</v>
      </c>
      <c r="AD6" s="118">
        <v>-0.66026378280505948</v>
      </c>
      <c r="AE6" s="118">
        <v>-1.4625039076293977</v>
      </c>
      <c r="AF6" s="118">
        <v>-1.2518786068153154</v>
      </c>
      <c r="AG6" s="118">
        <v>-1.6964688040864928</v>
      </c>
      <c r="AH6" s="118">
        <v>-1.2604506111553171</v>
      </c>
      <c r="AI6" s="118">
        <v>-1.5683882621090772</v>
      </c>
      <c r="AJ6" s="118">
        <v>-0.38059785818426173</v>
      </c>
      <c r="AK6" s="118">
        <v>-0.73831514180051627</v>
      </c>
      <c r="AL6" s="118">
        <v>-0.31613090514366338</v>
      </c>
      <c r="AM6" s="118">
        <v>-0.18543506349177896</v>
      </c>
      <c r="AN6" s="118">
        <v>-1.0186720079385925</v>
      </c>
      <c r="AO6" s="118">
        <v>-0.88268068558723378</v>
      </c>
      <c r="AP6" s="118">
        <v>0.46049205824940653</v>
      </c>
      <c r="AQ6" s="118">
        <v>1.0094181852488671</v>
      </c>
      <c r="AR6" s="118">
        <v>1.3672443678980795</v>
      </c>
      <c r="AS6" s="118">
        <v>0.34562443693817446</v>
      </c>
      <c r="AT6" s="118">
        <v>-0.78468602675991761</v>
      </c>
      <c r="AU6" s="118">
        <v>-0.38676108329478431</v>
      </c>
      <c r="AV6" s="118">
        <v>-1.0905314827766577</v>
      </c>
      <c r="AW6" s="118">
        <v>0.14251439720225356</v>
      </c>
      <c r="AX6" s="118">
        <v>0.55314139646966964</v>
      </c>
      <c r="AY6" s="118">
        <v>1.0194515085848899</v>
      </c>
      <c r="AZ6" s="118">
        <v>1.3515796100059818</v>
      </c>
      <c r="BA6" s="118">
        <v>0.71845338542260162</v>
      </c>
      <c r="BB6" s="118">
        <v>0.1168892762562157</v>
      </c>
      <c r="BC6" s="118">
        <v>0.29284021264301963</v>
      </c>
      <c r="BD6" s="118">
        <v>-1.4995747127599879</v>
      </c>
      <c r="BE6" s="118">
        <v>-0.45233564628469614</v>
      </c>
      <c r="BF6" s="118">
        <v>1.198944277127989</v>
      </c>
      <c r="BG6" s="118">
        <v>1.2169049591765901</v>
      </c>
      <c r="BH6" s="118">
        <v>0.77639199185688401</v>
      </c>
      <c r="BI6" s="118">
        <v>0.53173184971877507</v>
      </c>
      <c r="BJ6" s="118">
        <v>-0.58194677016387697</v>
      </c>
      <c r="BK6" s="118">
        <v>-0.70687734183078055</v>
      </c>
      <c r="BL6" s="118">
        <v>-0.55568326729947826</v>
      </c>
      <c r="BM6" s="118">
        <v>1.2221357648149134</v>
      </c>
      <c r="BN6" s="118">
        <v>2.4975434496586457</v>
      </c>
      <c r="BO6" s="118">
        <v>2.2131859230230866</v>
      </c>
      <c r="BP6" s="118">
        <v>2.4845191792461696</v>
      </c>
      <c r="BQ6" s="118">
        <v>1.500061002678299</v>
      </c>
      <c r="BR6" s="118">
        <v>1.8591553917531645</v>
      </c>
      <c r="BS6" s="118">
        <v>1.9564900134774632</v>
      </c>
      <c r="BT6" s="118">
        <v>4.2633126708287117</v>
      </c>
      <c r="BU6" s="118">
        <v>3.5014423555157714</v>
      </c>
      <c r="BV6" s="118">
        <v>3.7404733253108668</v>
      </c>
      <c r="BW6" s="118">
        <v>4.1708558049034172</v>
      </c>
      <c r="BX6" s="118">
        <v>4.3683986250041551</v>
      </c>
      <c r="BY6" s="118">
        <v>2.5908263590640246</v>
      </c>
      <c r="BZ6" s="118">
        <v>1.8074656188605154</v>
      </c>
      <c r="CA6" s="118">
        <v>0.67580892803853487</v>
      </c>
      <c r="CB6" s="118">
        <v>0.28464680893729444</v>
      </c>
      <c r="CC6" s="118">
        <v>1.2810360458807235</v>
      </c>
      <c r="CD6" s="118">
        <v>0.22465653751120307</v>
      </c>
      <c r="CE6" s="118">
        <v>-0.18549491441975929</v>
      </c>
      <c r="CF6" s="118">
        <v>-2.5579845290117587</v>
      </c>
      <c r="CG6" s="118">
        <v>-2.9793397902525776</v>
      </c>
      <c r="CH6" s="118">
        <v>-3.1029482841952727</v>
      </c>
      <c r="CI6" s="118">
        <v>-3.2706216495346996</v>
      </c>
      <c r="CJ6" s="118">
        <v>-2.5074764974332697</v>
      </c>
      <c r="CK6" s="118">
        <v>-0.92888097561170113</v>
      </c>
      <c r="CL6" s="118">
        <v>-0.73330760324199495</v>
      </c>
      <c r="CM6" s="118">
        <v>0.55452775503044283</v>
      </c>
      <c r="CN6" s="118">
        <v>2.1924298065074455</v>
      </c>
      <c r="CO6" s="118">
        <v>2.3740039401465962</v>
      </c>
      <c r="CP6" s="118">
        <v>3.294025308978954</v>
      </c>
      <c r="CQ6" s="118">
        <v>5.213225985521297</v>
      </c>
      <c r="CR6" s="647">
        <v>6.8664941850993255</v>
      </c>
      <c r="CS6" s="647">
        <v>9.9752385895769393</v>
      </c>
      <c r="CT6" s="647">
        <v>11.622106943336007</v>
      </c>
      <c r="CU6" s="647">
        <v>16.487130971041708</v>
      </c>
      <c r="CV6" s="647">
        <v>15.758235235928364</v>
      </c>
      <c r="CW6" s="647">
        <v>15.226096298466651</v>
      </c>
      <c r="CX6" s="647">
        <v>16.183903576982893</v>
      </c>
      <c r="CY6" s="647">
        <v>16.69891640866874</v>
      </c>
      <c r="CZ6" s="647">
        <v>17.555785552129642</v>
      </c>
      <c r="DA6" s="647">
        <v>17.92434898308306</v>
      </c>
      <c r="DB6" s="647">
        <v>17.813001226530822</v>
      </c>
      <c r="DC6" s="647">
        <v>17.160918471692852</v>
      </c>
      <c r="DD6" s="647">
        <v>15.811182401466549</v>
      </c>
      <c r="DE6" s="647">
        <v>15.591785263916424</v>
      </c>
      <c r="DF6" s="647">
        <v>16.551970685494677</v>
      </c>
      <c r="DG6" s="647">
        <v>10.78003253703228</v>
      </c>
      <c r="DH6" s="647">
        <v>9.4428302854212998</v>
      </c>
      <c r="DI6" s="647">
        <v>8.0098321749449077</v>
      </c>
      <c r="DJ6" s="647">
        <v>8.2071446498786855</v>
      </c>
      <c r="DK6" s="647">
        <v>8.0583620775083915</v>
      </c>
      <c r="DL6" s="647">
        <v>8.8398240182499634</v>
      </c>
      <c r="DM6" s="647">
        <v>7.575757575757569</v>
      </c>
      <c r="DN6" s="647">
        <v>5.2854969167934529</v>
      </c>
      <c r="DO6" s="647">
        <v>4.5465365389192991</v>
      </c>
      <c r="DP6" s="647">
        <v>5.1048674317372589</v>
      </c>
      <c r="DQ6" s="647">
        <v>1.3714641938751493</v>
      </c>
      <c r="DR6" s="647">
        <v>-0.59811364159190195</v>
      </c>
      <c r="DS6" s="647">
        <v>0.10047920853299974</v>
      </c>
      <c r="DT6" s="647">
        <v>1.4757554462403455</v>
      </c>
      <c r="DU6" s="647">
        <v>2.7309110884407017</v>
      </c>
      <c r="DV6" s="647">
        <v>2.164836864079156</v>
      </c>
      <c r="DW6" s="647">
        <v>1.4884177663164522</v>
      </c>
      <c r="DX6" s="647">
        <v>-0.36679392170073655</v>
      </c>
      <c r="DY6" s="647">
        <v>-3.7464282453358866E-2</v>
      </c>
      <c r="DZ6" s="647">
        <v>2.4492279607515099</v>
      </c>
      <c r="EA6" s="647">
        <v>1.4116575591985425</v>
      </c>
      <c r="EB6" s="647">
        <v>-0.51204819277108626</v>
      </c>
      <c r="EC6" s="647">
        <v>1.6834499192866392</v>
      </c>
      <c r="ED6" s="647">
        <v>2.4531358481832966</v>
      </c>
      <c r="EE6" s="647">
        <v>2.1851594471469449</v>
      </c>
      <c r="EF6" s="647">
        <v>2.3237919359802905</v>
      </c>
      <c r="EG6" s="647">
        <v>1.4437399740279799</v>
      </c>
      <c r="EH6" s="647">
        <v>0.52217345239899959</v>
      </c>
      <c r="EI6" s="647">
        <v>1.5799781653972556</v>
      </c>
      <c r="EJ6" s="647">
        <v>1.9008301148103035</v>
      </c>
      <c r="EK6" s="647">
        <v>0.60706540409320997</v>
      </c>
      <c r="EL6" s="647">
        <v>-0.86866137055460202</v>
      </c>
      <c r="EM6" s="647">
        <v>1.2123933542882881</v>
      </c>
      <c r="EN6" s="647">
        <v>5.7977596124735129</v>
      </c>
      <c r="EO6" s="647">
        <v>3.6891442394919807</v>
      </c>
      <c r="EP6" s="647">
        <v>2.4696935471726533</v>
      </c>
      <c r="EQ6" s="647">
        <v>1.6019344113646667</v>
      </c>
      <c r="ER6" s="647">
        <v>0.24063768987818701</v>
      </c>
      <c r="ES6" s="647">
        <v>0.76054216867468938</v>
      </c>
      <c r="ET6" s="647">
        <v>0.91093879394712474</v>
      </c>
      <c r="EU6" s="647">
        <v>-0.14883911918958859</v>
      </c>
    </row>
    <row r="7" spans="1:156" ht="15" customHeight="1">
      <c r="A7" s="121" t="s">
        <v>171</v>
      </c>
      <c r="B7" s="117">
        <v>1.0029839663003415</v>
      </c>
      <c r="C7" s="117">
        <v>1.4665841301307658</v>
      </c>
      <c r="D7" s="118">
        <v>1.4498346667729312</v>
      </c>
      <c r="E7" s="118">
        <v>1.4151295778990436</v>
      </c>
      <c r="F7" s="118">
        <v>7.24286908078009</v>
      </c>
      <c r="G7" s="118">
        <v>7.6107183193980577</v>
      </c>
      <c r="H7" s="118">
        <v>5.7409615490665145</v>
      </c>
      <c r="I7" s="118">
        <v>14.80658436213993</v>
      </c>
      <c r="J7" s="647">
        <v>3.5262141477719888</v>
      </c>
      <c r="K7" s="647">
        <v>2.2177697941135666</v>
      </c>
      <c r="L7" s="647">
        <v>6.299425481581622</v>
      </c>
      <c r="M7" s="118">
        <v>1.4478701734044197</v>
      </c>
      <c r="N7" s="118">
        <v>1.6901176163770293</v>
      </c>
      <c r="O7" s="118">
        <v>1.6313406437860722</v>
      </c>
      <c r="P7" s="118">
        <v>2.1318053866366649</v>
      </c>
      <c r="Q7" s="118">
        <v>2.3844356157432633</v>
      </c>
      <c r="R7" s="118">
        <v>1.8479898153560992</v>
      </c>
      <c r="S7" s="118">
        <v>1.3278096229183856</v>
      </c>
      <c r="T7" s="118">
        <v>2.481344999395052</v>
      </c>
      <c r="U7" s="118">
        <v>1.7068573446803237</v>
      </c>
      <c r="V7" s="118">
        <v>1.5948502175531676</v>
      </c>
      <c r="W7" s="118">
        <v>1.3945581273955954</v>
      </c>
      <c r="X7" s="118">
        <v>1.0029839663003415</v>
      </c>
      <c r="Y7" s="118">
        <v>0.88745855975238541</v>
      </c>
      <c r="Z7" s="118">
        <v>8.4042441638998433E-2</v>
      </c>
      <c r="AA7" s="118">
        <v>1.6319429184712186</v>
      </c>
      <c r="AB7" s="118">
        <v>0.83151959220948424</v>
      </c>
      <c r="AC7" s="118">
        <v>0.47168240812194284</v>
      </c>
      <c r="AD7" s="118">
        <v>0.24349467506059597</v>
      </c>
      <c r="AE7" s="118">
        <v>0.69737680577257599</v>
      </c>
      <c r="AF7" s="118">
        <v>0.38053794369852234</v>
      </c>
      <c r="AG7" s="118">
        <v>0.84615801939049717</v>
      </c>
      <c r="AH7" s="118">
        <v>1.1403319177480276</v>
      </c>
      <c r="AI7" s="118">
        <v>1.0199245978553817</v>
      </c>
      <c r="AJ7" s="118">
        <v>1.4665841301307658</v>
      </c>
      <c r="AK7" s="118">
        <v>1.4778463699222755</v>
      </c>
      <c r="AL7" s="118">
        <v>2.6145145308935192</v>
      </c>
      <c r="AM7" s="118">
        <v>1.4406049523771003</v>
      </c>
      <c r="AN7" s="118">
        <v>1.5228016051019422</v>
      </c>
      <c r="AO7" s="118">
        <v>1.8161346598272177</v>
      </c>
      <c r="AP7" s="118">
        <v>2.4945830614051978</v>
      </c>
      <c r="AQ7" s="118">
        <v>2.5451628047366892</v>
      </c>
      <c r="AR7" s="118">
        <v>2.0019102238646447</v>
      </c>
      <c r="AS7" s="118">
        <v>1.8129604862532567</v>
      </c>
      <c r="AT7" s="118">
        <v>1.6563383443867652</v>
      </c>
      <c r="AU7" s="118">
        <v>1.4938727434633314</v>
      </c>
      <c r="AV7" s="118">
        <v>1.4498346667729312</v>
      </c>
      <c r="AW7" s="118">
        <v>1.713974049937117</v>
      </c>
      <c r="AX7" s="118">
        <v>2.2999771106991584</v>
      </c>
      <c r="AY7" s="118">
        <v>2.0127054741676309</v>
      </c>
      <c r="AZ7" s="118">
        <v>2.3334475878113325</v>
      </c>
      <c r="BA7" s="118">
        <v>1.9835731762719133</v>
      </c>
      <c r="BB7" s="118">
        <v>1.3864594185352797</v>
      </c>
      <c r="BC7" s="118">
        <v>1.3144359025664798</v>
      </c>
      <c r="BD7" s="118">
        <v>1.438676432806707</v>
      </c>
      <c r="BE7" s="118">
        <v>1.4371158406627504</v>
      </c>
      <c r="BF7" s="118">
        <v>1.2214581624957477</v>
      </c>
      <c r="BG7" s="118">
        <v>1.7718683048482786</v>
      </c>
      <c r="BH7" s="118">
        <v>1.4151295778990436</v>
      </c>
      <c r="BI7" s="118">
        <v>1.5887836968038638</v>
      </c>
      <c r="BJ7" s="118">
        <v>3.3451199664524811</v>
      </c>
      <c r="BK7" s="118">
        <v>3.5408355373490741</v>
      </c>
      <c r="BL7" s="118">
        <v>3.6063134334835212</v>
      </c>
      <c r="BM7" s="118">
        <v>5.1344210250749311</v>
      </c>
      <c r="BN7" s="118">
        <v>7.0665211226343727</v>
      </c>
      <c r="BO7" s="118">
        <v>7.9993041687133948</v>
      </c>
      <c r="BP7" s="118">
        <v>6.4065536381449961</v>
      </c>
      <c r="BQ7" s="118">
        <v>6.8750508615155859</v>
      </c>
      <c r="BR7" s="118">
        <v>7.0610136219321662</v>
      </c>
      <c r="BS7" s="118">
        <v>6.7021342286579522</v>
      </c>
      <c r="BT7" s="118">
        <v>7.24286908078009</v>
      </c>
      <c r="BU7" s="118">
        <v>6.9585070478459521</v>
      </c>
      <c r="BV7" s="118">
        <v>3.8264566624794716</v>
      </c>
      <c r="BW7" s="118">
        <v>3.6000350717986906</v>
      </c>
      <c r="BX7" s="118">
        <v>3.39325081295625</v>
      </c>
      <c r="BY7" s="118">
        <v>2.1276563858913411</v>
      </c>
      <c r="BZ7" s="118">
        <v>0.83216456287984464</v>
      </c>
      <c r="CA7" s="118">
        <v>1.0560410726175196</v>
      </c>
      <c r="CB7" s="118">
        <v>5.5022556141321566</v>
      </c>
      <c r="CC7" s="118">
        <v>6.4343944577881285</v>
      </c>
      <c r="CD7" s="118">
        <v>7.3565104414230031</v>
      </c>
      <c r="CE7" s="118">
        <v>7.2530164418839194</v>
      </c>
      <c r="CF7" s="118">
        <v>7.6107183193980577</v>
      </c>
      <c r="CG7" s="118">
        <v>8.2505794799521368</v>
      </c>
      <c r="CH7" s="118">
        <v>8.2643089809213635</v>
      </c>
      <c r="CI7" s="118">
        <v>10.108073852882749</v>
      </c>
      <c r="CJ7" s="118">
        <v>10.161772675247672</v>
      </c>
      <c r="CK7" s="118">
        <v>10.518976664851799</v>
      </c>
      <c r="CL7" s="118">
        <v>10.376483679525217</v>
      </c>
      <c r="CM7" s="118">
        <v>10.12008803072515</v>
      </c>
      <c r="CN7" s="118">
        <v>6.9269897470784603</v>
      </c>
      <c r="CO7" s="118">
        <v>5.5086242907194105</v>
      </c>
      <c r="CP7" s="118">
        <v>4.945582587150632</v>
      </c>
      <c r="CQ7" s="118">
        <v>5.8823529411764719</v>
      </c>
      <c r="CR7" s="647">
        <v>5.7409615490665145</v>
      </c>
      <c r="CS7" s="647">
        <v>6.6015094741460834</v>
      </c>
      <c r="CT7" s="647">
        <v>9.7653227886185903</v>
      </c>
      <c r="CU7" s="647">
        <v>9.1039828550034017</v>
      </c>
      <c r="CV7" s="647">
        <v>9.7898556840239728</v>
      </c>
      <c r="CW7" s="647">
        <v>10.780106033829838</v>
      </c>
      <c r="CX7" s="647">
        <v>12.282617827438468</v>
      </c>
      <c r="CY7" s="647">
        <v>11.903770914842271</v>
      </c>
      <c r="CZ7" s="647">
        <v>13.706851112184282</v>
      </c>
      <c r="DA7" s="647">
        <v>15.271059216013349</v>
      </c>
      <c r="DB7" s="647">
        <v>14.602173732680646</v>
      </c>
      <c r="DC7" s="647">
        <v>14.80658436213993</v>
      </c>
      <c r="DD7" s="647">
        <v>14.317252657399848</v>
      </c>
      <c r="DE7" s="647">
        <v>11.814379926009334</v>
      </c>
      <c r="DF7" s="647">
        <v>9.7971650090061821</v>
      </c>
      <c r="DG7" s="647">
        <v>9.096549050019398</v>
      </c>
      <c r="DH7" s="647">
        <v>8.0559612575908943</v>
      </c>
      <c r="DI7" s="647">
        <v>7.0571254937709105</v>
      </c>
      <c r="DJ7" s="647">
        <v>6.0456416011971328</v>
      </c>
      <c r="DK7" s="647">
        <v>6.0700709201001501</v>
      </c>
      <c r="DL7" s="647">
        <v>4.7880920956151929</v>
      </c>
      <c r="DM7" s="647">
        <v>3.936039360393595</v>
      </c>
      <c r="DN7" s="647">
        <v>4.4016506189821225</v>
      </c>
      <c r="DO7" s="647">
        <v>3.6920209334002196</v>
      </c>
      <c r="DP7" s="647">
        <v>3.5262141477719888</v>
      </c>
      <c r="DQ7" s="647">
        <v>4.0854491836294304</v>
      </c>
      <c r="DR7" s="647">
        <v>4.4793152639087008</v>
      </c>
      <c r="DS7" s="647">
        <v>4.6986067671310749</v>
      </c>
      <c r="DT7" s="647">
        <v>4.7236252400939094</v>
      </c>
      <c r="DU7" s="647">
        <v>4.5838359469239975</v>
      </c>
      <c r="DV7" s="647">
        <v>3.8806180766245646</v>
      </c>
      <c r="DW7" s="647">
        <v>3.0507074646396015</v>
      </c>
      <c r="DX7" s="647">
        <v>3.0298789447904317</v>
      </c>
      <c r="DY7" s="647">
        <v>2.6174755740406397</v>
      </c>
      <c r="DZ7" s="647">
        <v>2.6627834408154749</v>
      </c>
      <c r="EA7" s="647">
        <v>2.0049778761062065</v>
      </c>
      <c r="EB7" s="647">
        <v>2.2177697941135666</v>
      </c>
      <c r="EC7" s="647">
        <v>2.6397622831870526</v>
      </c>
      <c r="ED7" s="647">
        <v>3.6114145275805809</v>
      </c>
      <c r="EE7" s="647">
        <v>3.1095118473759342</v>
      </c>
      <c r="EF7" s="647">
        <v>5.7672712451599661</v>
      </c>
      <c r="EG7" s="647">
        <v>5.5702557839744982</v>
      </c>
      <c r="EH7" s="647">
        <v>5.4065068260544802</v>
      </c>
      <c r="EI7" s="647">
        <v>5.9139818176211501</v>
      </c>
      <c r="EJ7" s="647">
        <v>5.7117589625674814</v>
      </c>
      <c r="EK7" s="647">
        <v>5.7662276146293046</v>
      </c>
      <c r="EL7" s="647">
        <v>5.7277946639648691</v>
      </c>
      <c r="EM7" s="647">
        <v>6.3508201165785483</v>
      </c>
      <c r="EN7" s="647">
        <v>6.299425481581622</v>
      </c>
      <c r="EO7" s="647">
        <v>5.7968087255099761</v>
      </c>
      <c r="EP7" s="647">
        <v>3.8413388680239819</v>
      </c>
      <c r="EQ7" s="647">
        <v>6.2487653914532189</v>
      </c>
      <c r="ER7" s="647">
        <v>3.834296724470132</v>
      </c>
      <c r="ES7" s="647">
        <v>3.9074550128534753</v>
      </c>
      <c r="ET7" s="647">
        <v>4.2979573426122926</v>
      </c>
      <c r="EU7" s="647">
        <v>3.5532962434535023</v>
      </c>
    </row>
    <row r="8" spans="1:156" ht="15" customHeight="1">
      <c r="A8" s="120" t="s">
        <v>182</v>
      </c>
      <c r="B8" s="117">
        <v>-0.94240746151337262</v>
      </c>
      <c r="C8" s="117">
        <v>3.5074597762830839</v>
      </c>
      <c r="D8" s="118">
        <v>-3.4162542990317735</v>
      </c>
      <c r="E8" s="118">
        <v>-6.6064242843200116E-2</v>
      </c>
      <c r="F8" s="118">
        <v>3.5525795893807999</v>
      </c>
      <c r="G8" s="118">
        <v>-8.9958299487913678</v>
      </c>
      <c r="H8" s="118">
        <v>13.353901037225802</v>
      </c>
      <c r="I8" s="118">
        <v>1.6932937912560897</v>
      </c>
      <c r="J8" s="647">
        <v>-2.9123520710059081</v>
      </c>
      <c r="K8" s="647">
        <v>3.7520236167984056</v>
      </c>
      <c r="L8" s="647">
        <v>10.454336851766868</v>
      </c>
      <c r="M8" s="118">
        <v>1.8795242571150172</v>
      </c>
      <c r="N8" s="118">
        <v>0.91490156521520927</v>
      </c>
      <c r="O8" s="118">
        <v>2.1668496097135836</v>
      </c>
      <c r="P8" s="118">
        <v>0.74497162114974813</v>
      </c>
      <c r="Q8" s="118">
        <v>2.1359199277517504</v>
      </c>
      <c r="R8" s="118">
        <v>0.94789856968635622</v>
      </c>
      <c r="S8" s="118">
        <v>0.37950966799216168</v>
      </c>
      <c r="T8" s="118">
        <v>0.22652548836639141</v>
      </c>
      <c r="U8" s="118">
        <v>1.2307307194226347</v>
      </c>
      <c r="V8" s="118">
        <v>1.0631154201810711</v>
      </c>
      <c r="W8" s="118">
        <v>0.58349647034054986</v>
      </c>
      <c r="X8" s="118">
        <v>-0.94240746151337262</v>
      </c>
      <c r="Y8" s="118">
        <v>0.53909919816905738</v>
      </c>
      <c r="Z8" s="118">
        <v>0.12748662504953323</v>
      </c>
      <c r="AA8" s="118">
        <v>-1.7013223415247802</v>
      </c>
      <c r="AB8" s="118">
        <v>-1.5537739926393734</v>
      </c>
      <c r="AC8" s="118">
        <v>-2.0464461199587891</v>
      </c>
      <c r="AD8" s="118">
        <v>-2.787769248842531</v>
      </c>
      <c r="AE8" s="118">
        <v>-2.0159788199997863</v>
      </c>
      <c r="AF8" s="118">
        <v>-1.7745658877809545</v>
      </c>
      <c r="AG8" s="118">
        <v>-0.54563245336733956</v>
      </c>
      <c r="AH8" s="118">
        <v>1.2082195211459368</v>
      </c>
      <c r="AI8" s="118">
        <v>2.2425107900704067</v>
      </c>
      <c r="AJ8" s="118">
        <v>3.5074597762830839</v>
      </c>
      <c r="AK8" s="118">
        <v>1.0528030299425284</v>
      </c>
      <c r="AL8" s="118">
        <v>1.5627455756443087</v>
      </c>
      <c r="AM8" s="118">
        <v>2.5916925711884309</v>
      </c>
      <c r="AN8" s="118">
        <v>3.5842097895146807</v>
      </c>
      <c r="AO8" s="118">
        <v>3.9948839781638101</v>
      </c>
      <c r="AP8" s="118">
        <v>4.3268605764100299</v>
      </c>
      <c r="AQ8" s="118">
        <v>1.9629764572390629</v>
      </c>
      <c r="AR8" s="118">
        <v>2.3309591550441988</v>
      </c>
      <c r="AS8" s="118">
        <v>1.2023352928009823</v>
      </c>
      <c r="AT8" s="118">
        <v>-0.51887154659026047</v>
      </c>
      <c r="AU8" s="118">
        <v>-1.7702335921798484</v>
      </c>
      <c r="AV8" s="118">
        <v>-3.4162542990317735</v>
      </c>
      <c r="AW8" s="118">
        <v>-1.4754054653283277</v>
      </c>
      <c r="AX8" s="118">
        <v>-1.1996338933805251</v>
      </c>
      <c r="AY8" s="118">
        <v>-0.60895975140582426</v>
      </c>
      <c r="AZ8" s="118">
        <v>-1.371004084987193</v>
      </c>
      <c r="BA8" s="118">
        <v>-3.2130259231381686</v>
      </c>
      <c r="BB8" s="118">
        <v>-1.0099679010053597</v>
      </c>
      <c r="BC8" s="118">
        <v>-0.18587279999963124</v>
      </c>
      <c r="BD8" s="118">
        <v>-1.6090955294233766</v>
      </c>
      <c r="BE8" s="118">
        <v>-1.5400653262532593</v>
      </c>
      <c r="BF8" s="118">
        <v>-1.7940549765938618</v>
      </c>
      <c r="BG8" s="118">
        <v>-1.0520644543922097</v>
      </c>
      <c r="BH8" s="118">
        <v>-6.6064242843200116E-2</v>
      </c>
      <c r="BI8" s="118">
        <v>1.1351623240970499</v>
      </c>
      <c r="BJ8" s="118">
        <v>0.42317384248049539</v>
      </c>
      <c r="BK8" s="118">
        <v>-0.93143403574327266</v>
      </c>
      <c r="BL8" s="118">
        <v>-1.4001281893270212</v>
      </c>
      <c r="BM8" s="118">
        <v>0.87836672583907482</v>
      </c>
      <c r="BN8" s="118">
        <v>-0.8438384538485999</v>
      </c>
      <c r="BO8" s="118">
        <v>0.40780757686815772</v>
      </c>
      <c r="BP8" s="118">
        <v>1.0149581542520991</v>
      </c>
      <c r="BQ8" s="118">
        <v>3.6542798252176656</v>
      </c>
      <c r="BR8" s="118">
        <v>4.1093920503830761</v>
      </c>
      <c r="BS8" s="118">
        <v>4.2816508238096018</v>
      </c>
      <c r="BT8" s="118">
        <v>3.5525795893807999</v>
      </c>
      <c r="BU8" s="118">
        <v>-0.22580011780876097</v>
      </c>
      <c r="BV8" s="118">
        <v>0.25696778019370647</v>
      </c>
      <c r="BW8" s="118">
        <v>-0.30913320631917873</v>
      </c>
      <c r="BX8" s="118">
        <v>0.2207441132096255</v>
      </c>
      <c r="BY8" s="118">
        <v>-0.76708446866750046</v>
      </c>
      <c r="BZ8" s="118">
        <v>-4.6945081231934527</v>
      </c>
      <c r="CA8" s="118">
        <v>-2.7794297782348099</v>
      </c>
      <c r="CB8" s="118">
        <v>-1.9759244163153555</v>
      </c>
      <c r="CC8" s="118">
        <v>-6.81310348703893</v>
      </c>
      <c r="CD8" s="118">
        <v>-8.18429081817027</v>
      </c>
      <c r="CE8" s="118">
        <v>-7.3642298732933487</v>
      </c>
      <c r="CF8" s="118">
        <v>-8.9958299487913678</v>
      </c>
      <c r="CG8" s="118">
        <v>-6.9861273449799421</v>
      </c>
      <c r="CH8" s="118">
        <v>-5.816246056782326</v>
      </c>
      <c r="CI8" s="118">
        <v>-1.3804189916591825</v>
      </c>
      <c r="CJ8" s="118">
        <v>-1.1513789397692542</v>
      </c>
      <c r="CK8" s="118">
        <v>-0.42164502336918819</v>
      </c>
      <c r="CL8" s="118">
        <v>4.6852122986822842</v>
      </c>
      <c r="CM8" s="118">
        <v>3.0426766227380497</v>
      </c>
      <c r="CN8" s="118">
        <v>2.8036404068895848</v>
      </c>
      <c r="CO8" s="118">
        <v>5.9553639029526373</v>
      </c>
      <c r="CP8" s="118">
        <v>10.882914477200289</v>
      </c>
      <c r="CQ8" s="118">
        <v>9.6276892215896979</v>
      </c>
      <c r="CR8" s="647">
        <v>13.353901037225802</v>
      </c>
      <c r="CS8" s="647">
        <v>13.191580854472829</v>
      </c>
      <c r="CT8" s="647">
        <v>10.278417416788766</v>
      </c>
      <c r="CU8" s="647">
        <v>5.5989490487361904</v>
      </c>
      <c r="CV8" s="647">
        <v>4.4464701711738996</v>
      </c>
      <c r="CW8" s="647">
        <v>3.5991531404375499</v>
      </c>
      <c r="CX8" s="647">
        <v>0.79920079920081655</v>
      </c>
      <c r="CY8" s="647">
        <v>1.0107015457788249</v>
      </c>
      <c r="CZ8" s="647">
        <v>1.7517654602498434</v>
      </c>
      <c r="DA8" s="647">
        <v>1.5454276995767291</v>
      </c>
      <c r="DB8" s="647">
        <v>0.36280313156387134</v>
      </c>
      <c r="DC8" s="647">
        <v>1.6932937912560897</v>
      </c>
      <c r="DD8" s="647">
        <v>1.5300854219468585</v>
      </c>
      <c r="DE8" s="647">
        <v>1.6261682242990627</v>
      </c>
      <c r="DF8" s="647">
        <v>3.0087319665907275</v>
      </c>
      <c r="DG8" s="647">
        <v>3.688406493132268</v>
      </c>
      <c r="DH8" s="647">
        <v>4.2086889061287769</v>
      </c>
      <c r="DI8" s="647">
        <v>4.2331646555079816</v>
      </c>
      <c r="DJ8" s="647">
        <v>5.5996035678890053</v>
      </c>
      <c r="DK8" s="647">
        <v>5.7779103698790522</v>
      </c>
      <c r="DL8" s="647">
        <v>6.3093025530666091</v>
      </c>
      <c r="DM8" s="647">
        <v>3.4800310197751205</v>
      </c>
      <c r="DN8" s="647">
        <v>1.0464231354642362</v>
      </c>
      <c r="DO8" s="647">
        <v>-0.98777046095954724</v>
      </c>
      <c r="DP8" s="647">
        <v>-2.9123520710059081</v>
      </c>
      <c r="DQ8" s="647">
        <v>-3.6876954202685219</v>
      </c>
      <c r="DR8" s="647">
        <v>-2.4601492674836467</v>
      </c>
      <c r="DS8" s="647">
        <v>-3.0384437239462714</v>
      </c>
      <c r="DT8" s="647">
        <v>-2.6521496370742526</v>
      </c>
      <c r="DU8" s="647">
        <v>-0.70955092895155225</v>
      </c>
      <c r="DV8" s="647">
        <v>1.4828718911309213</v>
      </c>
      <c r="DW8" s="647">
        <v>-1.0201259504549975</v>
      </c>
      <c r="DX8" s="647">
        <v>-3.6529260213470804</v>
      </c>
      <c r="DY8" s="647">
        <v>-2.2107734054815587</v>
      </c>
      <c r="DZ8" s="647">
        <v>-1.2615326680474492</v>
      </c>
      <c r="EA8" s="647">
        <v>2.19477434679336</v>
      </c>
      <c r="EB8" s="647">
        <v>3.7520236167984056</v>
      </c>
      <c r="EC8" s="647">
        <v>5.0797288265062468</v>
      </c>
      <c r="ED8" s="647">
        <v>2.7866994143208146</v>
      </c>
      <c r="EE8" s="647">
        <v>4.509410528327118</v>
      </c>
      <c r="EF8" s="647">
        <v>9.1673836153331365</v>
      </c>
      <c r="EG8" s="647">
        <v>8.9891866478608371</v>
      </c>
      <c r="EH8" s="647">
        <v>7.047072967724044</v>
      </c>
      <c r="EI8" s="647">
        <v>10.596833988126431</v>
      </c>
      <c r="EJ8" s="647">
        <v>13.160154582914284</v>
      </c>
      <c r="EK8" s="647">
        <v>15.336718750799383</v>
      </c>
      <c r="EL8" s="647">
        <v>14.998093058733787</v>
      </c>
      <c r="EM8" s="647">
        <v>11.993306061732989</v>
      </c>
      <c r="EN8" s="647">
        <v>10.454336851766868</v>
      </c>
      <c r="EO8" s="647">
        <v>6.8877782825988163</v>
      </c>
      <c r="EP8" s="647">
        <v>8.1610146126274969</v>
      </c>
      <c r="EQ8" s="647">
        <v>8.4285583691379458</v>
      </c>
      <c r="ER8" s="647">
        <v>4.6847635726795067</v>
      </c>
      <c r="ES8" s="647">
        <v>4.2101630575446478</v>
      </c>
      <c r="ET8" s="647">
        <v>4.7257019438444985</v>
      </c>
      <c r="EU8" s="647">
        <v>2.8634353255312845</v>
      </c>
    </row>
    <row r="9" spans="1:156" ht="15" customHeight="1">
      <c r="A9" s="121" t="s">
        <v>173</v>
      </c>
      <c r="B9" s="117">
        <v>-8.4941964511241146</v>
      </c>
      <c r="C9" s="117">
        <v>-4.0039330686268526</v>
      </c>
      <c r="D9" s="118">
        <v>3.2925997378323357</v>
      </c>
      <c r="E9" s="118">
        <v>-0.19143565250340222</v>
      </c>
      <c r="F9" s="118">
        <v>-5.3740429224991004E-2</v>
      </c>
      <c r="G9" s="118">
        <v>1.3499862069834778</v>
      </c>
      <c r="H9" s="118">
        <v>4.0755482982771873</v>
      </c>
      <c r="I9" s="118">
        <v>2.6639931251790205</v>
      </c>
      <c r="J9" s="647">
        <v>1.7614165890027955</v>
      </c>
      <c r="K9" s="647">
        <v>1.9415697408187604</v>
      </c>
      <c r="L9" s="647">
        <v>2.6951756356112355E-2</v>
      </c>
      <c r="M9" s="118">
        <v>-2.0593054398837851</v>
      </c>
      <c r="N9" s="118">
        <v>-3.8234687433911563</v>
      </c>
      <c r="O9" s="118">
        <v>-3.818999618362251</v>
      </c>
      <c r="P9" s="118">
        <v>-5.8726517411283208</v>
      </c>
      <c r="Q9" s="118">
        <v>-5.7086020655243157</v>
      </c>
      <c r="R9" s="118">
        <v>-6.1502450525120711</v>
      </c>
      <c r="S9" s="118">
        <v>-6.0584712236382394</v>
      </c>
      <c r="T9" s="118">
        <v>-7.5903061651898192</v>
      </c>
      <c r="U9" s="118">
        <v>-7.7556122456298393</v>
      </c>
      <c r="V9" s="118">
        <v>-7.5395143681622701</v>
      </c>
      <c r="W9" s="118">
        <v>-7.5485113802512434</v>
      </c>
      <c r="X9" s="118">
        <v>-8.4941964511241146</v>
      </c>
      <c r="Y9" s="118">
        <v>-9.6287683512512388</v>
      </c>
      <c r="Z9" s="118">
        <v>-9.6002146954457075</v>
      </c>
      <c r="AA9" s="118">
        <v>-9.6371883672031764</v>
      </c>
      <c r="AB9" s="118">
        <v>-6.6951931020550308</v>
      </c>
      <c r="AC9" s="118">
        <v>-6.722735633288579</v>
      </c>
      <c r="AD9" s="118">
        <v>-11.054723502789177</v>
      </c>
      <c r="AE9" s="118">
        <v>-10.982887419405184</v>
      </c>
      <c r="AF9" s="118">
        <v>-9.1881089193578287</v>
      </c>
      <c r="AG9" s="118">
        <v>-9.1902219434316645</v>
      </c>
      <c r="AH9" s="118">
        <v>-6.0093848489254587</v>
      </c>
      <c r="AI9" s="118">
        <v>-6.0274369694681358</v>
      </c>
      <c r="AJ9" s="118">
        <v>-4.0039330686268526</v>
      </c>
      <c r="AK9" s="118">
        <v>-3.7993594807479658</v>
      </c>
      <c r="AL9" s="118">
        <v>-1.3761953637171143</v>
      </c>
      <c r="AM9" s="118">
        <v>-1.3558650648343717</v>
      </c>
      <c r="AN9" s="118">
        <v>-0.5443769228580142</v>
      </c>
      <c r="AO9" s="118">
        <v>-0.62514890867124695</v>
      </c>
      <c r="AP9" s="118">
        <v>5.5031043389495826</v>
      </c>
      <c r="AQ9" s="118">
        <v>4.6827488589315402</v>
      </c>
      <c r="AR9" s="118">
        <v>4.2020669297827551</v>
      </c>
      <c r="AS9" s="118">
        <v>5.5189085632365353</v>
      </c>
      <c r="AT9" s="118">
        <v>2.4045464969983721</v>
      </c>
      <c r="AU9" s="118">
        <v>2.7247778941901002</v>
      </c>
      <c r="AV9" s="118">
        <v>3.2925997378323357</v>
      </c>
      <c r="AW9" s="118">
        <v>3.6897294140831871</v>
      </c>
      <c r="AX9" s="118">
        <v>1.9871443752586648</v>
      </c>
      <c r="AY9" s="118">
        <v>1.8872917855498494</v>
      </c>
      <c r="AZ9" s="118">
        <v>1.8964891425925501</v>
      </c>
      <c r="BA9" s="118">
        <v>2.0462416804150063</v>
      </c>
      <c r="BB9" s="118">
        <v>2.8821647548338047</v>
      </c>
      <c r="BC9" s="118">
        <v>3.5912795538377784</v>
      </c>
      <c r="BD9" s="118">
        <v>3.2812338675624275</v>
      </c>
      <c r="BE9" s="118">
        <v>2.2654997290826984</v>
      </c>
      <c r="BF9" s="118">
        <v>2.7961357734995973</v>
      </c>
      <c r="BG9" s="118">
        <v>2.5273805871390609</v>
      </c>
      <c r="BH9" s="118">
        <v>-0.19143565250340222</v>
      </c>
      <c r="BI9" s="118">
        <v>0.51968058657603233</v>
      </c>
      <c r="BJ9" s="118">
        <v>1.0956759298613727</v>
      </c>
      <c r="BK9" s="118">
        <v>2.5854895049098436</v>
      </c>
      <c r="BL9" s="118">
        <v>2.4982447116514761</v>
      </c>
      <c r="BM9" s="118">
        <v>2.2576169054766337</v>
      </c>
      <c r="BN9" s="118">
        <v>1.1482791194288522</v>
      </c>
      <c r="BO9" s="118">
        <v>0.82920805590362967</v>
      </c>
      <c r="BP9" s="118">
        <v>0.56243691439579191</v>
      </c>
      <c r="BQ9" s="118">
        <v>-2.170533155984089</v>
      </c>
      <c r="BR9" s="118">
        <v>-2.7767041261170022</v>
      </c>
      <c r="BS9" s="118">
        <v>-2.5254600389754467</v>
      </c>
      <c r="BT9" s="118">
        <v>-5.3740429224991004E-2</v>
      </c>
      <c r="BU9" s="118">
        <v>0.31000000000001027</v>
      </c>
      <c r="BV9" s="118">
        <v>0.45944866160607667</v>
      </c>
      <c r="BW9" s="118">
        <v>-0.73905857613953962</v>
      </c>
      <c r="BX9" s="118">
        <v>-1.6735622632337854</v>
      </c>
      <c r="BY9" s="118">
        <v>-1.8432707431693562</v>
      </c>
      <c r="BZ9" s="118">
        <v>-1.5196368659956661</v>
      </c>
      <c r="CA9" s="118">
        <v>-1.0491921006600791</v>
      </c>
      <c r="CB9" s="118">
        <v>-0.62375965684947632</v>
      </c>
      <c r="CC9" s="118">
        <v>1.7153902750616679</v>
      </c>
      <c r="CD9" s="118">
        <v>1.537368869061706</v>
      </c>
      <c r="CE9" s="118">
        <v>1.583618826396882</v>
      </c>
      <c r="CF9" s="118">
        <v>1.3499862069834778</v>
      </c>
      <c r="CG9" s="118">
        <v>0.50842358172087376</v>
      </c>
      <c r="CH9" s="118">
        <v>0.55677072976734188</v>
      </c>
      <c r="CI9" s="118">
        <v>0.59565020760996568</v>
      </c>
      <c r="CJ9" s="118">
        <v>1.4517448803117672</v>
      </c>
      <c r="CK9" s="118">
        <v>1.5264090590439094</v>
      </c>
      <c r="CL9" s="118">
        <v>1.252505010020033</v>
      </c>
      <c r="CM9" s="118">
        <v>1.4804428940933034</v>
      </c>
      <c r="CN9" s="118">
        <v>1.4346864328054876</v>
      </c>
      <c r="CO9" s="118">
        <v>1.7064174544956234</v>
      </c>
      <c r="CP9" s="118">
        <v>3.7852382044574417</v>
      </c>
      <c r="CQ9" s="118">
        <v>3.9916601649012895</v>
      </c>
      <c r="CR9" s="647">
        <v>4.0755482982771873</v>
      </c>
      <c r="CS9" s="647">
        <v>3.6103950765659754</v>
      </c>
      <c r="CT9" s="647">
        <v>4.2515325291674788</v>
      </c>
      <c r="CU9" s="647">
        <v>4.0165776131447561</v>
      </c>
      <c r="CV9" s="647">
        <v>4.0264482384289035</v>
      </c>
      <c r="CW9" s="647">
        <v>4.2828882294757786</v>
      </c>
      <c r="CX9" s="647">
        <v>4.6214745175655603</v>
      </c>
      <c r="CY9" s="647">
        <v>5.7269590931493308</v>
      </c>
      <c r="CZ9" s="647">
        <v>5.2254224231215396</v>
      </c>
      <c r="DA9" s="647">
        <v>4.8959968602825699</v>
      </c>
      <c r="DB9" s="647">
        <v>2.9561378251271808</v>
      </c>
      <c r="DC9" s="647">
        <v>2.6639931251790205</v>
      </c>
      <c r="DD9" s="647">
        <v>2.4832855778414542</v>
      </c>
      <c r="DE9" s="647">
        <v>2.5751483821558674</v>
      </c>
      <c r="DF9" s="647">
        <v>2.6934749620637355</v>
      </c>
      <c r="DG9" s="647">
        <v>2.9981024667931733</v>
      </c>
      <c r="DH9" s="647">
        <v>2.7416753628688006</v>
      </c>
      <c r="DI9" s="647">
        <v>2.3427866831072786</v>
      </c>
      <c r="DJ9" s="647">
        <v>1.6269390843738165</v>
      </c>
      <c r="DK9" s="647">
        <v>-9.3231400335724857E-3</v>
      </c>
      <c r="DL9" s="647">
        <v>1.3254923924204354</v>
      </c>
      <c r="DM9" s="647">
        <v>2.0297446450285195</v>
      </c>
      <c r="DN9" s="647">
        <v>1.9949659737112047</v>
      </c>
      <c r="DO9" s="647">
        <v>1.6369047619047672</v>
      </c>
      <c r="DP9" s="647">
        <v>1.7614165890027955</v>
      </c>
      <c r="DQ9" s="647">
        <v>3.3224451703219637</v>
      </c>
      <c r="DR9" s="647">
        <v>2.1887698559290847</v>
      </c>
      <c r="DS9" s="647">
        <v>2.0357406042741388</v>
      </c>
      <c r="DT9" s="647">
        <v>2.3084025854108958</v>
      </c>
      <c r="DU9" s="647">
        <v>2.6227988878591235</v>
      </c>
      <c r="DV9" s="647">
        <v>2.7643335815338732</v>
      </c>
      <c r="DW9" s="647">
        <v>3.1142191142191189</v>
      </c>
      <c r="DX9" s="647">
        <v>2.3767848917549461</v>
      </c>
      <c r="DY9" s="647">
        <v>1.8151792799722788</v>
      </c>
      <c r="DZ9" s="647">
        <v>1.553788501965081</v>
      </c>
      <c r="EA9" s="647">
        <v>1.9674231332357239</v>
      </c>
      <c r="EB9" s="647">
        <v>1.9415697408187604</v>
      </c>
      <c r="EC9" s="647">
        <v>0.62324993225544301</v>
      </c>
      <c r="ED9" s="647">
        <v>0.9489380930863156</v>
      </c>
      <c r="EE9" s="647">
        <v>0.93888236887245125</v>
      </c>
      <c r="EF9" s="647">
        <v>0.47833935018051221</v>
      </c>
      <c r="EG9" s="647">
        <v>0.16255757247358726</v>
      </c>
      <c r="EH9" s="647">
        <v>0.41662892853908673</v>
      </c>
      <c r="EI9" s="647">
        <v>0.20797512869537016</v>
      </c>
      <c r="EJ9" s="647">
        <v>1.7998313577716196E-2</v>
      </c>
      <c r="EK9" s="647">
        <v>9.004361930899929E-2</v>
      </c>
      <c r="EL9" s="647">
        <v>0.1440014400144074</v>
      </c>
      <c r="EM9" s="647">
        <v>-0.17948487839899441</v>
      </c>
      <c r="EN9" s="647">
        <v>2.6951756356112355E-2</v>
      </c>
      <c r="EO9" s="647">
        <v>-4.47935368043089</v>
      </c>
      <c r="EP9" s="647">
        <v>-4.7806624888093125</v>
      </c>
      <c r="EQ9" s="647">
        <v>-4.7759592165280367</v>
      </c>
      <c r="ER9" s="647">
        <v>-4.1677894547740957</v>
      </c>
      <c r="ES9" s="647">
        <v>-3.7868542061130626</v>
      </c>
      <c r="ET9" s="647">
        <v>-3.5717506990168744</v>
      </c>
      <c r="EU9" s="647">
        <v>-3.3567945362464826</v>
      </c>
    </row>
    <row r="10" spans="1:156" ht="15" customHeight="1">
      <c r="A10" s="120" t="s">
        <v>174</v>
      </c>
      <c r="B10" s="117">
        <v>7.4773677967145069</v>
      </c>
      <c r="C10" s="117">
        <v>0.95012363819813039</v>
      </c>
      <c r="D10" s="118">
        <v>-0.49181661405254262</v>
      </c>
      <c r="E10" s="118">
        <v>2.1615907554922931</v>
      </c>
      <c r="F10" s="118">
        <v>-0.23645577220759995</v>
      </c>
      <c r="G10" s="118">
        <v>2.5745952046959397</v>
      </c>
      <c r="H10" s="118">
        <v>4.3000282567416281</v>
      </c>
      <c r="I10" s="118">
        <v>5.3804550540843099</v>
      </c>
      <c r="J10" s="647">
        <v>2.8482972136222973</v>
      </c>
      <c r="K10" s="647">
        <v>5.1604025113971552E-2</v>
      </c>
      <c r="L10" s="647">
        <v>4.6419668185334899</v>
      </c>
      <c r="M10" s="118">
        <v>3.7013378318051293</v>
      </c>
      <c r="N10" s="118">
        <v>4.2182817171585008</v>
      </c>
      <c r="O10" s="118">
        <v>4.05453381087717</v>
      </c>
      <c r="P10" s="118">
        <v>4.6753814433232455</v>
      </c>
      <c r="Q10" s="118">
        <v>5.3008046970268285</v>
      </c>
      <c r="R10" s="118">
        <v>5.4840607467098179</v>
      </c>
      <c r="S10" s="118">
        <v>5.0999999999999996</v>
      </c>
      <c r="T10" s="118">
        <v>5.6787435156005817</v>
      </c>
      <c r="U10" s="118">
        <v>5.6737917185519571</v>
      </c>
      <c r="V10" s="118">
        <v>7.9386259468289033</v>
      </c>
      <c r="W10" s="118">
        <v>7.485295125165492</v>
      </c>
      <c r="X10" s="118">
        <v>7.4773677967145069</v>
      </c>
      <c r="Y10" s="118">
        <v>3.0255981768560147</v>
      </c>
      <c r="Z10" s="118">
        <v>3.3212084341314174</v>
      </c>
      <c r="AA10" s="118">
        <v>3.1238642626121749</v>
      </c>
      <c r="AB10" s="118">
        <v>2.4367630288764541</v>
      </c>
      <c r="AC10" s="118">
        <v>2.6736949791268394</v>
      </c>
      <c r="AD10" s="118">
        <v>2.4675850941774158</v>
      </c>
      <c r="AE10" s="118">
        <v>2.9837338168034355</v>
      </c>
      <c r="AF10" s="118">
        <v>2.9666920501023819</v>
      </c>
      <c r="AG10" s="118">
        <v>3.0248304479466137</v>
      </c>
      <c r="AH10" s="118">
        <v>0.84656989587992282</v>
      </c>
      <c r="AI10" s="118">
        <v>1.0444549397307101</v>
      </c>
      <c r="AJ10" s="118">
        <v>0.95012363819813039</v>
      </c>
      <c r="AK10" s="118">
        <v>1.3882638107767908</v>
      </c>
      <c r="AL10" s="118">
        <v>0.88496101329129662</v>
      </c>
      <c r="AM10" s="118">
        <v>1.0547728414265878</v>
      </c>
      <c r="AN10" s="118">
        <v>1.2867251195264107</v>
      </c>
      <c r="AO10" s="118">
        <v>1.2415841300006614</v>
      </c>
      <c r="AP10" s="118">
        <v>1.5405820579485141</v>
      </c>
      <c r="AQ10" s="118">
        <v>0.63752991148022797</v>
      </c>
      <c r="AR10" s="118">
        <v>4.7555789129893888E-2</v>
      </c>
      <c r="AS10" s="118">
        <v>-0.28831986579953561</v>
      </c>
      <c r="AT10" s="118">
        <v>-0.63228052348638375</v>
      </c>
      <c r="AU10" s="118">
        <v>-0.4090268004261377</v>
      </c>
      <c r="AV10" s="118">
        <v>-0.49181661405254262</v>
      </c>
      <c r="AW10" s="118">
        <v>0.2923527330693565</v>
      </c>
      <c r="AX10" s="118">
        <v>0.35572823779455032</v>
      </c>
      <c r="AY10" s="118">
        <v>0.26235160427865445</v>
      </c>
      <c r="AZ10" s="118">
        <v>0.72074795989205409</v>
      </c>
      <c r="BA10" s="118">
        <v>0.67825507837786514</v>
      </c>
      <c r="BB10" s="118">
        <v>0.53033652878218263</v>
      </c>
      <c r="BC10" s="118">
        <v>1.8818401968641707</v>
      </c>
      <c r="BD10" s="118">
        <v>1.8794667055009429</v>
      </c>
      <c r="BE10" s="118">
        <v>2.1331130633552853</v>
      </c>
      <c r="BF10" s="118">
        <v>2.1676419183076723</v>
      </c>
      <c r="BG10" s="118">
        <v>1.8994537144770618</v>
      </c>
      <c r="BH10" s="118">
        <v>2.1615907554922931</v>
      </c>
      <c r="BI10" s="118">
        <v>0.74624706611590153</v>
      </c>
      <c r="BJ10" s="118">
        <v>-0.43712246440517077</v>
      </c>
      <c r="BK10" s="118">
        <v>0.33331956518052319</v>
      </c>
      <c r="BL10" s="118">
        <v>-0.15005503225550276</v>
      </c>
      <c r="BM10" s="118">
        <v>0.48966467482367548</v>
      </c>
      <c r="BN10" s="118">
        <v>0.63072915100783611</v>
      </c>
      <c r="BO10" s="118">
        <v>-0.49424338213835961</v>
      </c>
      <c r="BP10" s="118">
        <v>-7.6935061983185449E-2</v>
      </c>
      <c r="BQ10" s="118">
        <v>6.939204943838817E-2</v>
      </c>
      <c r="BR10" s="118">
        <v>-0.33492648899829947</v>
      </c>
      <c r="BS10" s="118">
        <v>-0.28606972804655628</v>
      </c>
      <c r="BT10" s="118">
        <v>-0.23645577220759995</v>
      </c>
      <c r="BU10" s="118">
        <v>0.67986402719457661</v>
      </c>
      <c r="BV10" s="118">
        <v>2.2566282129123705</v>
      </c>
      <c r="BW10" s="118">
        <v>1.5681553232080203</v>
      </c>
      <c r="BX10" s="118">
        <v>1.2959623303822054</v>
      </c>
      <c r="BY10" s="118">
        <v>0.31904560975277718</v>
      </c>
      <c r="BZ10" s="118">
        <v>-0.11945052757315056</v>
      </c>
      <c r="CA10" s="118">
        <v>0.28959487235449277</v>
      </c>
      <c r="CB10" s="118">
        <v>1.9027703880527547</v>
      </c>
      <c r="CC10" s="118">
        <v>1.7693825112281347</v>
      </c>
      <c r="CD10" s="118">
        <v>1.706756206012372</v>
      </c>
      <c r="CE10" s="118">
        <v>2.5874165901758284</v>
      </c>
      <c r="CF10" s="118">
        <v>2.5745952046959397</v>
      </c>
      <c r="CG10" s="118">
        <v>1.5888808855589076</v>
      </c>
      <c r="CH10" s="118">
        <v>4.4334487877288442</v>
      </c>
      <c r="CI10" s="118">
        <v>4.7011084292953864</v>
      </c>
      <c r="CJ10" s="118">
        <v>5.067934222105186</v>
      </c>
      <c r="CK10" s="118">
        <v>6.2114858704178211</v>
      </c>
      <c r="CL10" s="118">
        <v>6.5377715766394173</v>
      </c>
      <c r="CM10" s="118">
        <v>6.3128544016318955</v>
      </c>
      <c r="CN10" s="118">
        <v>4.7414199146662339</v>
      </c>
      <c r="CO10" s="118">
        <v>4.6298133168037214</v>
      </c>
      <c r="CP10" s="118">
        <v>5.2600573050628041</v>
      </c>
      <c r="CQ10" s="118">
        <v>4.4308086964842675</v>
      </c>
      <c r="CR10" s="647">
        <v>4.3000282567416281</v>
      </c>
      <c r="CS10" s="647">
        <v>5.2101630393359022</v>
      </c>
      <c r="CT10" s="647">
        <v>3.780915379512928</v>
      </c>
      <c r="CU10" s="647">
        <v>4.1591823862314081</v>
      </c>
      <c r="CV10" s="647">
        <v>3.9361902963941819</v>
      </c>
      <c r="CW10" s="647">
        <v>4.6411528024702831</v>
      </c>
      <c r="CX10" s="647">
        <v>4.798877455565953</v>
      </c>
      <c r="CY10" s="647">
        <v>5.553994567762488</v>
      </c>
      <c r="CZ10" s="647">
        <v>5.0028006728450869</v>
      </c>
      <c r="DA10" s="647">
        <v>5.7038834951456341</v>
      </c>
      <c r="DB10" s="647">
        <v>5.0717881782584406</v>
      </c>
      <c r="DC10" s="647">
        <v>5.3804550540843099</v>
      </c>
      <c r="DD10" s="647">
        <v>5.4472530547523546</v>
      </c>
      <c r="DE10" s="647">
        <v>5.6396915358171595</v>
      </c>
      <c r="DF10" s="647">
        <v>4.0084002921840778</v>
      </c>
      <c r="DG10" s="647">
        <v>3.4304383337870892</v>
      </c>
      <c r="DH10" s="647">
        <v>3.7962037962038009</v>
      </c>
      <c r="DI10" s="647">
        <v>2.1729410712688857</v>
      </c>
      <c r="DJ10" s="647">
        <v>2.5618137998750399</v>
      </c>
      <c r="DK10" s="647">
        <v>2.6441883808125795</v>
      </c>
      <c r="DL10" s="647">
        <v>3.6355555555555696</v>
      </c>
      <c r="DM10" s="647">
        <v>2.9850746268656581</v>
      </c>
      <c r="DN10" s="647">
        <v>3.2919254658384967</v>
      </c>
      <c r="DO10" s="647">
        <v>2.9731882134324428</v>
      </c>
      <c r="DP10" s="647">
        <v>2.8482972136222973</v>
      </c>
      <c r="DQ10" s="647">
        <v>1.4775725593667577</v>
      </c>
      <c r="DR10" s="647">
        <v>1.8172241243086695</v>
      </c>
      <c r="DS10" s="647">
        <v>1.5705887514258166</v>
      </c>
      <c r="DT10" s="647">
        <v>1.3212004549829404</v>
      </c>
      <c r="DU10" s="647">
        <v>0.73516541221774201</v>
      </c>
      <c r="DV10" s="647">
        <v>4.3516100957341486E-2</v>
      </c>
      <c r="DW10" s="647">
        <v>-0.5273169982421666</v>
      </c>
      <c r="DX10" s="647">
        <v>-1.5867570117505836</v>
      </c>
      <c r="DY10" s="647">
        <v>-1.3978189203896818</v>
      </c>
      <c r="DZ10" s="647">
        <v>-0.42092603728202116</v>
      </c>
      <c r="EA10" s="647">
        <v>6.8746240439976347E-2</v>
      </c>
      <c r="EB10" s="647">
        <v>5.1604025113971552E-2</v>
      </c>
      <c r="EC10" s="647">
        <v>0.88403536141445915</v>
      </c>
      <c r="ED10" s="647">
        <v>2.5349198137609941</v>
      </c>
      <c r="EE10" s="647">
        <v>2.6174844505874262</v>
      </c>
      <c r="EF10" s="647">
        <v>2.72020725388602</v>
      </c>
      <c r="EG10" s="647">
        <v>3.8140747176368395</v>
      </c>
      <c r="EH10" s="647">
        <v>4.0626359286646485</v>
      </c>
      <c r="EI10" s="647">
        <v>4.4929154981919961</v>
      </c>
      <c r="EJ10" s="647">
        <v>5.5342481592213888</v>
      </c>
      <c r="EK10" s="647">
        <v>5.1661127758248604</v>
      </c>
      <c r="EL10" s="647">
        <v>4.658385093167694</v>
      </c>
      <c r="EM10" s="647">
        <v>4.5770717045942488</v>
      </c>
      <c r="EN10" s="647">
        <v>4.6419668185334899</v>
      </c>
      <c r="EO10" s="647">
        <v>8.3676975945017062</v>
      </c>
      <c r="EP10" s="647">
        <v>6.601076353851326</v>
      </c>
      <c r="EQ10" s="647">
        <v>6.6924825321996764</v>
      </c>
      <c r="ER10" s="647">
        <v>6.6582597730138637</v>
      </c>
      <c r="ES10" s="647">
        <v>6.1595112561720669</v>
      </c>
      <c r="ET10" s="647">
        <v>5.9354622972747109</v>
      </c>
      <c r="EU10" s="647">
        <v>5.8799087340642728</v>
      </c>
    </row>
    <row r="11" spans="1:156" ht="15" customHeight="1">
      <c r="A11" s="121" t="s">
        <v>175</v>
      </c>
      <c r="B11" s="117">
        <v>0.79913655512005022</v>
      </c>
      <c r="C11" s="117">
        <v>3.4345359389665875</v>
      </c>
      <c r="D11" s="118">
        <v>1.9256033613886281</v>
      </c>
      <c r="E11" s="118">
        <v>1.7039341657715035</v>
      </c>
      <c r="F11" s="118">
        <v>3.6847708719801586</v>
      </c>
      <c r="G11" s="118">
        <v>3.7019283922727908</v>
      </c>
      <c r="H11" s="118">
        <v>0.43466453206366662</v>
      </c>
      <c r="I11" s="118">
        <v>8.4244974287049921</v>
      </c>
      <c r="J11" s="647">
        <v>0.5514389109081419</v>
      </c>
      <c r="K11" s="647">
        <v>2.2365038560411277</v>
      </c>
      <c r="L11" s="647">
        <v>1.7601206939904301</v>
      </c>
      <c r="M11" s="118">
        <v>1.4688354140340421</v>
      </c>
      <c r="N11" s="118">
        <v>1.4435209580463404</v>
      </c>
      <c r="O11" s="118">
        <v>1.4590529318779133</v>
      </c>
      <c r="P11" s="118">
        <v>1.4359917792964305</v>
      </c>
      <c r="Q11" s="118">
        <v>1.3182718719334963</v>
      </c>
      <c r="R11" s="118">
        <v>1.1678241422956814</v>
      </c>
      <c r="S11" s="118">
        <v>0.84305374869007021</v>
      </c>
      <c r="T11" s="118">
        <v>0.61457325065632507</v>
      </c>
      <c r="U11" s="118">
        <v>0.46743885547850805</v>
      </c>
      <c r="V11" s="118">
        <v>0.62342272361339823</v>
      </c>
      <c r="W11" s="118">
        <v>0.77236626938181896</v>
      </c>
      <c r="X11" s="118">
        <v>0.79913655512005022</v>
      </c>
      <c r="Y11" s="118">
        <v>0.64873963197362716</v>
      </c>
      <c r="Z11" s="118">
        <v>0.5854706549430766</v>
      </c>
      <c r="AA11" s="118">
        <v>0.66732809220744205</v>
      </c>
      <c r="AB11" s="118">
        <v>1.7757537463660933</v>
      </c>
      <c r="AC11" s="118">
        <v>2.1020519056872411</v>
      </c>
      <c r="AD11" s="118">
        <v>2.2785797360751925</v>
      </c>
      <c r="AE11" s="118">
        <v>2.0012594922228066</v>
      </c>
      <c r="AF11" s="118">
        <v>1.8871814523642616</v>
      </c>
      <c r="AG11" s="118">
        <v>2.5729149829536446</v>
      </c>
      <c r="AH11" s="118">
        <v>2.4247782444448918</v>
      </c>
      <c r="AI11" s="118">
        <v>3.0563014818998369</v>
      </c>
      <c r="AJ11" s="118">
        <v>3.4345359389665875</v>
      </c>
      <c r="AK11" s="118">
        <v>3.7231476323783541</v>
      </c>
      <c r="AL11" s="118">
        <v>3.7202434840131193</v>
      </c>
      <c r="AM11" s="118">
        <v>3.5913870900836642</v>
      </c>
      <c r="AN11" s="118">
        <v>2.1556294273698651</v>
      </c>
      <c r="AO11" s="118">
        <v>2.96372737164603</v>
      </c>
      <c r="AP11" s="118">
        <v>2.7187895345052393</v>
      </c>
      <c r="AQ11" s="118">
        <v>2.902660087935538</v>
      </c>
      <c r="AR11" s="118">
        <v>3.0964053192730434</v>
      </c>
      <c r="AS11" s="118">
        <v>2.8048528072078138</v>
      </c>
      <c r="AT11" s="118">
        <v>2.9353914680356974</v>
      </c>
      <c r="AU11" s="118">
        <v>2.3358155681591608</v>
      </c>
      <c r="AV11" s="118">
        <v>1.9256033613886281</v>
      </c>
      <c r="AW11" s="118">
        <v>1.3586163927143957</v>
      </c>
      <c r="AX11" s="118">
        <v>1.0302378374647203</v>
      </c>
      <c r="AY11" s="118">
        <v>2.1072485621169923</v>
      </c>
      <c r="AZ11" s="118">
        <v>2.3852667615484657</v>
      </c>
      <c r="BA11" s="118">
        <v>1.9144712401361064</v>
      </c>
      <c r="BB11" s="118">
        <v>2.1522748761988009</v>
      </c>
      <c r="BC11" s="118">
        <v>2.012464746319842</v>
      </c>
      <c r="BD11" s="118">
        <v>2.2759992377770377</v>
      </c>
      <c r="BE11" s="118">
        <v>1.9405528227127267</v>
      </c>
      <c r="BF11" s="118">
        <v>1.8531439822462747</v>
      </c>
      <c r="BG11" s="118">
        <v>1.7783907535331656</v>
      </c>
      <c r="BH11" s="118">
        <v>1.7039341657715035</v>
      </c>
      <c r="BI11" s="118">
        <v>1.7377381142848369</v>
      </c>
      <c r="BJ11" s="118">
        <v>2.4774540998071304</v>
      </c>
      <c r="BK11" s="118">
        <v>1.4050704631215272</v>
      </c>
      <c r="BL11" s="118">
        <v>1.0617015419146725</v>
      </c>
      <c r="BM11" s="118">
        <v>2.442469001942138</v>
      </c>
      <c r="BN11" s="118">
        <v>1.7506915436760639</v>
      </c>
      <c r="BO11" s="118">
        <v>2.0813765002978712</v>
      </c>
      <c r="BP11" s="118">
        <v>2.0998517388729709</v>
      </c>
      <c r="BQ11" s="118">
        <v>2.218871497683006</v>
      </c>
      <c r="BR11" s="118">
        <v>2.5831559433330042</v>
      </c>
      <c r="BS11" s="118">
        <v>3.1031945547529416</v>
      </c>
      <c r="BT11" s="118">
        <v>3.6847708719801586</v>
      </c>
      <c r="BU11" s="118">
        <v>5.1923460235200336</v>
      </c>
      <c r="BV11" s="118">
        <v>4.3361778130581508</v>
      </c>
      <c r="BW11" s="118">
        <v>6.3684191617236374</v>
      </c>
      <c r="BX11" s="118">
        <v>7.2754360606001933</v>
      </c>
      <c r="BY11" s="118">
        <v>5.4771847153860298</v>
      </c>
      <c r="BZ11" s="118">
        <v>5.8006456030519349</v>
      </c>
      <c r="CA11" s="118">
        <v>5.1404612909943026</v>
      </c>
      <c r="CB11" s="118">
        <v>5.0073072727981893</v>
      </c>
      <c r="CC11" s="118">
        <v>4.1001159641216312</v>
      </c>
      <c r="CD11" s="118">
        <v>3.8797284764306106</v>
      </c>
      <c r="CE11" s="118">
        <v>3.8939767860504571</v>
      </c>
      <c r="CF11" s="118">
        <v>3.7019283922727908</v>
      </c>
      <c r="CG11" s="118">
        <v>2.6717221663496327</v>
      </c>
      <c r="CH11" s="118">
        <v>1.7308606752258537</v>
      </c>
      <c r="CI11" s="118">
        <v>-9.3263172978497177E-2</v>
      </c>
      <c r="CJ11" s="118">
        <v>-1.2490764324420867</v>
      </c>
      <c r="CK11" s="118">
        <v>-2.6102178719238367</v>
      </c>
      <c r="CL11" s="118">
        <v>-1.6919378698224796</v>
      </c>
      <c r="CM11" s="118">
        <v>-1.7255783465341845</v>
      </c>
      <c r="CN11" s="118">
        <v>-1.6513579777142962</v>
      </c>
      <c r="CO11" s="118">
        <v>-0.57067957070968678</v>
      </c>
      <c r="CP11" s="118">
        <v>-0.56022267289393968</v>
      </c>
      <c r="CQ11" s="118">
        <v>-0.77929391260106451</v>
      </c>
      <c r="CR11" s="647">
        <v>0.43466453206366662</v>
      </c>
      <c r="CS11" s="647">
        <v>3.6633728456218817</v>
      </c>
      <c r="CT11" s="647">
        <v>6.7495559502664282</v>
      </c>
      <c r="CU11" s="647">
        <v>7.8876159462539563</v>
      </c>
      <c r="CV11" s="647">
        <v>8.5168181392298195</v>
      </c>
      <c r="CW11" s="647">
        <v>8.9307699592764411</v>
      </c>
      <c r="CX11" s="647">
        <v>8.163265306122458</v>
      </c>
      <c r="CY11" s="647">
        <v>9.4685169451524498</v>
      </c>
      <c r="CZ11" s="647">
        <v>9.7066292391411615</v>
      </c>
      <c r="DA11" s="647">
        <v>9.5784719608581028</v>
      </c>
      <c r="DB11" s="647">
        <v>8.4037558685446037</v>
      </c>
      <c r="DC11" s="647">
        <v>8.4244974287049921</v>
      </c>
      <c r="DD11" s="647">
        <v>6.8692449355432839</v>
      </c>
      <c r="DE11" s="647">
        <v>2.8128894427630335</v>
      </c>
      <c r="DF11" s="647">
        <v>0.8144320868727517</v>
      </c>
      <c r="DG11" s="647">
        <v>-8.6520159197089885E-2</v>
      </c>
      <c r="DH11" s="647">
        <v>-0.40580210671732342</v>
      </c>
      <c r="DI11" s="647">
        <v>5.2164840897228615E-2</v>
      </c>
      <c r="DJ11" s="647">
        <v>0.18259281801582006</v>
      </c>
      <c r="DK11" s="647">
        <v>-1.1986894663468206</v>
      </c>
      <c r="DL11" s="647">
        <v>-1.6251074806534871</v>
      </c>
      <c r="DM11" s="647">
        <v>-1.5455950540958274</v>
      </c>
      <c r="DN11" s="647">
        <v>-6.9294066695535506E-2</v>
      </c>
      <c r="DO11" s="647">
        <v>0.54329078992756408</v>
      </c>
      <c r="DP11" s="647">
        <v>0.5514389109081419</v>
      </c>
      <c r="DQ11" s="647">
        <v>1.4891774891774956</v>
      </c>
      <c r="DR11" s="647">
        <v>2.0066018068102931</v>
      </c>
      <c r="DS11" s="647">
        <v>1.6453065465881433</v>
      </c>
      <c r="DT11" s="647">
        <v>2.2019939315127912</v>
      </c>
      <c r="DU11" s="647">
        <v>2.5895029544664716</v>
      </c>
      <c r="DV11" s="647">
        <v>2.3520222183648798</v>
      </c>
      <c r="DW11" s="647">
        <v>2.862878863500562</v>
      </c>
      <c r="DX11" s="647">
        <v>4.352766366576355</v>
      </c>
      <c r="DY11" s="647">
        <v>4.2211756497470887</v>
      </c>
      <c r="DZ11" s="647">
        <v>3.5104446563231306</v>
      </c>
      <c r="EA11" s="647">
        <v>2.2814992709494719</v>
      </c>
      <c r="EB11" s="647">
        <v>2.2365038560411277</v>
      </c>
      <c r="EC11" s="647">
        <v>1.6806005801057733</v>
      </c>
      <c r="ED11" s="647">
        <v>1.2688410116665105</v>
      </c>
      <c r="EE11" s="647">
        <v>1.4312489350826407</v>
      </c>
      <c r="EF11" s="647">
        <v>1.0603104589023582</v>
      </c>
      <c r="EG11" s="647">
        <v>1.2790106725393713</v>
      </c>
      <c r="EH11" s="647">
        <v>1.6026456372424169</v>
      </c>
      <c r="EI11" s="647">
        <v>1.7055584305062155</v>
      </c>
      <c r="EJ11" s="647">
        <v>0.50255286353089179</v>
      </c>
      <c r="EK11" s="647">
        <v>0.35146443514644243</v>
      </c>
      <c r="EL11" s="647">
        <v>0.75364260592865051</v>
      </c>
      <c r="EM11" s="647">
        <v>1.4842767295597525</v>
      </c>
      <c r="EN11" s="647">
        <v>1.7601206939904301</v>
      </c>
      <c r="EO11" s="647">
        <v>1.9716419162681547</v>
      </c>
      <c r="EP11" s="647">
        <v>2.4386141944164024</v>
      </c>
      <c r="EQ11" s="647">
        <v>3.4016462287922025</v>
      </c>
      <c r="ER11" s="647">
        <v>3.1475574953835794</v>
      </c>
      <c r="ES11" s="647">
        <v>2.9271556410470794</v>
      </c>
      <c r="ET11" s="647">
        <v>3.3299949924887358</v>
      </c>
      <c r="EU11" s="647">
        <v>3.4289999739024495</v>
      </c>
    </row>
    <row r="12" spans="1:156" ht="15" customHeight="1">
      <c r="A12" s="120" t="s">
        <v>113</v>
      </c>
      <c r="B12" s="117">
        <v>-2.1990479679390273</v>
      </c>
      <c r="C12" s="117">
        <v>-0.14315084649855203</v>
      </c>
      <c r="D12" s="118">
        <v>0.5720275102779393</v>
      </c>
      <c r="E12" s="118">
        <v>3.9988219054183372</v>
      </c>
      <c r="F12" s="118">
        <v>0.31729525198000985</v>
      </c>
      <c r="G12" s="118">
        <v>-1.3728196507101997</v>
      </c>
      <c r="H12" s="118">
        <v>10.4891608439879</v>
      </c>
      <c r="I12" s="118">
        <v>8.7068888690847714</v>
      </c>
      <c r="J12" s="647">
        <v>-3.1505829818903486</v>
      </c>
      <c r="K12" s="647">
        <v>2.0662568306010876</v>
      </c>
      <c r="L12" s="647">
        <v>-0.71942446043165376</v>
      </c>
      <c r="M12" s="118">
        <v>-2.2961396256083844</v>
      </c>
      <c r="N12" s="118">
        <v>-5.0174903258887404</v>
      </c>
      <c r="O12" s="118">
        <v>-4.9936913098545759</v>
      </c>
      <c r="P12" s="118">
        <v>-3.2429419959468686</v>
      </c>
      <c r="Q12" s="118">
        <v>-2.6685071126040905</v>
      </c>
      <c r="R12" s="118">
        <v>6.8244782354431877E-2</v>
      </c>
      <c r="S12" s="118">
        <v>-1.6747494923967543</v>
      </c>
      <c r="T12" s="118">
        <v>-1.686423621673494</v>
      </c>
      <c r="U12" s="118">
        <v>-1.9074014303651077</v>
      </c>
      <c r="V12" s="118">
        <v>-2.9343206860996784</v>
      </c>
      <c r="W12" s="118">
        <v>-2.940080578851334</v>
      </c>
      <c r="X12" s="118">
        <v>-2.1990479679390273</v>
      </c>
      <c r="Y12" s="118">
        <v>-3.0564372048938693</v>
      </c>
      <c r="Z12" s="118">
        <v>-1.0631753130684873</v>
      </c>
      <c r="AA12" s="118">
        <v>-1.1010070775165581</v>
      </c>
      <c r="AB12" s="118">
        <v>-3.6948110930007938</v>
      </c>
      <c r="AC12" s="118">
        <v>-4.1201216516862811</v>
      </c>
      <c r="AD12" s="118">
        <v>-6.6686252561407366</v>
      </c>
      <c r="AE12" s="118">
        <v>-4.1315784942982603</v>
      </c>
      <c r="AF12" s="118">
        <v>-3.9406874931714575</v>
      </c>
      <c r="AG12" s="118">
        <v>-4.374922869527909</v>
      </c>
      <c r="AH12" s="118">
        <v>-2.7887793775210556</v>
      </c>
      <c r="AI12" s="118">
        <v>-2.7764088512602592</v>
      </c>
      <c r="AJ12" s="118">
        <v>-0.14315084649855203</v>
      </c>
      <c r="AK12" s="118">
        <v>-0.4994615298651528</v>
      </c>
      <c r="AL12" s="118">
        <v>1.8134676627815427</v>
      </c>
      <c r="AM12" s="118">
        <v>1.8218709156979873</v>
      </c>
      <c r="AN12" s="118">
        <v>2.2663789368774667</v>
      </c>
      <c r="AO12" s="118">
        <v>2.4221233727542257</v>
      </c>
      <c r="AP12" s="118">
        <v>1.1141173628127499</v>
      </c>
      <c r="AQ12" s="118">
        <v>0.42660173216126918</v>
      </c>
      <c r="AR12" s="118">
        <v>0.31804157137422795</v>
      </c>
      <c r="AS12" s="118">
        <v>3.0301420423965997</v>
      </c>
      <c r="AT12" s="118">
        <v>3.695118227660843</v>
      </c>
      <c r="AU12" s="118">
        <v>3.6526042261913361</v>
      </c>
      <c r="AV12" s="118">
        <v>0.5720275102779393</v>
      </c>
      <c r="AW12" s="118">
        <v>0.85897561766830055</v>
      </c>
      <c r="AX12" s="118">
        <v>-0.11219610695277771</v>
      </c>
      <c r="AY12" s="118">
        <v>-0.36523214350756561</v>
      </c>
      <c r="AZ12" s="118">
        <v>-0.16787411343859304</v>
      </c>
      <c r="BA12" s="118">
        <v>3.4053407704777827</v>
      </c>
      <c r="BB12" s="118">
        <v>8.5076832904686484</v>
      </c>
      <c r="BC12" s="118">
        <v>8.2422979530565108</v>
      </c>
      <c r="BD12" s="118">
        <v>8.2371454880318495</v>
      </c>
      <c r="BE12" s="118">
        <v>5.6195597229134142</v>
      </c>
      <c r="BF12" s="118">
        <v>4.9093170430266397</v>
      </c>
      <c r="BG12" s="118">
        <v>5.1823601838554056</v>
      </c>
      <c r="BH12" s="118">
        <v>3.9988219054183372</v>
      </c>
      <c r="BI12" s="118">
        <v>2.6823316230547345</v>
      </c>
      <c r="BJ12" s="118">
        <v>2.8061051270016346</v>
      </c>
      <c r="BK12" s="118">
        <v>3.3497615813964821</v>
      </c>
      <c r="BL12" s="118">
        <v>5.0282573301521083</v>
      </c>
      <c r="BM12" s="118">
        <v>0.86187641569028806</v>
      </c>
      <c r="BN12" s="118">
        <v>-1.4197788123330835</v>
      </c>
      <c r="BO12" s="118">
        <v>-3.6759418828236523</v>
      </c>
      <c r="BP12" s="118">
        <v>-1.7155184535127876</v>
      </c>
      <c r="BQ12" s="118">
        <v>-2.0421752450543229</v>
      </c>
      <c r="BR12" s="118">
        <v>-1.8516852257376981</v>
      </c>
      <c r="BS12" s="118">
        <v>-2.04438259746208</v>
      </c>
      <c r="BT12" s="118">
        <v>0.31729525198000985</v>
      </c>
      <c r="BU12" s="118">
        <v>2.2469614952507433</v>
      </c>
      <c r="BV12" s="118">
        <v>2.7172806838998698</v>
      </c>
      <c r="BW12" s="118">
        <v>1.6847685389284939</v>
      </c>
      <c r="BX12" s="118">
        <v>-0.71877930903899712</v>
      </c>
      <c r="BY12" s="118">
        <v>-2.3046092184368705</v>
      </c>
      <c r="BZ12" s="118">
        <v>-2.8410772417875152</v>
      </c>
      <c r="CA12" s="118">
        <v>1.22643996716163</v>
      </c>
      <c r="CB12" s="118">
        <v>-1.2606264873181394</v>
      </c>
      <c r="CC12" s="118">
        <v>1.5482999124041052</v>
      </c>
      <c r="CD12" s="118">
        <v>1.4265765519261286</v>
      </c>
      <c r="CE12" s="118">
        <v>-5.9836003393243242E-2</v>
      </c>
      <c r="CF12" s="118">
        <v>-1.3728196507101997</v>
      </c>
      <c r="CG12" s="118">
        <v>-0.7391841508520347</v>
      </c>
      <c r="CH12" s="118">
        <v>0.38640642029128536</v>
      </c>
      <c r="CI12" s="118">
        <v>3.92254736940858</v>
      </c>
      <c r="CJ12" s="118">
        <v>3.9517377298695644</v>
      </c>
      <c r="CK12" s="118">
        <v>7.323076923076921</v>
      </c>
      <c r="CL12" s="118">
        <v>6.7824144583206403</v>
      </c>
      <c r="CM12" s="118">
        <v>5.3093021425958842</v>
      </c>
      <c r="CN12" s="118">
        <v>8.9964333486993517</v>
      </c>
      <c r="CO12" s="118">
        <v>8.3907102406193488</v>
      </c>
      <c r="CP12" s="118">
        <v>8.0456397938179833</v>
      </c>
      <c r="CQ12" s="118">
        <v>11.974853832112963</v>
      </c>
      <c r="CR12" s="647">
        <v>10.4891608439879</v>
      </c>
      <c r="CS12" s="647">
        <v>12.951591926830908</v>
      </c>
      <c r="CT12" s="647">
        <v>12.623371496249502</v>
      </c>
      <c r="CU12" s="647">
        <v>9.7003428611122757</v>
      </c>
      <c r="CV12" s="647">
        <v>11.404526987811959</v>
      </c>
      <c r="CW12" s="647">
        <v>12.786697247706424</v>
      </c>
      <c r="CX12" s="647">
        <v>13.920319482742238</v>
      </c>
      <c r="CY12" s="647">
        <v>13.52539519221776</v>
      </c>
      <c r="CZ12" s="647">
        <v>9.8338354823175997</v>
      </c>
      <c r="DA12" s="647">
        <v>9.4836192031944933</v>
      </c>
      <c r="DB12" s="647">
        <v>10.022758306781988</v>
      </c>
      <c r="DC12" s="647">
        <v>8.7068888690847714</v>
      </c>
      <c r="DD12" s="647">
        <v>8.8185008548546939</v>
      </c>
      <c r="DE12" s="647">
        <v>9.0431218816821257</v>
      </c>
      <c r="DF12" s="647">
        <v>7.4664797125580495</v>
      </c>
      <c r="DG12" s="647">
        <v>4.9728593941516408</v>
      </c>
      <c r="DH12" s="647">
        <v>2.1620213597290938</v>
      </c>
      <c r="DI12" s="647">
        <v>-0.55922724961871006</v>
      </c>
      <c r="DJ12" s="647">
        <v>-2.462231867122938</v>
      </c>
      <c r="DK12" s="647">
        <v>-1.4665927841388964</v>
      </c>
      <c r="DL12" s="647">
        <v>-2.7199074074073959</v>
      </c>
      <c r="DM12" s="647">
        <v>-1.7407161803713489</v>
      </c>
      <c r="DN12" s="647">
        <v>-0.92669204037729713</v>
      </c>
      <c r="DO12" s="647">
        <v>-3.28742416789638</v>
      </c>
      <c r="DP12" s="647">
        <v>-3.1505829818903486</v>
      </c>
      <c r="DQ12" s="647">
        <v>-6.8306234169458246</v>
      </c>
      <c r="DR12" s="647">
        <v>-6.1975046889015672</v>
      </c>
      <c r="DS12" s="647">
        <v>-1.0175145954962495</v>
      </c>
      <c r="DT12" s="647">
        <v>0.74791772904980736</v>
      </c>
      <c r="DU12" s="647">
        <v>0.6220177232447277</v>
      </c>
      <c r="DV12" s="647">
        <v>3.6796166352900839</v>
      </c>
      <c r="DW12" s="647">
        <v>0.95326005269571468</v>
      </c>
      <c r="DX12" s="647">
        <v>1.8016486785076946</v>
      </c>
      <c r="DY12" s="647">
        <v>1.2147826530568562</v>
      </c>
      <c r="DZ12" s="647">
        <v>0.63470853515952275</v>
      </c>
      <c r="EA12" s="647">
        <v>0.55946427057727011</v>
      </c>
      <c r="EB12" s="647">
        <v>2.0662568306010876</v>
      </c>
      <c r="EC12" s="647">
        <v>3.9901780233271955</v>
      </c>
      <c r="ED12" s="647">
        <v>4.9552290706772251</v>
      </c>
      <c r="EE12" s="647">
        <v>1.4071452645769922</v>
      </c>
      <c r="EF12" s="647">
        <v>0.69174962038129895</v>
      </c>
      <c r="EG12" s="647">
        <v>0.77906681344737105</v>
      </c>
      <c r="EH12" s="647">
        <v>-1.0399471772862268</v>
      </c>
      <c r="EI12" s="647">
        <v>1.9961893395580521</v>
      </c>
      <c r="EJ12" s="647">
        <v>1.5443688034463943</v>
      </c>
      <c r="EK12" s="647">
        <v>-0.24170974230668385</v>
      </c>
      <c r="EL12" s="647">
        <v>-1.3526970954356843</v>
      </c>
      <c r="EM12" s="647">
        <v>8.4295709348403136E-2</v>
      </c>
      <c r="EN12" s="647">
        <v>-0.71942446043165376</v>
      </c>
      <c r="EO12" s="647">
        <v>-1.5432619328723263</v>
      </c>
      <c r="EP12" s="647">
        <v>-3.5865153648637431</v>
      </c>
      <c r="EQ12" s="647">
        <v>-1.5205650186954784</v>
      </c>
      <c r="ER12" s="647">
        <v>0.77077747989275913</v>
      </c>
      <c r="ES12" s="647">
        <v>3.3862700613393741</v>
      </c>
      <c r="ET12" s="647">
        <v>5.4295246038365264</v>
      </c>
      <c r="EU12" s="647">
        <v>2.5093394718753927</v>
      </c>
    </row>
    <row r="13" spans="1:156" ht="15" customHeight="1">
      <c r="A13" s="120" t="s">
        <v>176</v>
      </c>
      <c r="B13" s="117">
        <v>0</v>
      </c>
      <c r="C13" s="117">
        <v>0</v>
      </c>
      <c r="D13" s="118">
        <v>0</v>
      </c>
      <c r="E13" s="118">
        <v>0.44888159783174064</v>
      </c>
      <c r="F13" s="118">
        <v>-0.34146416700507887</v>
      </c>
      <c r="G13" s="118">
        <v>1.0014153489712463E-2</v>
      </c>
      <c r="H13" s="118">
        <v>-1.0010401150806203E-2</v>
      </c>
      <c r="I13" s="118">
        <v>0.58069683620343149</v>
      </c>
      <c r="J13" s="647">
        <v>-9.7352179972128088</v>
      </c>
      <c r="K13" s="647">
        <v>2.2055580061741686E-2</v>
      </c>
      <c r="L13" s="647">
        <v>0.36383682469680423</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0.45918963059679019</v>
      </c>
      <c r="BE13" s="118">
        <v>0.44888159783174064</v>
      </c>
      <c r="BF13" s="118">
        <v>0.44888159783174064</v>
      </c>
      <c r="BG13" s="118">
        <v>0.44888159783174064</v>
      </c>
      <c r="BH13" s="118">
        <v>0.44888159783174064</v>
      </c>
      <c r="BI13" s="118">
        <v>0.39654327434415215</v>
      </c>
      <c r="BJ13" s="118">
        <v>-0.34513030080823848</v>
      </c>
      <c r="BK13" s="118">
        <v>-0.34513030080823848</v>
      </c>
      <c r="BL13" s="118">
        <v>-0.44535462441683826</v>
      </c>
      <c r="BM13" s="118">
        <v>-0.35515291668867244</v>
      </c>
      <c r="BN13" s="118">
        <v>-0.35515291668867244</v>
      </c>
      <c r="BO13" s="118">
        <v>-0.91038829742988714</v>
      </c>
      <c r="BP13" s="118">
        <v>1.7454421895424233E-2</v>
      </c>
      <c r="BQ13" s="118">
        <v>2.7718181738833891E-2</v>
      </c>
      <c r="BR13" s="118">
        <v>2.7718181738833891E-2</v>
      </c>
      <c r="BS13" s="118">
        <v>-0.34146416700507887</v>
      </c>
      <c r="BT13" s="118">
        <v>-0.34146416700507887</v>
      </c>
      <c r="BU13" s="118">
        <v>-2.1563342318059231</v>
      </c>
      <c r="BV13" s="118">
        <v>-1.4080257467565138</v>
      </c>
      <c r="BW13" s="118">
        <v>-1.4080269744575435</v>
      </c>
      <c r="BX13" s="118">
        <v>-1.3087717988457537</v>
      </c>
      <c r="BY13" s="118">
        <v>-1.3779892861015774</v>
      </c>
      <c r="BZ13" s="118">
        <v>-1.3981090323878509</v>
      </c>
      <c r="CA13" s="118">
        <v>0.58397253914510561</v>
      </c>
      <c r="CB13" s="118">
        <v>-0.3690800464658639</v>
      </c>
      <c r="CC13" s="118">
        <v>-0.3690800464658639</v>
      </c>
      <c r="CD13" s="118">
        <v>-0.3690800464658639</v>
      </c>
      <c r="CE13" s="118">
        <v>1.0014153489712463E-2</v>
      </c>
      <c r="CF13" s="118">
        <v>1.0014153489712463E-2</v>
      </c>
      <c r="CG13" s="118">
        <v>1.918170992397128</v>
      </c>
      <c r="CH13" s="118">
        <v>1.8973783535652267</v>
      </c>
      <c r="CI13" s="118">
        <v>1.8973789998091739</v>
      </c>
      <c r="CJ13" s="118">
        <v>1.8973796224262873</v>
      </c>
      <c r="CK13" s="118">
        <v>1.8765904038482439</v>
      </c>
      <c r="CL13" s="118">
        <v>1.8973783535652267</v>
      </c>
      <c r="CM13" s="118">
        <v>-1.0011537263410197E-2</v>
      </c>
      <c r="CN13" s="118">
        <v>1.0014153489712463E-2</v>
      </c>
      <c r="CO13" s="118">
        <v>1.0014764574584056E-2</v>
      </c>
      <c r="CP13" s="118">
        <v>1.0014764574584056E-2</v>
      </c>
      <c r="CQ13" s="118">
        <v>-1.0010401150806203E-2</v>
      </c>
      <c r="CR13" s="647">
        <v>-1.0010401150806203E-2</v>
      </c>
      <c r="CS13" s="647">
        <v>-1.0010401150806203E-2</v>
      </c>
      <c r="CT13" s="647">
        <v>0.55060566623286178</v>
      </c>
      <c r="CU13" s="647">
        <v>0.55060628062086892</v>
      </c>
      <c r="CV13" s="647">
        <v>0.55060566623286178</v>
      </c>
      <c r="CW13" s="647">
        <v>0.55060566623286178</v>
      </c>
      <c r="CX13" s="647">
        <v>0.55060566623286178</v>
      </c>
      <c r="CY13" s="647">
        <v>0.55060566623286178</v>
      </c>
      <c r="CZ13" s="647">
        <v>0.44048514670143035</v>
      </c>
      <c r="DA13" s="647">
        <v>0.44048453298628498</v>
      </c>
      <c r="DB13" s="647">
        <v>0.44048453298628498</v>
      </c>
      <c r="DC13" s="647">
        <v>0.58069683620343149</v>
      </c>
      <c r="DD13" s="647">
        <v>0.58069683620343149</v>
      </c>
      <c r="DE13" s="647">
        <v>0.58069683620343149</v>
      </c>
      <c r="DF13" s="647">
        <v>1.9912385503784158E-2</v>
      </c>
      <c r="DG13" s="647">
        <v>1.9912385503784158E-2</v>
      </c>
      <c r="DH13" s="647">
        <v>9.9561927519031812E-3</v>
      </c>
      <c r="DI13" s="647">
        <v>9.9561927519031812E-3</v>
      </c>
      <c r="DJ13" s="647">
        <v>9.9561927519005167E-3</v>
      </c>
      <c r="DK13" s="647">
        <v>-9.8367208695800912</v>
      </c>
      <c r="DL13" s="647">
        <v>-9.7179308282667183</v>
      </c>
      <c r="DM13" s="647">
        <v>-9.7179308282667183</v>
      </c>
      <c r="DN13" s="647">
        <v>-9.588358417223164</v>
      </c>
      <c r="DO13" s="647">
        <v>-9.7352179972128088</v>
      </c>
      <c r="DP13" s="647">
        <v>-9.7352179972128088</v>
      </c>
      <c r="DQ13" s="647">
        <v>-9.7352179972128088</v>
      </c>
      <c r="DR13" s="647">
        <v>-9.7352179972128088</v>
      </c>
      <c r="DS13" s="647">
        <v>-9.7352179972128088</v>
      </c>
      <c r="DT13" s="647">
        <v>-9.7262319561971076</v>
      </c>
      <c r="DU13" s="647">
        <v>-9.7063215530114437</v>
      </c>
      <c r="DV13" s="647">
        <v>-9.7262319561971076</v>
      </c>
      <c r="DW13" s="647">
        <v>0.13251153339377542</v>
      </c>
      <c r="DX13" s="647">
        <v>0.11039964672114877</v>
      </c>
      <c r="DY13" s="647">
        <v>0.11039998363411296</v>
      </c>
      <c r="DZ13" s="647">
        <v>-3.3072428618663441E-2</v>
      </c>
      <c r="EA13" s="647">
        <v>4.4111160123505577E-2</v>
      </c>
      <c r="EB13" s="647">
        <v>2.2055580061741686E-2</v>
      </c>
      <c r="EC13" s="647">
        <v>2.2055580061741686E-2</v>
      </c>
      <c r="ED13" s="647">
        <v>2.2055580061741686E-2</v>
      </c>
      <c r="EE13" s="647">
        <v>2.2055580061741686E-2</v>
      </c>
      <c r="EF13" s="647">
        <v>2.2055580061741686E-2</v>
      </c>
      <c r="EG13" s="647">
        <v>0.38588754134509795</v>
      </c>
      <c r="EH13" s="647">
        <v>0.40802823114247655</v>
      </c>
      <c r="EI13" s="647">
        <v>0.40803159655691257</v>
      </c>
      <c r="EJ13" s="647">
        <v>0.40803159655691257</v>
      </c>
      <c r="EK13" s="647">
        <v>0.29774999329019725</v>
      </c>
      <c r="EL13" s="647">
        <v>0.40802823114247655</v>
      </c>
      <c r="EM13" s="647">
        <v>0.36375661375660506</v>
      </c>
      <c r="EN13" s="647">
        <v>0.36383682469680423</v>
      </c>
      <c r="EO13" s="647">
        <v>8.8202866593164231E-2</v>
      </c>
      <c r="EP13" s="647">
        <v>7.7177508269016926E-2</v>
      </c>
      <c r="EQ13" s="647">
        <v>8.8202866593164231E-2</v>
      </c>
      <c r="ER13" s="647">
        <v>8.8202866593167784E-2</v>
      </c>
      <c r="ES13" s="647">
        <v>-0.29654036243820769</v>
      </c>
      <c r="ET13" s="647">
        <v>-0.26359143327840684</v>
      </c>
      <c r="EU13" s="647">
        <v>-0.26359477618180449</v>
      </c>
    </row>
    <row r="14" spans="1:156" ht="15" customHeight="1">
      <c r="A14" s="120" t="s">
        <v>177</v>
      </c>
      <c r="B14" s="117">
        <v>1.628387396827069</v>
      </c>
      <c r="C14" s="117">
        <v>2.5773036889976453</v>
      </c>
      <c r="D14" s="118">
        <v>1.0308689146791838</v>
      </c>
      <c r="E14" s="118">
        <v>1.5889689091535875</v>
      </c>
      <c r="F14" s="118">
        <v>0.53268648079336511</v>
      </c>
      <c r="G14" s="118">
        <v>0.85258311384421859</v>
      </c>
      <c r="H14" s="118">
        <v>-3.2998461407807156E-6</v>
      </c>
      <c r="I14" s="118">
        <v>7.6885310290651931</v>
      </c>
      <c r="J14" s="647">
        <v>-0.16433853738702098</v>
      </c>
      <c r="K14" s="647">
        <v>2.6337448559670795</v>
      </c>
      <c r="L14" s="647">
        <v>0.65044996881402994</v>
      </c>
      <c r="M14" s="118">
        <v>0.2889481814880801</v>
      </c>
      <c r="N14" s="118">
        <v>1.8200887556114154</v>
      </c>
      <c r="O14" s="118">
        <v>1.7179479199671999</v>
      </c>
      <c r="P14" s="118">
        <v>-0.36283827288483561</v>
      </c>
      <c r="Q14" s="118">
        <v>1.8801774416310479E-2</v>
      </c>
      <c r="R14" s="118">
        <v>-0.22019763232109524</v>
      </c>
      <c r="S14" s="118">
        <v>1.7850354551336656</v>
      </c>
      <c r="T14" s="118">
        <v>1.2589877682503525</v>
      </c>
      <c r="U14" s="118">
        <v>1.7264749534199542</v>
      </c>
      <c r="V14" s="118">
        <v>0.49582726562797941</v>
      </c>
      <c r="W14" s="118">
        <v>1.4257577338147032</v>
      </c>
      <c r="X14" s="118">
        <v>1.628387396827069</v>
      </c>
      <c r="Y14" s="118">
        <v>2.0219993433830963</v>
      </c>
      <c r="Z14" s="118">
        <v>0.8927101811252447</v>
      </c>
      <c r="AA14" s="118">
        <v>0.92910379452477709</v>
      </c>
      <c r="AB14" s="118">
        <v>0.5388328075901061</v>
      </c>
      <c r="AC14" s="118">
        <v>1.7137407174770303</v>
      </c>
      <c r="AD14" s="118">
        <v>2.0624102641033426</v>
      </c>
      <c r="AE14" s="118">
        <v>2.1184735645639829</v>
      </c>
      <c r="AF14" s="118">
        <v>3.0925679846530718</v>
      </c>
      <c r="AG14" s="118">
        <v>2.1920241970579513</v>
      </c>
      <c r="AH14" s="118">
        <v>2.8378615510830985</v>
      </c>
      <c r="AI14" s="118">
        <v>2.932069349254296</v>
      </c>
      <c r="AJ14" s="118">
        <v>2.5773036889976453</v>
      </c>
      <c r="AK14" s="118">
        <v>2.9690723479608883</v>
      </c>
      <c r="AL14" s="118">
        <v>2.949183616754425</v>
      </c>
      <c r="AM14" s="118">
        <v>2.9353163639594726</v>
      </c>
      <c r="AN14" s="118">
        <v>2.5632821406851081</v>
      </c>
      <c r="AO14" s="118">
        <v>1.6239915050071163</v>
      </c>
      <c r="AP14" s="118">
        <v>1.9868301298436197</v>
      </c>
      <c r="AQ14" s="118">
        <v>1.0586923638206791</v>
      </c>
      <c r="AR14" s="118">
        <v>0.7267713974889789</v>
      </c>
      <c r="AS14" s="118">
        <v>0.89676339158824003</v>
      </c>
      <c r="AT14" s="118">
        <v>1.0099225547204993</v>
      </c>
      <c r="AU14" s="118">
        <v>1.0191447881843452</v>
      </c>
      <c r="AV14" s="118">
        <v>1.0308689146791838</v>
      </c>
      <c r="AW14" s="118">
        <v>0.30027068890789987</v>
      </c>
      <c r="AX14" s="118">
        <v>1.6160084358121996</v>
      </c>
      <c r="AY14" s="118">
        <v>1.7365120190717676</v>
      </c>
      <c r="AZ14" s="118">
        <v>2.1943542951064821</v>
      </c>
      <c r="BA14" s="118">
        <v>1.5713866511944952</v>
      </c>
      <c r="BB14" s="118">
        <v>0.63508769449720504</v>
      </c>
      <c r="BC14" s="118">
        <v>1.8077744501079351</v>
      </c>
      <c r="BD14" s="118">
        <v>1.7544863777605224</v>
      </c>
      <c r="BE14" s="118">
        <v>1.7598015069206108</v>
      </c>
      <c r="BF14" s="118">
        <v>1.2448831801490368</v>
      </c>
      <c r="BG14" s="118">
        <v>1.185913300435204</v>
      </c>
      <c r="BH14" s="118">
        <v>1.5889689091535875</v>
      </c>
      <c r="BI14" s="118">
        <v>1.9676477633722156</v>
      </c>
      <c r="BJ14" s="118">
        <v>0.86877303047783183</v>
      </c>
      <c r="BK14" s="118">
        <v>0.6701916757516635</v>
      </c>
      <c r="BL14" s="118">
        <v>-1.8253086477848512E-2</v>
      </c>
      <c r="BM14" s="118">
        <v>1.1292199510644085</v>
      </c>
      <c r="BN14" s="118">
        <v>1.9902244538470226</v>
      </c>
      <c r="BO14" s="118">
        <v>0.60326609977321421</v>
      </c>
      <c r="BP14" s="118">
        <v>4.3905408813338376E-2</v>
      </c>
      <c r="BQ14" s="118">
        <v>0.51554333537506825</v>
      </c>
      <c r="BR14" s="118">
        <v>1.5035673330378696</v>
      </c>
      <c r="BS14" s="118">
        <v>0.50510966078716191</v>
      </c>
      <c r="BT14" s="118">
        <v>0.53268648079336511</v>
      </c>
      <c r="BU14" s="118">
        <v>-1.1201427438540801</v>
      </c>
      <c r="BV14" s="118">
        <v>0.67313403286477502</v>
      </c>
      <c r="BW14" s="118">
        <v>1.1507927425324027</v>
      </c>
      <c r="BX14" s="118">
        <v>1.0340036752775505</v>
      </c>
      <c r="BY14" s="118">
        <v>0.59329907735943266</v>
      </c>
      <c r="BZ14" s="118">
        <v>0.75981843299781637</v>
      </c>
      <c r="CA14" s="118">
        <v>0.614532794360656</v>
      </c>
      <c r="CB14" s="118">
        <v>1.7241376268927855</v>
      </c>
      <c r="CC14" s="118">
        <v>0.78365334258456709</v>
      </c>
      <c r="CD14" s="118">
        <v>0.84033461324626302</v>
      </c>
      <c r="CE14" s="118">
        <v>1.3337278009453168</v>
      </c>
      <c r="CF14" s="118">
        <v>0.85258311384421859</v>
      </c>
      <c r="CG14" s="118">
        <v>1.433584265840393</v>
      </c>
      <c r="CH14" s="118">
        <v>-0.15732546705997663</v>
      </c>
      <c r="CI14" s="118">
        <v>-0.38250234714628517</v>
      </c>
      <c r="CJ14" s="118">
        <v>-0.46251007073293549</v>
      </c>
      <c r="CK14" s="118">
        <v>3.9316466869721012E-2</v>
      </c>
      <c r="CL14" s="118">
        <v>-0.86181568896287475</v>
      </c>
      <c r="CM14" s="118">
        <v>-0.32509322163897236</v>
      </c>
      <c r="CN14" s="118">
        <v>-0.10776977631081763</v>
      </c>
      <c r="CO14" s="118">
        <v>0.47244245382658256</v>
      </c>
      <c r="CP14" s="118">
        <v>0.18627450980392979</v>
      </c>
      <c r="CQ14" s="118">
        <v>2.9469052279451624E-2</v>
      </c>
      <c r="CR14" s="647">
        <v>-3.2998461407807156E-6</v>
      </c>
      <c r="CS14" s="647">
        <v>3.6667322431648941</v>
      </c>
      <c r="CT14" s="647">
        <v>3.8802442387236624</v>
      </c>
      <c r="CU14" s="647">
        <v>4.3713698124605127</v>
      </c>
      <c r="CV14" s="647">
        <v>4.5081562036579204</v>
      </c>
      <c r="CW14" s="647">
        <v>3.645475090891237</v>
      </c>
      <c r="CX14" s="647">
        <v>4.3761730712239322</v>
      </c>
      <c r="CY14" s="647">
        <v>4.4574026487448126</v>
      </c>
      <c r="CZ14" s="647">
        <v>4.2761876762230422</v>
      </c>
      <c r="DA14" s="647">
        <v>5.4173197492163094</v>
      </c>
      <c r="DB14" s="647">
        <v>5.979058616302968</v>
      </c>
      <c r="DC14" s="647">
        <v>7.6885310290651931</v>
      </c>
      <c r="DD14" s="647">
        <v>7.6673547626068927</v>
      </c>
      <c r="DE14" s="647">
        <v>3.7277147487844386</v>
      </c>
      <c r="DF14" s="647">
        <v>2.1805081532043857</v>
      </c>
      <c r="DG14" s="647">
        <v>2.2262050749929152</v>
      </c>
      <c r="DH14" s="647">
        <v>2.5919969728502634</v>
      </c>
      <c r="DI14" s="647">
        <v>2.9105043610162973</v>
      </c>
      <c r="DJ14" s="647">
        <v>2.9623320083286018</v>
      </c>
      <c r="DK14" s="647">
        <v>3.2358790901235324</v>
      </c>
      <c r="DL14" s="647">
        <v>3.4236267870579429</v>
      </c>
      <c r="DM14" s="647">
        <v>2.165226280085486</v>
      </c>
      <c r="DN14" s="647">
        <v>1.4219759926131115</v>
      </c>
      <c r="DO14" s="647">
        <v>-2.7354791647671295E-2</v>
      </c>
      <c r="DP14" s="647">
        <v>-0.16433853738702098</v>
      </c>
      <c r="DQ14" s="647">
        <v>0.81801470588236391</v>
      </c>
      <c r="DR14" s="647">
        <v>1.9576915939877537</v>
      </c>
      <c r="DS14" s="647">
        <v>1.4118298422072462</v>
      </c>
      <c r="DT14" s="647">
        <v>1.0788381742738551</v>
      </c>
      <c r="DU14" s="647">
        <v>0.99493321050208028</v>
      </c>
      <c r="DV14" s="647">
        <v>1.286882985568516</v>
      </c>
      <c r="DW14" s="647">
        <v>1.2006226581618762</v>
      </c>
      <c r="DX14" s="647">
        <v>5.4565296471453806E-2</v>
      </c>
      <c r="DY14" s="647">
        <v>0.37292930154728676</v>
      </c>
      <c r="DZ14" s="647">
        <v>1.056081573197365</v>
      </c>
      <c r="EA14" s="647">
        <v>2.2528274352426214</v>
      </c>
      <c r="EB14" s="647">
        <v>2.6337448559670795</v>
      </c>
      <c r="EC14" s="647">
        <v>2.4614823593764212</v>
      </c>
      <c r="ED14" s="647">
        <v>2.0657020657020686</v>
      </c>
      <c r="EE14" s="647">
        <v>2.065514103730659</v>
      </c>
      <c r="EF14" s="647">
        <v>2.5907681080094669</v>
      </c>
      <c r="EG14" s="647">
        <v>2.4445863358569797</v>
      </c>
      <c r="EH14" s="647">
        <v>2.0419275796351721</v>
      </c>
      <c r="EI14" s="647">
        <v>2.0195630554961985</v>
      </c>
      <c r="EJ14" s="647">
        <v>2.3995670442731987</v>
      </c>
      <c r="EK14" s="647">
        <v>1.9211613549555917</v>
      </c>
      <c r="EL14" s="647">
        <v>1.0630630630630744</v>
      </c>
      <c r="EM14" s="647">
        <v>0.82954241370083448</v>
      </c>
      <c r="EN14" s="647">
        <v>0.65044996881402994</v>
      </c>
      <c r="EO14" s="647">
        <v>1.165584126701674</v>
      </c>
      <c r="EP14" s="647">
        <v>1.5513552068473757</v>
      </c>
      <c r="EQ14" s="647">
        <v>1.6938575376660481</v>
      </c>
      <c r="ER14" s="647">
        <v>1.4582962831228841</v>
      </c>
      <c r="ES14" s="647">
        <v>1.273261508325163</v>
      </c>
      <c r="ET14" s="647">
        <v>0.56919245819993591</v>
      </c>
      <c r="EU14" s="647">
        <v>0.58588412355189234</v>
      </c>
    </row>
    <row r="15" spans="1:156" ht="15" customHeight="1">
      <c r="A15" s="121" t="s">
        <v>178</v>
      </c>
      <c r="B15" s="117">
        <v>-0.34825058893421801</v>
      </c>
      <c r="C15" s="117">
        <v>1.782567995865092</v>
      </c>
      <c r="D15" s="118">
        <v>1.6316359464331853</v>
      </c>
      <c r="E15" s="118">
        <v>0.76013118310331862</v>
      </c>
      <c r="F15" s="118">
        <v>-1.2142571112516709E-2</v>
      </c>
      <c r="G15" s="118">
        <v>-1.1796464256480621</v>
      </c>
      <c r="H15" s="118">
        <v>-0.28325592154095913</v>
      </c>
      <c r="I15" s="118">
        <v>-0.28409090909090606</v>
      </c>
      <c r="J15" s="647">
        <v>-0.28501628664495682</v>
      </c>
      <c r="K15" s="647">
        <v>3.062474479378352E-2</v>
      </c>
      <c r="L15" s="647">
        <v>0.35717930401062858</v>
      </c>
      <c r="M15" s="118">
        <v>-1.8171071669213279</v>
      </c>
      <c r="N15" s="118">
        <v>-1.8171071669213279</v>
      </c>
      <c r="O15" s="118">
        <v>-1.8171071669213279</v>
      </c>
      <c r="P15" s="118">
        <v>-1.8171071669213279</v>
      </c>
      <c r="Q15" s="118">
        <v>-0.86280067376780512</v>
      </c>
      <c r="R15" s="118">
        <v>-0.86280067376780512</v>
      </c>
      <c r="S15" s="118">
        <v>-0.86280067376778291</v>
      </c>
      <c r="T15" s="118">
        <v>-0.86280067376778291</v>
      </c>
      <c r="U15" s="118">
        <v>2.9397682769349842E-2</v>
      </c>
      <c r="V15" s="118">
        <v>-6.5130026368653837E-3</v>
      </c>
      <c r="W15" s="118">
        <v>-0.34825058893421801</v>
      </c>
      <c r="X15" s="118">
        <v>-0.34825058893421801</v>
      </c>
      <c r="Y15" s="118">
        <v>-0.34825058893421801</v>
      </c>
      <c r="Z15" s="118">
        <v>-0.34825058893421801</v>
      </c>
      <c r="AA15" s="118">
        <v>-0.34825058893421801</v>
      </c>
      <c r="AB15" s="118">
        <v>-0.34825058893421801</v>
      </c>
      <c r="AC15" s="118">
        <v>-0.34825058893421801</v>
      </c>
      <c r="AD15" s="118">
        <v>-0.4271218631977769</v>
      </c>
      <c r="AE15" s="118">
        <v>-0.4271218631977769</v>
      </c>
      <c r="AF15" s="118">
        <v>-9.5622230785774587E-2</v>
      </c>
      <c r="AG15" s="118">
        <v>-1.6750956522226801E-2</v>
      </c>
      <c r="AH15" s="118">
        <v>1.9156052125102185E-2</v>
      </c>
      <c r="AI15" s="118">
        <v>1.782567995865092</v>
      </c>
      <c r="AJ15" s="118">
        <v>1.782567995865092</v>
      </c>
      <c r="AK15" s="118">
        <v>1.782567995865092</v>
      </c>
      <c r="AL15" s="118">
        <v>1.782567995865092</v>
      </c>
      <c r="AM15" s="118">
        <v>1.782567995865092</v>
      </c>
      <c r="AN15" s="118">
        <v>1.782567995865092</v>
      </c>
      <c r="AO15" s="118">
        <v>1.782567995865092</v>
      </c>
      <c r="AP15" s="118">
        <v>1.8631895565336842</v>
      </c>
      <c r="AQ15" s="118">
        <v>1.8631895565336842</v>
      </c>
      <c r="AR15" s="118">
        <v>1.5096778678041822</v>
      </c>
      <c r="AS15" s="118">
        <v>1.9518463638580563</v>
      </c>
      <c r="AT15" s="118">
        <v>1.9518463638580785</v>
      </c>
      <c r="AU15" s="118">
        <v>1.6316359464331853</v>
      </c>
      <c r="AV15" s="118">
        <v>1.6316359464331853</v>
      </c>
      <c r="AW15" s="118">
        <v>1.6316359464331853</v>
      </c>
      <c r="AX15" s="118">
        <v>2.5203239427037616</v>
      </c>
      <c r="AY15" s="118">
        <v>2.5203239427037616</v>
      </c>
      <c r="AZ15" s="118">
        <v>2.5203239427037616</v>
      </c>
      <c r="BA15" s="118">
        <v>2.5203239427037616</v>
      </c>
      <c r="BB15" s="118">
        <v>2.5203239427037616</v>
      </c>
      <c r="BC15" s="118">
        <v>2.5203239427037172</v>
      </c>
      <c r="BD15" s="118">
        <v>2.236887487634065</v>
      </c>
      <c r="BE15" s="118">
        <v>1.7131834910281585</v>
      </c>
      <c r="BF15" s="118">
        <v>1.8192732057987993</v>
      </c>
      <c r="BG15" s="118">
        <v>0.76013118310331862</v>
      </c>
      <c r="BH15" s="118">
        <v>0.76013118310331862</v>
      </c>
      <c r="BI15" s="118">
        <v>0.80832815132763081</v>
      </c>
      <c r="BJ15" s="118">
        <v>-6.5519566928284867E-2</v>
      </c>
      <c r="BK15" s="118">
        <v>-8.5488490983265386E-2</v>
      </c>
      <c r="BL15" s="118">
        <v>-7.5502200746180304E-2</v>
      </c>
      <c r="BM15" s="118">
        <v>-7.5504028955775127E-2</v>
      </c>
      <c r="BN15" s="118">
        <v>-0.11544187706570286</v>
      </c>
      <c r="BO15" s="118">
        <v>5.4293977401531635E-2</v>
      </c>
      <c r="BP15" s="118">
        <v>0.3470118882646922</v>
      </c>
      <c r="BQ15" s="118">
        <v>0.3269869880557108</v>
      </c>
      <c r="BR15" s="118">
        <v>0.15242978161371656</v>
      </c>
      <c r="BS15" s="118">
        <v>7.8532738060355101E-3</v>
      </c>
      <c r="BT15" s="118">
        <v>-1.2142571112516709E-2</v>
      </c>
      <c r="BU15" s="118">
        <v>-5.9946048556303033E-2</v>
      </c>
      <c r="BV15" s="118">
        <v>-5.9946048556303033E-2</v>
      </c>
      <c r="BW15" s="118">
        <v>-3.9973239435509011E-2</v>
      </c>
      <c r="BX15" s="118">
        <v>-4.9963080378656599E-2</v>
      </c>
      <c r="BY15" s="118">
        <v>-4.9961251701757803E-2</v>
      </c>
      <c r="BZ15" s="118">
        <v>-9.9960015993660889E-3</v>
      </c>
      <c r="CA15" s="118">
        <v>-0.17962401028153163</v>
      </c>
      <c r="CB15" s="118">
        <v>-0.17962401028153163</v>
      </c>
      <c r="CC15" s="118">
        <v>-0.15970022777767046</v>
      </c>
      <c r="CD15" s="118">
        <v>-0.12984906037364352</v>
      </c>
      <c r="CE15" s="118">
        <v>-1.2094019759711805</v>
      </c>
      <c r="CF15" s="118">
        <v>-1.1796464256480621</v>
      </c>
      <c r="CG15" s="118">
        <v>-1.4495632999553254</v>
      </c>
      <c r="CH15" s="118">
        <v>-1.4995501349595153</v>
      </c>
      <c r="CI15" s="118">
        <v>-1.4795518800359897</v>
      </c>
      <c r="CJ15" s="118">
        <v>-1.4895519319003014</v>
      </c>
      <c r="CK15" s="118">
        <v>-1.4895519319003014</v>
      </c>
      <c r="CL15" s="118">
        <v>-1.4895531340597734</v>
      </c>
      <c r="CM15" s="118">
        <v>-1.4895519319003014</v>
      </c>
      <c r="CN15" s="118">
        <v>-1.4895510166475279</v>
      </c>
      <c r="CO15" s="118">
        <v>-1.4895519319003014</v>
      </c>
      <c r="CP15" s="118">
        <v>-1.4401419087251566</v>
      </c>
      <c r="CQ15" s="118">
        <v>-0.28328242438763196</v>
      </c>
      <c r="CR15" s="647">
        <v>-0.28325592154095913</v>
      </c>
      <c r="CS15" s="647">
        <v>-0.27389107936659496</v>
      </c>
      <c r="CT15" s="647">
        <v>-0.21313305592206566</v>
      </c>
      <c r="CU15" s="647">
        <v>-0.2333871584326852</v>
      </c>
      <c r="CV15" s="647">
        <v>-0.21311142683174689</v>
      </c>
      <c r="CW15" s="647">
        <v>-0.20296326364928063</v>
      </c>
      <c r="CX15" s="647">
        <v>-0.20296326364928063</v>
      </c>
      <c r="CY15" s="647">
        <v>-0.22325959001422424</v>
      </c>
      <c r="CZ15" s="647">
        <v>-0.21311235394382289</v>
      </c>
      <c r="DA15" s="647">
        <v>-0.15222244773696048</v>
      </c>
      <c r="DB15" s="647">
        <v>-0.30441400304414001</v>
      </c>
      <c r="DC15" s="647">
        <v>-0.28409090909090606</v>
      </c>
      <c r="DD15" s="647">
        <v>-0.33478746068783538</v>
      </c>
      <c r="DE15" s="647">
        <v>-8.1375241582748448E-2</v>
      </c>
      <c r="DF15" s="647">
        <v>-0.37632221318143477</v>
      </c>
      <c r="DG15" s="647">
        <v>-0.37632221318143477</v>
      </c>
      <c r="DH15" s="647">
        <v>-0.38645377809416459</v>
      </c>
      <c r="DI15" s="647">
        <v>-0.39658328248932673</v>
      </c>
      <c r="DJ15" s="647">
        <v>-0.40675208460444878</v>
      </c>
      <c r="DK15" s="647">
        <v>-0.38649060068524932</v>
      </c>
      <c r="DL15" s="647">
        <v>-0.39662361435981452</v>
      </c>
      <c r="DM15" s="647">
        <v>-0.45736355320662447</v>
      </c>
      <c r="DN15" s="647">
        <v>-0.30534351145037331</v>
      </c>
      <c r="DO15" s="647">
        <v>-0.33577533577533458</v>
      </c>
      <c r="DP15" s="647">
        <v>-0.28501628664495682</v>
      </c>
      <c r="DQ15" s="647">
        <v>-0.26468492313957981</v>
      </c>
      <c r="DR15" s="647">
        <v>0</v>
      </c>
      <c r="DS15" s="647">
        <v>-1.0209290454321618E-2</v>
      </c>
      <c r="DT15" s="647">
        <v>-1.0209290454321618E-2</v>
      </c>
      <c r="DU15" s="647">
        <v>-1.0209290454321618E-2</v>
      </c>
      <c r="DV15" s="647">
        <v>0</v>
      </c>
      <c r="DW15" s="647">
        <v>-2.4927569897137403E-6</v>
      </c>
      <c r="DX15" s="647">
        <v>0.20420665713702935</v>
      </c>
      <c r="DY15" s="647">
        <v>0.13273401554443343</v>
      </c>
      <c r="DZ15" s="647">
        <v>0.12251148545174839</v>
      </c>
      <c r="EA15" s="647">
        <v>4.0837161817242063E-2</v>
      </c>
      <c r="EB15" s="647">
        <v>3.062474479378352E-2</v>
      </c>
      <c r="EC15" s="647">
        <v>0</v>
      </c>
      <c r="ED15" s="647">
        <v>2.0418580908621031E-2</v>
      </c>
      <c r="EE15" s="647">
        <v>3.063099857054663E-2</v>
      </c>
      <c r="EF15" s="647">
        <v>0.14294465999591388</v>
      </c>
      <c r="EG15" s="647">
        <v>0.24504798856443966</v>
      </c>
      <c r="EH15" s="647">
        <v>0.36757198284664838</v>
      </c>
      <c r="EI15" s="647">
        <v>0.36757509879294936</v>
      </c>
      <c r="EJ15" s="647">
        <v>0.16303551228633584</v>
      </c>
      <c r="EK15" s="647">
        <v>0.2345266706347493</v>
      </c>
      <c r="EL15" s="647">
        <v>0.21413276231263545</v>
      </c>
      <c r="EM15" s="647">
        <v>0.35717930401062414</v>
      </c>
      <c r="EN15" s="647">
        <v>0.35717930401062858</v>
      </c>
      <c r="EO15" s="647">
        <v>0.37766663264264366</v>
      </c>
      <c r="EP15" s="647">
        <v>0.37766663264264366</v>
      </c>
      <c r="EQ15" s="647">
        <v>0.37766663264264366</v>
      </c>
      <c r="ER15" s="647">
        <v>0.31606851549754733</v>
      </c>
      <c r="ES15" s="647">
        <v>0.21389284986759094</v>
      </c>
      <c r="ET15" s="647">
        <v>9.1556459816885649E-2</v>
      </c>
      <c r="EU15" s="647">
        <v>9.1553352439660785E-2</v>
      </c>
    </row>
    <row r="16" spans="1:156" ht="15" customHeight="1">
      <c r="A16" s="120" t="s">
        <v>179</v>
      </c>
      <c r="B16" s="117">
        <v>2.2259552296924223</v>
      </c>
      <c r="C16" s="117">
        <v>-0.73829576572647104</v>
      </c>
      <c r="D16" s="118">
        <v>2.5690316483107933</v>
      </c>
      <c r="E16" s="118">
        <v>1.6083109091418635</v>
      </c>
      <c r="F16" s="118">
        <v>8.0144788118676082</v>
      </c>
      <c r="G16" s="118">
        <v>1.5969143524134699</v>
      </c>
      <c r="H16" s="118">
        <v>0.87624487669257789</v>
      </c>
      <c r="I16" s="118">
        <v>7.5866403304004404</v>
      </c>
      <c r="J16" s="647">
        <v>3.5931638182576053</v>
      </c>
      <c r="K16" s="647">
        <v>-3.2190568163537048E-2</v>
      </c>
      <c r="L16" s="647">
        <v>9.8856866849138498</v>
      </c>
      <c r="M16" s="118">
        <v>2.4046757593507273</v>
      </c>
      <c r="N16" s="118">
        <v>1.7776666149890819</v>
      </c>
      <c r="O16" s="118">
        <v>1.6779886885738726</v>
      </c>
      <c r="P16" s="118">
        <v>1.075541790929746</v>
      </c>
      <c r="Q16" s="118">
        <v>1.1041716404819102</v>
      </c>
      <c r="R16" s="118">
        <v>0.67071295527116881</v>
      </c>
      <c r="S16" s="118">
        <v>-0.21555549784543215</v>
      </c>
      <c r="T16" s="118">
        <v>0.41719141708476126</v>
      </c>
      <c r="U16" s="118">
        <v>1.0333935535569383</v>
      </c>
      <c r="V16" s="118">
        <v>0.82507238950024764</v>
      </c>
      <c r="W16" s="118">
        <v>1.5744372381421901</v>
      </c>
      <c r="X16" s="118">
        <v>2.2259552296924223</v>
      </c>
      <c r="Y16" s="118">
        <v>2.769652171200554</v>
      </c>
      <c r="Z16" s="118">
        <v>2.6812277859964873</v>
      </c>
      <c r="AA16" s="118">
        <v>2.3507042326333494</v>
      </c>
      <c r="AB16" s="118">
        <v>3.568443667177168</v>
      </c>
      <c r="AC16" s="118">
        <v>3.0102358387683381</v>
      </c>
      <c r="AD16" s="118">
        <v>3.7589566112757655</v>
      </c>
      <c r="AE16" s="118">
        <v>3.03987298015167</v>
      </c>
      <c r="AF16" s="118">
        <v>2.368280581338178</v>
      </c>
      <c r="AG16" s="118">
        <v>1.176805711011264</v>
      </c>
      <c r="AH16" s="118">
        <v>1.715210440872128</v>
      </c>
      <c r="AI16" s="118">
        <v>1.1711812676672428</v>
      </c>
      <c r="AJ16" s="118">
        <v>-0.73829576572647104</v>
      </c>
      <c r="AK16" s="118">
        <v>3.9899770127083123E-2</v>
      </c>
      <c r="AL16" s="118">
        <v>0.37932392487298738</v>
      </c>
      <c r="AM16" s="118">
        <v>0.67959818140017614</v>
      </c>
      <c r="AN16" s="118">
        <v>0.14507043571223566</v>
      </c>
      <c r="AO16" s="118">
        <v>-0.15173926368095003</v>
      </c>
      <c r="AP16" s="118">
        <v>-0.15896154104535487</v>
      </c>
      <c r="AQ16" s="118">
        <v>-0.96004535662685964</v>
      </c>
      <c r="AR16" s="118">
        <v>0.54498626510355308</v>
      </c>
      <c r="AS16" s="118">
        <v>1.67248212352058</v>
      </c>
      <c r="AT16" s="118">
        <v>1.5060369104596516</v>
      </c>
      <c r="AU16" s="118">
        <v>1.8771439558531444</v>
      </c>
      <c r="AV16" s="118">
        <v>2.5690316483107933</v>
      </c>
      <c r="AW16" s="118">
        <v>1.2561683568365734</v>
      </c>
      <c r="AX16" s="118">
        <v>0.87436022790792212</v>
      </c>
      <c r="AY16" s="118">
        <v>1.2515951061050856</v>
      </c>
      <c r="AZ16" s="118">
        <v>0.72297012790931703</v>
      </c>
      <c r="BA16" s="118">
        <v>0.8349230905283278</v>
      </c>
      <c r="BB16" s="118">
        <v>0.96465172984068204</v>
      </c>
      <c r="BC16" s="118">
        <v>2.5896703926032716</v>
      </c>
      <c r="BD16" s="118">
        <v>1.4191279131642309</v>
      </c>
      <c r="BE16" s="118">
        <v>1.5363186213326774</v>
      </c>
      <c r="BF16" s="118">
        <v>1.0652434827678414</v>
      </c>
      <c r="BG16" s="118">
        <v>1.4541601547221283</v>
      </c>
      <c r="BH16" s="118">
        <v>1.6083109091418635</v>
      </c>
      <c r="BI16" s="118">
        <v>3.8362452184613538</v>
      </c>
      <c r="BJ16" s="118">
        <v>5.126604839783</v>
      </c>
      <c r="BK16" s="118">
        <v>5.464083792162433</v>
      </c>
      <c r="BL16" s="118">
        <v>5.2631975617763338</v>
      </c>
      <c r="BM16" s="118">
        <v>5.9256273222926481</v>
      </c>
      <c r="BN16" s="118">
        <v>6.8907544684201127</v>
      </c>
      <c r="BO16" s="118">
        <v>7.5901027244376973</v>
      </c>
      <c r="BP16" s="118">
        <v>7.5588648814191473</v>
      </c>
      <c r="BQ16" s="118">
        <v>6.9890009870880565</v>
      </c>
      <c r="BR16" s="118">
        <v>8.8620966898980811</v>
      </c>
      <c r="BS16" s="118">
        <v>8.1718171001394779</v>
      </c>
      <c r="BT16" s="118">
        <v>8.0144788118676082</v>
      </c>
      <c r="BU16" s="118">
        <v>4.9971059232104986</v>
      </c>
      <c r="BV16" s="118">
        <v>4.8350181193973052</v>
      </c>
      <c r="BW16" s="118">
        <v>5.0312663199934438</v>
      </c>
      <c r="BX16" s="118">
        <v>5.5111374929341261</v>
      </c>
      <c r="BY16" s="118">
        <v>4.9024245104637654</v>
      </c>
      <c r="BZ16" s="118">
        <v>3.4806267004409364</v>
      </c>
      <c r="CA16" s="118">
        <v>2.9905003277043152</v>
      </c>
      <c r="CB16" s="118">
        <v>3.0618872626984928</v>
      </c>
      <c r="CC16" s="118">
        <v>2.9800751159312133</v>
      </c>
      <c r="CD16" s="118">
        <v>1.4974780943153077</v>
      </c>
      <c r="CE16" s="118">
        <v>1.7157562925355974</v>
      </c>
      <c r="CF16" s="118">
        <v>1.5969143524134699</v>
      </c>
      <c r="CG16" s="118">
        <v>1.5343643295024467</v>
      </c>
      <c r="CH16" s="118">
        <v>0.92786318566360215</v>
      </c>
      <c r="CI16" s="118">
        <v>0.10825687707163301</v>
      </c>
      <c r="CJ16" s="118">
        <v>9.9234575907169997E-2</v>
      </c>
      <c r="CK16" s="118">
        <v>0.68965796080262542</v>
      </c>
      <c r="CL16" s="118">
        <v>0.60743427017226903</v>
      </c>
      <c r="CM16" s="118">
        <v>0.36182445698795807</v>
      </c>
      <c r="CN16" s="118">
        <v>0.70435144874791966</v>
      </c>
      <c r="CO16" s="118">
        <v>0.7505861414375703</v>
      </c>
      <c r="CP16" s="118">
        <v>0.89608672428074243</v>
      </c>
      <c r="CQ16" s="118">
        <v>0.46905952262810136</v>
      </c>
      <c r="CR16" s="647">
        <v>0.87624487669257789</v>
      </c>
      <c r="CS16" s="647">
        <v>1.6197609530066881</v>
      </c>
      <c r="CT16" s="647">
        <v>1.9918882379450054</v>
      </c>
      <c r="CU16" s="647">
        <v>2.02757389794197</v>
      </c>
      <c r="CV16" s="647">
        <v>2.4152847873107453</v>
      </c>
      <c r="CW16" s="647">
        <v>2.2530641672674934</v>
      </c>
      <c r="CX16" s="647">
        <v>2.8926736955934063</v>
      </c>
      <c r="CY16" s="647">
        <v>7.1563767462821115</v>
      </c>
      <c r="CZ16" s="647">
        <v>6.5459142545512661</v>
      </c>
      <c r="DA16" s="647">
        <v>6.8396014720402132</v>
      </c>
      <c r="DB16" s="647">
        <v>6.7372387189378324</v>
      </c>
      <c r="DC16" s="647">
        <v>7.5866403304004404</v>
      </c>
      <c r="DD16" s="647">
        <v>7.4147040386854046</v>
      </c>
      <c r="DE16" s="647">
        <v>7.4621549421193256</v>
      </c>
      <c r="DF16" s="647">
        <v>6.6277836691410297</v>
      </c>
      <c r="DG16" s="647">
        <v>6.9510687157745998</v>
      </c>
      <c r="DH16" s="647">
        <v>6.8725800774375179</v>
      </c>
      <c r="DI16" s="647">
        <v>7.3153534285210764</v>
      </c>
      <c r="DJ16" s="647">
        <v>7.0940620073568113</v>
      </c>
      <c r="DK16" s="647">
        <v>2.472875625413991</v>
      </c>
      <c r="DL16" s="647">
        <v>2.6089883857936425</v>
      </c>
      <c r="DM16" s="647">
        <v>2.5287742585902828</v>
      </c>
      <c r="DN16" s="647">
        <v>3.1433854429315788</v>
      </c>
      <c r="DO16" s="647">
        <v>3.6802136359842974</v>
      </c>
      <c r="DP16" s="647">
        <v>3.5931638182576053</v>
      </c>
      <c r="DQ16" s="647">
        <v>2.9582366589327114</v>
      </c>
      <c r="DR16" s="647">
        <v>2.9835902536051728</v>
      </c>
      <c r="DS16" s="647">
        <v>2.964736972499793</v>
      </c>
      <c r="DT16" s="647">
        <v>2.857142857142847</v>
      </c>
      <c r="DU16" s="647">
        <v>2.7184625492772563</v>
      </c>
      <c r="DV16" s="647">
        <v>2.0444880601897308</v>
      </c>
      <c r="DW16" s="647">
        <v>2.1997850518477025</v>
      </c>
      <c r="DX16" s="647">
        <v>1.9520997375328086</v>
      </c>
      <c r="DY16" s="647">
        <v>1.6961656918645929</v>
      </c>
      <c r="DZ16" s="647">
        <v>1.1734028683181297</v>
      </c>
      <c r="EA16" s="647">
        <v>-6.4391500321958617E-2</v>
      </c>
      <c r="EB16" s="647">
        <v>-3.2190568163537048E-2</v>
      </c>
      <c r="EC16" s="647">
        <v>1.0865191146881337</v>
      </c>
      <c r="ED16" s="647">
        <v>3.8789634637051318</v>
      </c>
      <c r="EE16" s="647">
        <v>3.5450753930060808</v>
      </c>
      <c r="EF16" s="647">
        <v>5.883765609990399</v>
      </c>
      <c r="EG16" s="647">
        <v>6.2125209882465837</v>
      </c>
      <c r="EH16" s="647">
        <v>8.1984292354543964</v>
      </c>
      <c r="EI16" s="647">
        <v>8.8988806825882385</v>
      </c>
      <c r="EJ16" s="647">
        <v>9.1391823508522698</v>
      </c>
      <c r="EK16" s="647">
        <v>9.3546042482897995</v>
      </c>
      <c r="EL16" s="647">
        <v>9.6327319587628857</v>
      </c>
      <c r="EM16" s="647">
        <v>9.6568943298969145</v>
      </c>
      <c r="EN16" s="647">
        <v>9.8856866849138498</v>
      </c>
      <c r="EO16" s="647">
        <v>8.9888535031846999</v>
      </c>
      <c r="EP16" s="647">
        <v>6.1279826464208327</v>
      </c>
      <c r="EQ16" s="647">
        <v>6.219984508133237</v>
      </c>
      <c r="ER16" s="647">
        <v>3.9313525364784052</v>
      </c>
      <c r="ES16" s="647">
        <v>3.4703402589581316</v>
      </c>
      <c r="ET16" s="647">
        <v>1.7628323827864563</v>
      </c>
      <c r="EU16" s="647">
        <v>2.640315479608077</v>
      </c>
    </row>
    <row r="17" spans="1:151" ht="15" customHeight="1" thickBot="1">
      <c r="A17" s="890" t="s">
        <v>180</v>
      </c>
      <c r="B17" s="887">
        <v>3.5065155457457697</v>
      </c>
      <c r="C17" s="887">
        <v>2.4255199533046667</v>
      </c>
      <c r="D17" s="888">
        <v>3.5661279271487212</v>
      </c>
      <c r="E17" s="888">
        <v>-0.35286189287517811</v>
      </c>
      <c r="F17" s="888">
        <v>1.760607984251239</v>
      </c>
      <c r="G17" s="888">
        <v>-1.4420258833602317</v>
      </c>
      <c r="H17" s="888">
        <v>0.59719196974910016</v>
      </c>
      <c r="I17" s="888">
        <v>4.8275178429817656</v>
      </c>
      <c r="J17" s="889">
        <v>2.3227268435464188</v>
      </c>
      <c r="K17" s="889">
        <v>5.398172926086553</v>
      </c>
      <c r="L17" s="889">
        <v>2.9504465067413861</v>
      </c>
      <c r="M17" s="888">
        <v>5.2006761743107699</v>
      </c>
      <c r="N17" s="888">
        <v>4.9880227506136521</v>
      </c>
      <c r="O17" s="888">
        <v>4.8689577570874887</v>
      </c>
      <c r="P17" s="888">
        <v>4.8619793995578586</v>
      </c>
      <c r="Q17" s="888">
        <v>4.9892186064068644</v>
      </c>
      <c r="R17" s="888">
        <v>4.8416487950633691</v>
      </c>
      <c r="S17" s="888">
        <v>5.1687466665058857</v>
      </c>
      <c r="T17" s="888">
        <v>4.9509383289508602</v>
      </c>
      <c r="U17" s="888">
        <v>2.8629226797057594</v>
      </c>
      <c r="V17" s="888">
        <v>4.076967918215435</v>
      </c>
      <c r="W17" s="888">
        <v>3.6332567803117222</v>
      </c>
      <c r="X17" s="888">
        <v>3.5065155457457697</v>
      </c>
      <c r="Y17" s="888">
        <v>2.2248281454207763</v>
      </c>
      <c r="Z17" s="888">
        <v>2.2946364414653475</v>
      </c>
      <c r="AA17" s="888">
        <v>2.1956752826443493</v>
      </c>
      <c r="AB17" s="888">
        <v>2.8808607373067341</v>
      </c>
      <c r="AC17" s="888">
        <v>2.7977699855727289</v>
      </c>
      <c r="AD17" s="888">
        <v>3.0639450293865389</v>
      </c>
      <c r="AE17" s="888">
        <v>2.5585625294823222</v>
      </c>
      <c r="AF17" s="888">
        <v>2.9494821586566689</v>
      </c>
      <c r="AG17" s="888">
        <v>2.7858180060771343</v>
      </c>
      <c r="AH17" s="888">
        <v>1.8000952887277544</v>
      </c>
      <c r="AI17" s="888">
        <v>2.4238682611957607</v>
      </c>
      <c r="AJ17" s="888">
        <v>2.4255199533046667</v>
      </c>
      <c r="AK17" s="888">
        <v>2.2937843957120618</v>
      </c>
      <c r="AL17" s="888">
        <v>2.6475016789691219</v>
      </c>
      <c r="AM17" s="888">
        <v>2.6982303858029022</v>
      </c>
      <c r="AN17" s="888">
        <v>2.2765730082568325</v>
      </c>
      <c r="AO17" s="888">
        <v>2.0764716991009013</v>
      </c>
      <c r="AP17" s="888">
        <v>2.122316317692774</v>
      </c>
      <c r="AQ17" s="888">
        <v>1.9659558416206036</v>
      </c>
      <c r="AR17" s="888">
        <v>1.3496417381213988</v>
      </c>
      <c r="AS17" s="888">
        <v>1.7191716851607586</v>
      </c>
      <c r="AT17" s="888">
        <v>2.9778821941409461</v>
      </c>
      <c r="AU17" s="888">
        <v>2.4367534323279205</v>
      </c>
      <c r="AV17" s="888">
        <v>3.5661279271487212</v>
      </c>
      <c r="AW17" s="888">
        <v>3.7623281854303192</v>
      </c>
      <c r="AX17" s="888">
        <v>2.5349223696118139</v>
      </c>
      <c r="AY17" s="888">
        <v>2.3423160180332525</v>
      </c>
      <c r="AZ17" s="888">
        <v>2.2239395683491869</v>
      </c>
      <c r="BA17" s="888">
        <v>2.4371434243925849</v>
      </c>
      <c r="BB17" s="888">
        <v>1.8885312866385728</v>
      </c>
      <c r="BC17" s="888">
        <v>2.2600597565033409</v>
      </c>
      <c r="BD17" s="888">
        <v>2.1725141752254151</v>
      </c>
      <c r="BE17" s="888">
        <v>1.9580614097495674</v>
      </c>
      <c r="BF17" s="888">
        <v>0.54921572545638675</v>
      </c>
      <c r="BG17" s="888">
        <v>0.76361799573829714</v>
      </c>
      <c r="BH17" s="888">
        <v>-0.35286189287517811</v>
      </c>
      <c r="BI17" s="888">
        <v>0.86915428844240861</v>
      </c>
      <c r="BJ17" s="888">
        <v>1.8444845113280151</v>
      </c>
      <c r="BK17" s="888">
        <v>1.4474967622326584</v>
      </c>
      <c r="BL17" s="888">
        <v>0.50698150299894884</v>
      </c>
      <c r="BM17" s="888">
        <v>0.63874798317187231</v>
      </c>
      <c r="BN17" s="888">
        <v>1.9858290978478355</v>
      </c>
      <c r="BO17" s="888">
        <v>2.0594351376066911</v>
      </c>
      <c r="BP17" s="888">
        <v>2.3269669049976516</v>
      </c>
      <c r="BQ17" s="888">
        <v>3.1234453071092849</v>
      </c>
      <c r="BR17" s="888">
        <v>2.5712152138016586</v>
      </c>
      <c r="BS17" s="888">
        <v>2.0549889642040187</v>
      </c>
      <c r="BT17" s="888">
        <v>1.760607984251239</v>
      </c>
      <c r="BU17" s="888">
        <v>0.86656819300838794</v>
      </c>
      <c r="BV17" s="888">
        <v>0.38246543100912689</v>
      </c>
      <c r="BW17" s="888">
        <v>1.2329821004320118</v>
      </c>
      <c r="BX17" s="888">
        <v>1.9477284487415369</v>
      </c>
      <c r="BY17" s="888">
        <v>1.4081734790068134</v>
      </c>
      <c r="BZ17" s="888">
        <v>1.3545347467609048</v>
      </c>
      <c r="CA17" s="888">
        <v>0.80455049427936576</v>
      </c>
      <c r="CB17" s="888">
        <v>0.18623709515062092</v>
      </c>
      <c r="CC17" s="888">
        <v>-1.3533243131520711</v>
      </c>
      <c r="CD17" s="888">
        <v>-1.2606282541234748</v>
      </c>
      <c r="CE17" s="888">
        <v>-1.6372531068091334</v>
      </c>
      <c r="CF17" s="888">
        <v>-1.4420258833602317</v>
      </c>
      <c r="CG17" s="888">
        <v>-1.4546495739468535</v>
      </c>
      <c r="CH17" s="888">
        <v>-1.5631105900742459</v>
      </c>
      <c r="CI17" s="888">
        <v>-1.656432810813091</v>
      </c>
      <c r="CJ17" s="888">
        <v>-1.8422813191899645</v>
      </c>
      <c r="CK17" s="888">
        <v>-2.2002758549066082</v>
      </c>
      <c r="CL17" s="888">
        <v>-3.2539221382916872</v>
      </c>
      <c r="CM17" s="888">
        <v>-2.7155907356246844</v>
      </c>
      <c r="CN17" s="888">
        <v>-1.9958917266418075</v>
      </c>
      <c r="CO17" s="888">
        <v>-1.2731935439298181</v>
      </c>
      <c r="CP17" s="888">
        <v>-0.98970794385024874</v>
      </c>
      <c r="CQ17" s="888">
        <v>0.54818913476295528</v>
      </c>
      <c r="CR17" s="889">
        <v>0.59719196974910016</v>
      </c>
      <c r="CS17" s="889">
        <v>0.42599321200071927</v>
      </c>
      <c r="CT17" s="889">
        <v>-0.16871774513695925</v>
      </c>
      <c r="CU17" s="889">
        <v>-7.9263157568509879E-2</v>
      </c>
      <c r="CV17" s="889">
        <v>-0.35749751737834679</v>
      </c>
      <c r="CW17" s="889">
        <v>1.439856014398555</v>
      </c>
      <c r="CX17" s="889">
        <v>2.2322322322322119</v>
      </c>
      <c r="CY17" s="889">
        <v>3.5717858929464663</v>
      </c>
      <c r="CZ17" s="889">
        <v>4.1429588768242542</v>
      </c>
      <c r="DA17" s="889">
        <v>4.448665400379892</v>
      </c>
      <c r="DB17" s="889">
        <v>5.2279088364654003</v>
      </c>
      <c r="DC17" s="889">
        <v>4.8275178429817656</v>
      </c>
      <c r="DD17" s="889">
        <v>4.7887602651627725</v>
      </c>
      <c r="DE17" s="889">
        <v>4.9620203215941627</v>
      </c>
      <c r="DF17" s="889">
        <v>6.2332239785266808</v>
      </c>
      <c r="DG17" s="889">
        <v>6.1477441745166228</v>
      </c>
      <c r="DH17" s="889">
        <v>6.0892963922662968</v>
      </c>
      <c r="DI17" s="889">
        <v>4.8496796451453994</v>
      </c>
      <c r="DJ17" s="889">
        <v>3.9753255654557904</v>
      </c>
      <c r="DK17" s="889">
        <v>2.8207133321157727</v>
      </c>
      <c r="DL17" s="889">
        <v>1.9555214723926406</v>
      </c>
      <c r="DM17" s="889">
        <v>2.1248085758039714</v>
      </c>
      <c r="DN17" s="889">
        <v>1.4249073810202351</v>
      </c>
      <c r="DO17" s="889">
        <v>2.0709219858155992</v>
      </c>
      <c r="DP17" s="889">
        <v>2.3227268435464188</v>
      </c>
      <c r="DQ17" s="889">
        <v>1.8515037593984873</v>
      </c>
      <c r="DR17" s="889">
        <v>1.6844469399213802</v>
      </c>
      <c r="DS17" s="889">
        <v>1.5880429705745103</v>
      </c>
      <c r="DT17" s="889">
        <v>2.3767026773132915</v>
      </c>
      <c r="DU17" s="889">
        <v>2.4348970574409989</v>
      </c>
      <c r="DV17" s="889">
        <v>2.9287126848102529</v>
      </c>
      <c r="DW17" s="889">
        <v>2.9782013208227598</v>
      </c>
      <c r="DX17" s="889">
        <v>5.3309514855208739</v>
      </c>
      <c r="DY17" s="889">
        <v>6.6260512118710535</v>
      </c>
      <c r="DZ17" s="889">
        <v>6.5467828041584797</v>
      </c>
      <c r="EA17" s="889">
        <v>5.3548267556049689</v>
      </c>
      <c r="EB17" s="889">
        <v>5.398172926086553</v>
      </c>
      <c r="EC17" s="918">
        <v>5.5642705545815296</v>
      </c>
      <c r="ED17" s="918">
        <v>5.650653414319895</v>
      </c>
      <c r="EE17" s="918">
        <v>6.5287356321839018</v>
      </c>
      <c r="EF17" s="918">
        <v>6.661772802349053</v>
      </c>
      <c r="EG17" s="918">
        <v>7.1861233480176256</v>
      </c>
      <c r="EH17" s="918">
        <v>6.7978042086001889</v>
      </c>
      <c r="EI17" s="918">
        <v>6.8150732880710496</v>
      </c>
      <c r="EJ17" s="918">
        <v>4.4898666059035586</v>
      </c>
      <c r="EK17" s="918">
        <v>2.8654332892012802</v>
      </c>
      <c r="EL17" s="918">
        <v>3.0063291139240444</v>
      </c>
      <c r="EM17" s="918">
        <v>3.2272247625747541</v>
      </c>
      <c r="EN17" s="918">
        <v>2.9504465067413861</v>
      </c>
      <c r="EO17" s="918">
        <v>2.7447552447552397</v>
      </c>
      <c r="EP17" s="918">
        <v>2.3432055749129006</v>
      </c>
      <c r="EQ17" s="918">
        <v>1.5192058696590607</v>
      </c>
      <c r="ER17" s="918">
        <v>1.3334480385409631</v>
      </c>
      <c r="ES17" s="918">
        <v>0.61649113793988874</v>
      </c>
      <c r="ET17" s="918">
        <v>0.6939090208172729</v>
      </c>
      <c r="EU17" s="918">
        <v>0.88827993908475378</v>
      </c>
    </row>
    <row r="18" spans="1:151" ht="15" customHeight="1">
      <c r="A18" s="126" t="s">
        <v>938</v>
      </c>
      <c r="B18" s="127"/>
      <c r="C18" s="127"/>
      <c r="D18" s="127"/>
      <c r="E18" s="127"/>
      <c r="F18" s="127"/>
      <c r="G18" s="127"/>
      <c r="H18" s="127"/>
      <c r="I18" s="127"/>
      <c r="J18" s="127"/>
      <c r="K18" s="127"/>
      <c r="L18" s="127"/>
    </row>
    <row r="19" spans="1:151" ht="15" customHeight="1">
      <c r="A19" s="124" t="s">
        <v>943</v>
      </c>
      <c r="B19" s="127"/>
      <c r="C19" s="127"/>
      <c r="D19" s="127"/>
      <c r="E19" s="127"/>
      <c r="F19" s="127"/>
      <c r="G19" s="127"/>
      <c r="H19" s="127"/>
      <c r="I19" s="127"/>
      <c r="J19" s="127"/>
      <c r="K19" s="127"/>
      <c r="L19" s="127"/>
      <c r="EU19" s="1069"/>
    </row>
    <row r="20" spans="1:151" ht="15" customHeight="1">
      <c r="A20" s="125" t="s">
        <v>797</v>
      </c>
      <c r="EU20" s="1069"/>
    </row>
    <row r="21" spans="1:151">
      <c r="EU21" s="1069"/>
    </row>
    <row r="22" spans="1:151">
      <c r="EU22" s="1069"/>
    </row>
    <row r="23" spans="1:151">
      <c r="EU23" s="1069"/>
    </row>
    <row r="24" spans="1:151">
      <c r="CD24" s="119"/>
      <c r="CE24" s="119"/>
      <c r="CF24" s="119"/>
      <c r="CG24" s="119"/>
      <c r="EU24" s="1069"/>
    </row>
    <row r="25" spans="1:151">
      <c r="CD25" s="119"/>
      <c r="CE25" s="119"/>
      <c r="CF25" s="119"/>
      <c r="CG25" s="119"/>
      <c r="EU25" s="1069"/>
    </row>
    <row r="26" spans="1:151">
      <c r="CD26" s="119"/>
      <c r="CE26" s="119"/>
      <c r="CF26" s="119"/>
      <c r="CG26" s="119"/>
      <c r="EU26" s="1069"/>
    </row>
    <row r="27" spans="1:151">
      <c r="CD27" s="119"/>
      <c r="CE27" s="119"/>
      <c r="CF27" s="119"/>
      <c r="CG27" s="119"/>
      <c r="EU27" s="1069"/>
    </row>
    <row r="28" spans="1:151">
      <c r="CD28" s="119"/>
      <c r="CE28" s="119"/>
      <c r="CF28" s="119"/>
      <c r="CG28" s="119"/>
      <c r="EU28" s="1069"/>
    </row>
    <row r="29" spans="1:151">
      <c r="CD29" s="119"/>
      <c r="CE29" s="119"/>
      <c r="CF29" s="119"/>
      <c r="CG29" s="119"/>
      <c r="EU29" s="1069"/>
    </row>
    <row r="30" spans="1:151">
      <c r="CD30" s="119"/>
      <c r="CE30" s="119"/>
      <c r="CF30" s="119"/>
      <c r="CG30" s="119"/>
      <c r="EU30" s="1069"/>
    </row>
    <row r="31" spans="1:151">
      <c r="CD31" s="119"/>
      <c r="CE31" s="119"/>
      <c r="CF31" s="119"/>
      <c r="CG31" s="119"/>
      <c r="EU31" s="1069"/>
    </row>
    <row r="32" spans="1:151">
      <c r="CD32" s="119"/>
      <c r="CE32" s="119"/>
      <c r="CF32" s="119"/>
      <c r="CG32" s="119"/>
      <c r="EU32" s="1069"/>
    </row>
    <row r="33" spans="82:151">
      <c r="CD33" s="119"/>
      <c r="CE33" s="119"/>
      <c r="CF33" s="119"/>
      <c r="CG33" s="119"/>
      <c r="EU33" s="1069"/>
    </row>
    <row r="34" spans="82:151">
      <c r="CD34" s="119"/>
      <c r="CE34" s="119"/>
      <c r="CF34" s="119"/>
      <c r="CG34" s="119"/>
      <c r="EU34" s="1069"/>
    </row>
    <row r="35" spans="82:151">
      <c r="CD35" s="119"/>
      <c r="CE35" s="119"/>
      <c r="CF35" s="119"/>
      <c r="CG35" s="119"/>
      <c r="EU35" s="1069"/>
    </row>
    <row r="36" spans="82:151">
      <c r="CD36" s="119"/>
      <c r="CE36" s="119"/>
      <c r="CF36" s="119"/>
      <c r="CG36" s="119"/>
      <c r="EU36" s="1069"/>
    </row>
    <row r="37" spans="82:151">
      <c r="EU37" s="1069"/>
    </row>
    <row r="38" spans="82:151">
      <c r="EU38" s="1069"/>
    </row>
    <row r="39" spans="82:151">
      <c r="EU39" s="1069"/>
    </row>
    <row r="40" spans="82:151">
      <c r="EU40" s="1069"/>
    </row>
    <row r="41" spans="82:151">
      <c r="EU41" s="1069"/>
    </row>
    <row r="42" spans="82:151">
      <c r="EU42" s="1069"/>
    </row>
    <row r="43" spans="82:151">
      <c r="EU43" s="1069"/>
    </row>
    <row r="44" spans="82:151">
      <c r="EU44" s="1069"/>
    </row>
    <row r="45" spans="82:151">
      <c r="EU45" s="1069"/>
    </row>
  </sheetData>
  <mergeCells count="24">
    <mergeCell ref="EO3:EU3"/>
    <mergeCell ref="EC3:EN3"/>
    <mergeCell ref="BI3:BT3"/>
    <mergeCell ref="DQ3:EB3"/>
    <mergeCell ref="BU3:CF3"/>
    <mergeCell ref="CS3:DD3"/>
    <mergeCell ref="CG3:CR3"/>
    <mergeCell ref="DE3:DP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3">
    <tabColor theme="0"/>
  </sheetPr>
  <dimension ref="A1:EZ20"/>
  <sheetViews>
    <sheetView showGridLines="0" zoomScaleNormal="100" zoomScaleSheetLayoutView="100" zoomScalePageLayoutView="90" workbookViewId="0">
      <pane xSplit="1" topLeftCell="EH1" activePane="topRight" state="frozen"/>
      <selection pane="topRight" activeCell="EO11" sqref="EO11"/>
    </sheetView>
  </sheetViews>
  <sheetFormatPr defaultColWidth="9" defaultRowHeight="15"/>
  <cols>
    <col min="1" max="1" width="60.5703125" style="49" customWidth="1"/>
    <col min="2" max="110" width="6.42578125" style="49" customWidth="1"/>
    <col min="111" max="112" width="6.42578125" customWidth="1"/>
    <col min="113" max="150" width="6.42578125" style="49" customWidth="1"/>
    <col min="151" max="151" width="6.42578125" customWidth="1"/>
    <col min="152" max="16384" width="9" style="49"/>
  </cols>
  <sheetData>
    <row r="1" spans="1:156" ht="17.25" customHeight="1">
      <c r="A1" s="111" t="s">
        <v>183</v>
      </c>
      <c r="B1" s="111"/>
      <c r="C1" s="111"/>
      <c r="D1" s="111"/>
      <c r="E1" s="111"/>
      <c r="F1" s="111"/>
      <c r="G1" s="111"/>
      <c r="H1" s="111"/>
      <c r="I1" s="111"/>
      <c r="J1" s="111"/>
      <c r="K1" s="111"/>
      <c r="L1" s="111"/>
    </row>
    <row r="2" spans="1:156" ht="15" customHeight="1">
      <c r="A2" s="114" t="s">
        <v>184</v>
      </c>
      <c r="B2" s="111"/>
      <c r="C2" s="111"/>
      <c r="D2" s="111"/>
      <c r="E2" s="111"/>
      <c r="F2" s="111"/>
      <c r="G2" s="111"/>
      <c r="H2" s="111"/>
      <c r="I2" s="111"/>
      <c r="J2" s="111"/>
      <c r="K2" s="111"/>
      <c r="L2" s="111"/>
    </row>
    <row r="3" spans="1:156" s="128" customFormat="1" ht="16.5" customHeight="1">
      <c r="A3" s="1105" t="s">
        <v>157</v>
      </c>
      <c r="B3" s="1096">
        <v>2015</v>
      </c>
      <c r="C3" s="1096">
        <v>2016</v>
      </c>
      <c r="D3" s="1096">
        <v>2017</v>
      </c>
      <c r="E3" s="1096">
        <v>2018</v>
      </c>
      <c r="F3" s="1096">
        <v>2019</v>
      </c>
      <c r="G3" s="1096">
        <v>2020</v>
      </c>
      <c r="H3" s="1096">
        <v>2021</v>
      </c>
      <c r="I3" s="1096">
        <v>2022</v>
      </c>
      <c r="J3" s="1096">
        <v>2023</v>
      </c>
      <c r="K3" s="1096">
        <v>2024</v>
      </c>
      <c r="L3" s="1109">
        <v>2025</v>
      </c>
      <c r="M3" s="1101">
        <v>2015</v>
      </c>
      <c r="N3" s="1102"/>
      <c r="O3" s="1102"/>
      <c r="P3" s="1102"/>
      <c r="Q3" s="1102"/>
      <c r="R3" s="1102"/>
      <c r="S3" s="1102"/>
      <c r="T3" s="1102"/>
      <c r="U3" s="1102"/>
      <c r="V3" s="1102"/>
      <c r="W3" s="1102"/>
      <c r="X3" s="1102"/>
      <c r="Y3" s="1101">
        <v>2016</v>
      </c>
      <c r="Z3" s="1102"/>
      <c r="AA3" s="1102"/>
      <c r="AB3" s="1102"/>
      <c r="AC3" s="1102"/>
      <c r="AD3" s="1102"/>
      <c r="AE3" s="1102"/>
      <c r="AF3" s="1102"/>
      <c r="AG3" s="1102"/>
      <c r="AH3" s="1102"/>
      <c r="AI3" s="1102"/>
      <c r="AJ3" s="1103"/>
      <c r="AK3" s="1097">
        <v>2017</v>
      </c>
      <c r="AL3" s="1098"/>
      <c r="AM3" s="1098"/>
      <c r="AN3" s="1098"/>
      <c r="AO3" s="1098"/>
      <c r="AP3" s="1098"/>
      <c r="AQ3" s="1098"/>
      <c r="AR3" s="1098"/>
      <c r="AS3" s="1098"/>
      <c r="AT3" s="1098"/>
      <c r="AU3" s="1098"/>
      <c r="AV3" s="1098"/>
      <c r="AW3" s="1097">
        <v>2018</v>
      </c>
      <c r="AX3" s="1098"/>
      <c r="AY3" s="1098"/>
      <c r="AZ3" s="1098"/>
      <c r="BA3" s="1098"/>
      <c r="BB3" s="1098"/>
      <c r="BC3" s="1098"/>
      <c r="BD3" s="1098"/>
      <c r="BE3" s="1098"/>
      <c r="BF3" s="1098"/>
      <c r="BG3" s="1098"/>
      <c r="BH3" s="1098"/>
      <c r="BI3" s="1097">
        <v>2019</v>
      </c>
      <c r="BJ3" s="1098"/>
      <c r="BK3" s="1098"/>
      <c r="BL3" s="1098"/>
      <c r="BM3" s="1098"/>
      <c r="BN3" s="1098"/>
      <c r="BO3" s="1098"/>
      <c r="BP3" s="1098"/>
      <c r="BQ3" s="1098"/>
      <c r="BR3" s="1098"/>
      <c r="BS3" s="1098"/>
      <c r="BT3" s="1098"/>
      <c r="BU3" s="1099">
        <v>2020</v>
      </c>
      <c r="BV3" s="1100"/>
      <c r="BW3" s="1100"/>
      <c r="BX3" s="1100"/>
      <c r="BY3" s="1100"/>
      <c r="BZ3" s="1100"/>
      <c r="CA3" s="1100"/>
      <c r="CB3" s="1100"/>
      <c r="CC3" s="1100"/>
      <c r="CD3" s="1100"/>
      <c r="CE3" s="1100"/>
      <c r="CF3" s="1104"/>
      <c r="CG3" s="1101">
        <v>2021</v>
      </c>
      <c r="CH3" s="1102"/>
      <c r="CI3" s="1102"/>
      <c r="CJ3" s="1102"/>
      <c r="CK3" s="1102"/>
      <c r="CL3" s="1102"/>
      <c r="CM3" s="1102"/>
      <c r="CN3" s="1102"/>
      <c r="CO3" s="1102"/>
      <c r="CP3" s="1102"/>
      <c r="CQ3" s="1102"/>
      <c r="CR3" s="1102"/>
      <c r="CS3" s="1101">
        <v>2022</v>
      </c>
      <c r="CT3" s="1102"/>
      <c r="CU3" s="1102"/>
      <c r="CV3" s="1102"/>
      <c r="CW3" s="1102"/>
      <c r="CX3" s="1102"/>
      <c r="CY3" s="1102"/>
      <c r="CZ3" s="1102"/>
      <c r="DA3" s="1102"/>
      <c r="DB3" s="1102"/>
      <c r="DC3" s="1102"/>
      <c r="DD3" s="1102"/>
      <c r="DE3" s="1101">
        <v>2023</v>
      </c>
      <c r="DF3" s="1102"/>
      <c r="DG3" s="1102"/>
      <c r="DH3" s="1102"/>
      <c r="DI3" s="1102"/>
      <c r="DJ3" s="1102"/>
      <c r="DK3" s="1102"/>
      <c r="DL3" s="1102"/>
      <c r="DM3" s="1102"/>
      <c r="DN3" s="1102"/>
      <c r="DO3" s="1102"/>
      <c r="DP3" s="1102"/>
      <c r="DQ3" s="976">
        <v>2024</v>
      </c>
      <c r="DR3" s="977"/>
      <c r="DS3" s="977"/>
      <c r="DT3" s="977"/>
      <c r="DU3" s="977"/>
      <c r="DV3" s="977"/>
      <c r="DW3" s="977"/>
      <c r="DX3" s="977"/>
      <c r="DY3" s="977"/>
      <c r="DZ3" s="977"/>
      <c r="EA3" s="977"/>
      <c r="EB3" s="977"/>
      <c r="EC3" s="1101">
        <v>2025</v>
      </c>
      <c r="ED3" s="1102"/>
      <c r="EE3" s="1102"/>
      <c r="EF3" s="1102"/>
      <c r="EG3" s="1102"/>
      <c r="EH3" s="1102"/>
      <c r="EI3" s="1102"/>
      <c r="EJ3" s="1102"/>
      <c r="EK3" s="1102"/>
      <c r="EL3" s="1102"/>
      <c r="EM3" s="1102"/>
      <c r="EN3" s="1102"/>
      <c r="EO3" s="1101">
        <v>2026</v>
      </c>
      <c r="EP3" s="1102"/>
      <c r="EQ3" s="1102"/>
      <c r="ER3" s="1102"/>
      <c r="ES3" s="1102"/>
      <c r="ET3" s="1102"/>
      <c r="EU3" s="1102"/>
      <c r="EV3" s="948"/>
      <c r="EW3" s="948"/>
      <c r="EX3" s="948"/>
      <c r="EY3" s="948"/>
      <c r="EZ3" s="948"/>
    </row>
    <row r="4" spans="1:156" s="128" customFormat="1" ht="16.5" customHeight="1">
      <c r="A4" s="1105"/>
      <c r="B4" s="1096"/>
      <c r="C4" s="1096"/>
      <c r="D4" s="1096"/>
      <c r="E4" s="1096"/>
      <c r="F4" s="1096"/>
      <c r="G4" s="1096"/>
      <c r="H4" s="1096"/>
      <c r="I4" s="1096"/>
      <c r="J4" s="1096"/>
      <c r="K4" s="1096"/>
      <c r="L4" s="1109"/>
      <c r="M4" s="975"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c r="EU4" s="975" t="s">
        <v>164</v>
      </c>
    </row>
    <row r="5" spans="1:156" s="52" customFormat="1" ht="15" customHeight="1">
      <c r="A5" s="116" t="s">
        <v>80</v>
      </c>
      <c r="B5" s="1041">
        <v>0.13039603155449164</v>
      </c>
      <c r="C5" s="1041">
        <v>-1.4072059093921729</v>
      </c>
      <c r="D5" s="1042">
        <v>0.78409351437580543</v>
      </c>
      <c r="E5" s="1042">
        <v>1.2569956669060245</v>
      </c>
      <c r="F5" s="1042">
        <v>1.1066667429605825</v>
      </c>
      <c r="G5" s="1042">
        <v>0.60579580839561498</v>
      </c>
      <c r="H5" s="1042">
        <v>1.8621529749462518</v>
      </c>
      <c r="I5" s="1042">
        <v>7.9309292543008558</v>
      </c>
      <c r="J5" s="1043">
        <v>3.7243751766874889</v>
      </c>
      <c r="K5" s="1043">
        <v>1.0481698793736838</v>
      </c>
      <c r="L5" s="1043">
        <v>2.3433387597330722</v>
      </c>
      <c r="M5" s="1042">
        <v>-0.23357379986543858</v>
      </c>
      <c r="N5" s="1042">
        <v>-0.28609085144370994</v>
      </c>
      <c r="O5" s="1042">
        <v>-0.34196440936101746</v>
      </c>
      <c r="P5" s="1042">
        <v>-0.30277250131904854</v>
      </c>
      <c r="Q5" s="1042">
        <v>-0.26020310905513488</v>
      </c>
      <c r="R5" s="1042">
        <v>-0.22790316979726111</v>
      </c>
      <c r="S5" s="1042">
        <v>-0.17564512292655987</v>
      </c>
      <c r="T5" s="1042">
        <v>-7.7878691533828093E-2</v>
      </c>
      <c r="U5" s="1042">
        <v>5.7803768955810853E-2</v>
      </c>
      <c r="V5" s="1042">
        <v>0.1550576045916463</v>
      </c>
      <c r="W5" s="1042">
        <v>0.14907261037562236</v>
      </c>
      <c r="X5" s="1042">
        <v>0.13039603155449164</v>
      </c>
      <c r="Y5" s="1042">
        <v>2.8265610809574682E-2</v>
      </c>
      <c r="Z5" s="1042">
        <v>-6.1416337196829041E-2</v>
      </c>
      <c r="AA5" s="1042">
        <v>-0.15603328791021776</v>
      </c>
      <c r="AB5" s="1042">
        <v>-0.25659149701200423</v>
      </c>
      <c r="AC5" s="1042">
        <v>-0.37160547835196622</v>
      </c>
      <c r="AD5" s="1042">
        <v>-0.5811495437255787</v>
      </c>
      <c r="AE5" s="1042">
        <v>-0.79517083567614</v>
      </c>
      <c r="AF5" s="1042">
        <v>-0.98213855575166598</v>
      </c>
      <c r="AG5" s="1042">
        <v>-1.1997353233894947</v>
      </c>
      <c r="AH5" s="1042">
        <v>-1.3410303646188337</v>
      </c>
      <c r="AI5" s="1042">
        <v>-1.4369966122807165</v>
      </c>
      <c r="AJ5" s="1042">
        <v>-1.4072059093921729</v>
      </c>
      <c r="AK5" s="1042">
        <v>-1.3486333225256164</v>
      </c>
      <c r="AL5" s="1042">
        <v>-1.2142549109183332</v>
      </c>
      <c r="AM5" s="1042">
        <v>-1.0693632506630135</v>
      </c>
      <c r="AN5" s="1042">
        <v>-0.96388570037196919</v>
      </c>
      <c r="AO5" s="1042">
        <v>-0.8476105011538948</v>
      </c>
      <c r="AP5" s="1042">
        <v>-0.51556188569299444</v>
      </c>
      <c r="AQ5" s="1042">
        <v>-0.1955953748607353</v>
      </c>
      <c r="AR5" s="1042">
        <v>9.2513030116769812E-2</v>
      </c>
      <c r="AS5" s="1042">
        <v>0.39817792907337335</v>
      </c>
      <c r="AT5" s="1042">
        <v>0.56569387497400481</v>
      </c>
      <c r="AU5" s="1042">
        <v>0.74344404546642373</v>
      </c>
      <c r="AV5" s="1042">
        <v>0.78409351437580543</v>
      </c>
      <c r="AW5" s="1042">
        <v>0.90494873587432245</v>
      </c>
      <c r="AX5" s="1042">
        <v>0.94001820770919231</v>
      </c>
      <c r="AY5" s="1042">
        <v>0.98188116544237758</v>
      </c>
      <c r="AZ5" s="1042">
        <v>1.0521024167107651</v>
      </c>
      <c r="BA5" s="1042">
        <v>1.1160114676549426</v>
      </c>
      <c r="BB5" s="1042">
        <v>1.098518410612459</v>
      </c>
      <c r="BC5" s="1042">
        <v>1.1333870680074742</v>
      </c>
      <c r="BD5" s="1042">
        <v>1.0866934180847387</v>
      </c>
      <c r="BE5" s="1042">
        <v>1.0450003785506201</v>
      </c>
      <c r="BF5" s="1042">
        <v>1.1245879646412327</v>
      </c>
      <c r="BG5" s="1042">
        <v>1.1984004702484397</v>
      </c>
      <c r="BH5" s="1042">
        <v>1.2569956669060245</v>
      </c>
      <c r="BI5" s="1042">
        <v>1.2482268483460013</v>
      </c>
      <c r="BJ5" s="1042">
        <v>1.2374627984020892</v>
      </c>
      <c r="BK5" s="1042">
        <v>1.2358023771216198</v>
      </c>
      <c r="BL5" s="1042">
        <v>1.2319256667550516</v>
      </c>
      <c r="BM5" s="1042">
        <v>1.2602796480231326</v>
      </c>
      <c r="BN5" s="1042">
        <v>1.2608012518134482</v>
      </c>
      <c r="BO5" s="1042">
        <v>1.1848440693171813</v>
      </c>
      <c r="BP5" s="1042">
        <v>1.2224463400663854</v>
      </c>
      <c r="BQ5" s="1042">
        <v>1.1873713435441857</v>
      </c>
      <c r="BR5" s="1042">
        <v>1.1093367351994399</v>
      </c>
      <c r="BS5" s="1042">
        <v>1.0272337099584528</v>
      </c>
      <c r="BT5" s="1042">
        <v>1.1066667429605825</v>
      </c>
      <c r="BU5" s="1042">
        <v>1.169790187304609</v>
      </c>
      <c r="BV5" s="1042">
        <v>1.2710013029197054</v>
      </c>
      <c r="BW5" s="1042">
        <v>1.3246451406998538</v>
      </c>
      <c r="BX5" s="1042">
        <v>1.337696911930486</v>
      </c>
      <c r="BY5" s="1042">
        <v>1.2406181234088764</v>
      </c>
      <c r="BZ5" s="1042">
        <v>1.0915404114433258</v>
      </c>
      <c r="CA5" s="1042">
        <v>1.0261484199111326</v>
      </c>
      <c r="CB5" s="1042">
        <v>0.91189191521625634</v>
      </c>
      <c r="CC5" s="1042">
        <v>0.92157812166169251</v>
      </c>
      <c r="CD5" s="1042">
        <v>0.88767469474306804</v>
      </c>
      <c r="CE5" s="1042">
        <v>0.83861680451171594</v>
      </c>
      <c r="CF5" s="1042">
        <v>0.60579580839561498</v>
      </c>
      <c r="CG5" s="1042">
        <v>0.39260867368025032</v>
      </c>
      <c r="CH5" s="1042">
        <v>0.17832775198791673</v>
      </c>
      <c r="CI5" s="1042">
        <v>4.3495970229834313E-2</v>
      </c>
      <c r="CJ5" s="1042">
        <v>-2.9512751526816761E-2</v>
      </c>
      <c r="CK5" s="1042">
        <v>5.4094058748699325E-2</v>
      </c>
      <c r="CL5" s="1042">
        <v>0.19920049704058584</v>
      </c>
      <c r="CM5" s="1042">
        <v>0.30815638217172037</v>
      </c>
      <c r="CN5" s="1042">
        <v>0.4990655373441788</v>
      </c>
      <c r="CO5" s="1042">
        <v>0.66171530308276605</v>
      </c>
      <c r="CP5" s="1042">
        <v>0.9522014578623228</v>
      </c>
      <c r="CQ5" s="1042">
        <v>1.3434296557621073</v>
      </c>
      <c r="CR5" s="1043">
        <v>1.8621529749462518</v>
      </c>
      <c r="CS5" s="1043">
        <v>2.4882758726691545</v>
      </c>
      <c r="CT5" s="1043">
        <v>3.1344592400613935</v>
      </c>
      <c r="CU5" s="1043">
        <v>3.769359138913897</v>
      </c>
      <c r="CV5" s="1043">
        <v>4.3733541971196388</v>
      </c>
      <c r="CW5" s="1043">
        <v>4.9173876111675119</v>
      </c>
      <c r="CX5" s="1043">
        <v>5.4789695505582436</v>
      </c>
      <c r="CY5" s="1043">
        <v>6.0976204262585432</v>
      </c>
      <c r="CZ5" s="1043">
        <v>6.6203512236534312</v>
      </c>
      <c r="DA5" s="1043">
        <v>7.1228082586836994</v>
      </c>
      <c r="DB5" s="1043">
        <v>7.4889904899516191</v>
      </c>
      <c r="DC5" s="1043">
        <v>7.7517754882009848</v>
      </c>
      <c r="DD5" s="1043">
        <v>7.9309292543008558</v>
      </c>
      <c r="DE5" s="1043">
        <v>7.9859529184554523</v>
      </c>
      <c r="DF5" s="1043">
        <v>8.0024499417762129</v>
      </c>
      <c r="DG5" s="1043">
        <v>7.8277300455695142</v>
      </c>
      <c r="DH5" s="1043">
        <v>7.5866622378374382</v>
      </c>
      <c r="DI5" s="1043">
        <v>7.2439102350856821</v>
      </c>
      <c r="DJ5" s="1043">
        <v>6.8410277272874254</v>
      </c>
      <c r="DK5" s="1043">
        <v>6.3001039489745523</v>
      </c>
      <c r="DL5" s="1043">
        <v>5.8222947748931775</v>
      </c>
      <c r="DM5" s="1043">
        <v>5.3163209203762163</v>
      </c>
      <c r="DN5" s="1043">
        <v>4.8009957791220303</v>
      </c>
      <c r="DO5" s="1043">
        <v>4.2395434006757382</v>
      </c>
      <c r="DP5" s="1043">
        <v>3.7243751766874889</v>
      </c>
      <c r="DQ5" s="1043">
        <v>3.1180085605299723</v>
      </c>
      <c r="DR5" s="1043">
        <v>2.4693447404789959</v>
      </c>
      <c r="DS5" s="1043">
        <v>2.0300435890201474</v>
      </c>
      <c r="DT5" s="1043">
        <v>1.7212921419824223</v>
      </c>
      <c r="DU5" s="1043">
        <v>1.5354036574930952</v>
      </c>
      <c r="DV5" s="1043">
        <v>1.4090946916538671</v>
      </c>
      <c r="DW5" s="1043">
        <v>1.3344346745765678</v>
      </c>
      <c r="DX5" s="1043">
        <v>1.1722280619232306</v>
      </c>
      <c r="DY5" s="1043">
        <v>1.0406000314240327</v>
      </c>
      <c r="DZ5" s="1043">
        <v>1.0165733585199233</v>
      </c>
      <c r="EA5" s="1043">
        <v>1.0457272360784531</v>
      </c>
      <c r="EB5" s="1043">
        <v>1.0481698793736838</v>
      </c>
      <c r="EC5" s="1043">
        <v>1.2198363953859204</v>
      </c>
      <c r="ED5" s="1043">
        <v>1.4783884090934674</v>
      </c>
      <c r="EE5" s="1043">
        <v>1.6375656140210859</v>
      </c>
      <c r="EF5" s="1043">
        <v>1.7596508448844972</v>
      </c>
      <c r="EG5" s="1043">
        <v>1.8219364189975273</v>
      </c>
      <c r="EH5" s="1043">
        <v>1.8111662804207729</v>
      </c>
      <c r="EI5" s="1043">
        <v>1.9038016226919696</v>
      </c>
      <c r="EJ5" s="1043">
        <v>2.0529886411364107</v>
      </c>
      <c r="EK5" s="1043">
        <v>2.1461246984604498</v>
      </c>
      <c r="EL5" s="1043">
        <v>2.1359843908027365</v>
      </c>
      <c r="EM5" s="1043">
        <v>2.1815565559295313</v>
      </c>
      <c r="EN5" s="1043">
        <v>2.3433387597330722</v>
      </c>
      <c r="EO5" s="1043">
        <v>2.2881961283874261</v>
      </c>
      <c r="EP5" s="1043">
        <v>2.1225961958360955</v>
      </c>
      <c r="EQ5" s="1043">
        <v>1.9964790832595725</v>
      </c>
      <c r="ER5" s="1043">
        <v>1.8152953987216947</v>
      </c>
      <c r="ES5" s="1043">
        <v>1.6872286757883899</v>
      </c>
      <c r="ET5" s="1043">
        <v>1.627067900775188</v>
      </c>
      <c r="EU5" s="1043">
        <v>1.4290625618373269</v>
      </c>
    </row>
    <row r="6" spans="1:156" ht="15" customHeight="1">
      <c r="A6" s="120" t="s">
        <v>170</v>
      </c>
      <c r="B6" s="117">
        <v>1.4525765421777415</v>
      </c>
      <c r="C6" s="117">
        <v>-0.64698640484360803</v>
      </c>
      <c r="D6" s="118">
        <v>-0.1880587655822219</v>
      </c>
      <c r="E6" s="118">
        <v>0.44869353680396795</v>
      </c>
      <c r="F6" s="118">
        <v>1.3899996693928607</v>
      </c>
      <c r="G6" s="118">
        <v>1.629845082448389</v>
      </c>
      <c r="H6" s="118">
        <v>0.56206643349743235</v>
      </c>
      <c r="I6" s="118">
        <v>15.719041772287113</v>
      </c>
      <c r="J6" s="647">
        <v>8.8594220900321652</v>
      </c>
      <c r="K6" s="647">
        <v>0.96271682668194192</v>
      </c>
      <c r="L6" s="647">
        <v>1.728760872779759</v>
      </c>
      <c r="M6" s="118">
        <v>-1.1327913048080562</v>
      </c>
      <c r="N6" s="118">
        <v>-1.0753313288516364</v>
      </c>
      <c r="O6" s="118">
        <v>-1.0483547640866675</v>
      </c>
      <c r="P6" s="118">
        <v>-0.78637596450469305</v>
      </c>
      <c r="Q6" s="118">
        <v>-0.59540473059075394</v>
      </c>
      <c r="R6" s="118">
        <v>-0.37243483030420244</v>
      </c>
      <c r="S6" s="118">
        <v>-7.6398055134063725E-2</v>
      </c>
      <c r="T6" s="118">
        <v>0.36760752175089006</v>
      </c>
      <c r="U6" s="118">
        <v>0.87322454778331338</v>
      </c>
      <c r="V6" s="118">
        <v>1.2465174418468727</v>
      </c>
      <c r="W6" s="118">
        <v>1.3785728069360959</v>
      </c>
      <c r="X6" s="118">
        <v>1.4525765421777415</v>
      </c>
      <c r="Y6" s="118">
        <v>1.5229023776809569</v>
      </c>
      <c r="Z6" s="118">
        <v>1.4687734672067521</v>
      </c>
      <c r="AA6" s="118">
        <v>1.4353551385906549</v>
      </c>
      <c r="AB6" s="118">
        <v>1.2703843615675225</v>
      </c>
      <c r="AC6" s="118">
        <v>1.1292086647552546</v>
      </c>
      <c r="AD6" s="118">
        <v>0.97298724991485841</v>
      </c>
      <c r="AE6" s="118">
        <v>0.70946845747577036</v>
      </c>
      <c r="AF6" s="118">
        <v>0.39420574351818338</v>
      </c>
      <c r="AG6" s="118">
        <v>-1.1697157759982257E-2</v>
      </c>
      <c r="AH6" s="118">
        <v>-0.32570895131051047</v>
      </c>
      <c r="AI6" s="118">
        <v>-0.5632925789327059</v>
      </c>
      <c r="AJ6" s="118">
        <v>-0.64698640484360803</v>
      </c>
      <c r="AK6" s="118">
        <v>-0.75097919837476823</v>
      </c>
      <c r="AL6" s="118">
        <v>-0.76667871629950701</v>
      </c>
      <c r="AM6" s="118">
        <v>-0.79207469491412441</v>
      </c>
      <c r="AN6" s="118">
        <v>-0.88059509659034196</v>
      </c>
      <c r="AO6" s="118">
        <v>-0.95397684480843514</v>
      </c>
      <c r="AP6" s="118">
        <v>-0.86226091546192096</v>
      </c>
      <c r="AQ6" s="118">
        <v>-0.65894501104030168</v>
      </c>
      <c r="AR6" s="118">
        <v>-0.44135523995564307</v>
      </c>
      <c r="AS6" s="118">
        <v>-0.26924367479637112</v>
      </c>
      <c r="AT6" s="118">
        <v>-0.22846040162254333</v>
      </c>
      <c r="AU6" s="118">
        <v>-0.1283439531116648</v>
      </c>
      <c r="AV6" s="118">
        <v>-0.1880587655822219</v>
      </c>
      <c r="AW6" s="118">
        <v>-0.11418430159240156</v>
      </c>
      <c r="AX6" s="118">
        <v>-4.1619322651531565E-2</v>
      </c>
      <c r="AY6" s="118">
        <v>5.836647275874185E-2</v>
      </c>
      <c r="AZ6" s="118">
        <v>0.25485791507471323</v>
      </c>
      <c r="BA6" s="118">
        <v>0.38823149240412302</v>
      </c>
      <c r="BB6" s="118">
        <v>0.35971572955502129</v>
      </c>
      <c r="BC6" s="118">
        <v>0.30054351809374324</v>
      </c>
      <c r="BD6" s="118">
        <v>5.9956709297082078E-2</v>
      </c>
      <c r="BE6" s="118">
        <v>-6.918772237962667E-3</v>
      </c>
      <c r="BF6" s="118">
        <v>0.15830331047810287</v>
      </c>
      <c r="BG6" s="118">
        <v>0.29159696801137613</v>
      </c>
      <c r="BH6" s="118">
        <v>0.44869353680396795</v>
      </c>
      <c r="BI6" s="118">
        <v>0.48123294686444051</v>
      </c>
      <c r="BJ6" s="118">
        <v>0.38601780149853937</v>
      </c>
      <c r="BK6" s="118">
        <v>0.24195234778565666</v>
      </c>
      <c r="BL6" s="118">
        <v>8.4090930037339362E-2</v>
      </c>
      <c r="BM6" s="118">
        <v>0.12629655115197203</v>
      </c>
      <c r="BN6" s="118">
        <v>0.32357943711949222</v>
      </c>
      <c r="BO6" s="118">
        <v>0.48358424980605719</v>
      </c>
      <c r="BP6" s="118">
        <v>0.81688989253234645</v>
      </c>
      <c r="BQ6" s="118">
        <v>0.98047047926963504</v>
      </c>
      <c r="BR6" s="118">
        <v>1.0360780407411285</v>
      </c>
      <c r="BS6" s="118">
        <v>1.0982184623538505</v>
      </c>
      <c r="BT6" s="118">
        <v>1.3899996693928607</v>
      </c>
      <c r="BU6" s="118">
        <v>1.6382968455861402</v>
      </c>
      <c r="BV6" s="118">
        <v>1.9985855553079412</v>
      </c>
      <c r="BW6" s="118">
        <v>2.4048853801033276</v>
      </c>
      <c r="BX6" s="118">
        <v>2.814376873272173</v>
      </c>
      <c r="BY6" s="118">
        <v>2.9276739246133943</v>
      </c>
      <c r="BZ6" s="118">
        <v>2.8683608946498129</v>
      </c>
      <c r="CA6" s="118">
        <v>2.7368519716321593</v>
      </c>
      <c r="CB6" s="118">
        <v>2.5506591896743647</v>
      </c>
      <c r="CC6" s="118">
        <v>2.5309644543835441</v>
      </c>
      <c r="CD6" s="118">
        <v>2.391678978913081</v>
      </c>
      <c r="CE6" s="118">
        <v>2.2100065547849601</v>
      </c>
      <c r="CF6" s="118">
        <v>1.629845082448389</v>
      </c>
      <c r="CG6" s="118">
        <v>1.0826090866796756</v>
      </c>
      <c r="CH6" s="118">
        <v>0.51228387677715315</v>
      </c>
      <c r="CI6" s="118">
        <v>-0.10341385620947774</v>
      </c>
      <c r="CJ6" s="118">
        <v>-0.66616991620865873</v>
      </c>
      <c r="CK6" s="118">
        <v>-0.9538236512267706</v>
      </c>
      <c r="CL6" s="118">
        <v>-1.1626127434367639</v>
      </c>
      <c r="CM6" s="118">
        <v>-1.1716611768378349</v>
      </c>
      <c r="CN6" s="118">
        <v>-1.0138548899999322</v>
      </c>
      <c r="CO6" s="118">
        <v>-0.92079223651878594</v>
      </c>
      <c r="CP6" s="118">
        <v>-0.66646233840825797</v>
      </c>
      <c r="CQ6" s="118">
        <v>-0.22111188340869781</v>
      </c>
      <c r="CR6" s="647">
        <v>0.56206643349743235</v>
      </c>
      <c r="CS6" s="647">
        <v>1.6312510732313212</v>
      </c>
      <c r="CT6" s="647">
        <v>2.8434412256970409</v>
      </c>
      <c r="CU6" s="647">
        <v>4.4750215040706198</v>
      </c>
      <c r="CV6" s="647">
        <v>5.9981550561988284</v>
      </c>
      <c r="CW6" s="647">
        <v>7.3558154512941565</v>
      </c>
      <c r="CX6" s="647">
        <v>8.7845309675889993</v>
      </c>
      <c r="CY6" s="647">
        <v>10.145047156001308</v>
      </c>
      <c r="CZ6" s="647">
        <v>11.43964776634634</v>
      </c>
      <c r="DA6" s="647">
        <v>12.754329316694957</v>
      </c>
      <c r="DB6" s="647">
        <v>13.978328958862063</v>
      </c>
      <c r="DC6" s="647">
        <v>14.979983101028992</v>
      </c>
      <c r="DD6" s="647">
        <v>15.719041772287113</v>
      </c>
      <c r="DE6" s="647">
        <v>16.170334436674771</v>
      </c>
      <c r="DF6" s="647">
        <v>16.564440889138112</v>
      </c>
      <c r="DG6" s="647">
        <v>16.04341042438331</v>
      </c>
      <c r="DH6" s="647">
        <v>15.470392078800588</v>
      </c>
      <c r="DI6" s="647">
        <v>14.819185960966186</v>
      </c>
      <c r="DJ6" s="647">
        <v>14.119318722052029</v>
      </c>
      <c r="DK6" s="647">
        <v>13.378712842454249</v>
      </c>
      <c r="DL6" s="647">
        <v>12.651321254797999</v>
      </c>
      <c r="DM6" s="647">
        <v>11.795597605909801</v>
      </c>
      <c r="DN6" s="647">
        <v>10.761753147275922</v>
      </c>
      <c r="DO6" s="647">
        <v>9.7265888946021626</v>
      </c>
      <c r="DP6" s="647">
        <v>8.8594220900321652</v>
      </c>
      <c r="DQ6" s="647">
        <v>7.6862855687556797</v>
      </c>
      <c r="DR6" s="647">
        <v>6.2810643388974796</v>
      </c>
      <c r="DS6" s="647">
        <v>5.3901593675884651</v>
      </c>
      <c r="DT6" s="647">
        <v>4.7390863752354573</v>
      </c>
      <c r="DU6" s="647">
        <v>4.3134547656177302</v>
      </c>
      <c r="DV6" s="647">
        <v>3.8236745190189492</v>
      </c>
      <c r="DW6" s="647">
        <v>3.2899692793882052</v>
      </c>
      <c r="DX6" s="647">
        <v>2.5295473829975101</v>
      </c>
      <c r="DY6" s="647">
        <v>1.9035678272186551</v>
      </c>
      <c r="DZ6" s="647">
        <v>1.6780118901662089</v>
      </c>
      <c r="EA6" s="647">
        <v>1.4237633507503844</v>
      </c>
      <c r="EB6" s="647">
        <v>0.96271682668194192</v>
      </c>
      <c r="EC6" s="647">
        <v>0.9890570078379346</v>
      </c>
      <c r="ED6" s="647">
        <v>1.2422001290932405</v>
      </c>
      <c r="EE6" s="647">
        <v>1.414344813729107</v>
      </c>
      <c r="EF6" s="647">
        <v>1.4846435830419002</v>
      </c>
      <c r="EG6" s="647">
        <v>1.3802703568255303</v>
      </c>
      <c r="EH6" s="647">
        <v>1.2439071628403964</v>
      </c>
      <c r="EI6" s="647">
        <v>1.2518849781930186</v>
      </c>
      <c r="EJ6" s="647">
        <v>1.4437613053953191</v>
      </c>
      <c r="EK6" s="647">
        <v>1.4983391732797724</v>
      </c>
      <c r="EL6" s="647">
        <v>1.2174908190464073</v>
      </c>
      <c r="EM6" s="647">
        <v>1.2008903911219004</v>
      </c>
      <c r="EN6" s="647">
        <v>1.728760872779759</v>
      </c>
      <c r="EO6" s="647">
        <v>1.8962288521663311</v>
      </c>
      <c r="EP6" s="647">
        <v>1.8987306590595239</v>
      </c>
      <c r="EQ6" s="647">
        <v>1.8506873999652527</v>
      </c>
      <c r="ER6" s="647">
        <v>1.6776547653101215</v>
      </c>
      <c r="ES6" s="647">
        <v>1.6204797122085495</v>
      </c>
      <c r="ET6" s="647">
        <v>1.6523749714935576</v>
      </c>
      <c r="EU6" s="647">
        <v>1.5068529691796897</v>
      </c>
    </row>
    <row r="7" spans="1:156" ht="15" customHeight="1">
      <c r="A7" s="121" t="s">
        <v>171</v>
      </c>
      <c r="B7" s="117">
        <v>1.7189135392419619</v>
      </c>
      <c r="C7" s="117">
        <v>0.80823120081892075</v>
      </c>
      <c r="D7" s="118">
        <v>1.8588662747371032</v>
      </c>
      <c r="E7" s="118">
        <v>1.6931286404707535</v>
      </c>
      <c r="F7" s="118">
        <v>5.5491666666666717</v>
      </c>
      <c r="G7" s="118">
        <v>4.6605441833794226</v>
      </c>
      <c r="H7" s="118">
        <v>8.0105926868813349</v>
      </c>
      <c r="I7" s="118">
        <v>11.94292505411212</v>
      </c>
      <c r="J7" s="647">
        <v>6.4305810631260396</v>
      </c>
      <c r="K7" s="647">
        <v>3.4914535285060833</v>
      </c>
      <c r="L7" s="647">
        <v>5.161319270446711</v>
      </c>
      <c r="M7" s="118">
        <v>1.2019425186331034</v>
      </c>
      <c r="N7" s="118">
        <v>1.1864024930555273</v>
      </c>
      <c r="O7" s="118">
        <v>1.1914154789101516</v>
      </c>
      <c r="P7" s="118">
        <v>1.2385194247533038</v>
      </c>
      <c r="Q7" s="118">
        <v>1.3549356462126072</v>
      </c>
      <c r="R7" s="118">
        <v>1.3825354758771224</v>
      </c>
      <c r="S7" s="118">
        <v>1.430939944912768</v>
      </c>
      <c r="T7" s="118">
        <v>1.5756778751450762</v>
      </c>
      <c r="U7" s="118">
        <v>1.683127700253273</v>
      </c>
      <c r="V7" s="118">
        <v>1.7363253143960478</v>
      </c>
      <c r="W7" s="118">
        <v>1.7385000124678918</v>
      </c>
      <c r="X7" s="118">
        <v>1.7189135392419619</v>
      </c>
      <c r="Y7" s="118">
        <v>1.6714077498719337</v>
      </c>
      <c r="Z7" s="118">
        <v>1.5362882630823638</v>
      </c>
      <c r="AA7" s="118">
        <v>1.5364667719218739</v>
      </c>
      <c r="AB7" s="118">
        <v>1.427826789366704</v>
      </c>
      <c r="AC7" s="118">
        <v>1.2684393262109239</v>
      </c>
      <c r="AD7" s="118">
        <v>1.1343845294311761</v>
      </c>
      <c r="AE7" s="118">
        <v>1.0818289002892278</v>
      </c>
      <c r="AF7" s="118">
        <v>0.90798607581894508</v>
      </c>
      <c r="AG7" s="118">
        <v>0.83703093311988663</v>
      </c>
      <c r="AH7" s="118">
        <v>0.79997663758080151</v>
      </c>
      <c r="AI7" s="118">
        <v>0.76930883458781185</v>
      </c>
      <c r="AJ7" s="118">
        <v>0.80823120081892075</v>
      </c>
      <c r="AK7" s="118">
        <v>0.85760994038912575</v>
      </c>
      <c r="AL7" s="118">
        <v>1.0674410224604358</v>
      </c>
      <c r="AM7" s="118">
        <v>1.0521365873253696</v>
      </c>
      <c r="AN7" s="118">
        <v>1.1099556750532091</v>
      </c>
      <c r="AO7" s="118">
        <v>1.2221650650139582</v>
      </c>
      <c r="AP7" s="118">
        <v>1.4096173261109124</v>
      </c>
      <c r="AQ7" s="118">
        <v>1.5632791153322945</v>
      </c>
      <c r="AR7" s="118">
        <v>1.6985601599665001</v>
      </c>
      <c r="AS7" s="118">
        <v>1.7789317943416982</v>
      </c>
      <c r="AT7" s="118">
        <v>1.8216705725777382</v>
      </c>
      <c r="AU7" s="118">
        <v>1.8607536904163613</v>
      </c>
      <c r="AV7" s="118">
        <v>1.8588662747371032</v>
      </c>
      <c r="AW7" s="118">
        <v>1.8782470966643317</v>
      </c>
      <c r="AX7" s="118">
        <v>1.8533388441775545</v>
      </c>
      <c r="AY7" s="118">
        <v>1.9010653732136396</v>
      </c>
      <c r="AZ7" s="118">
        <v>1.9688468494538425</v>
      </c>
      <c r="BA7" s="118">
        <v>1.9827056529496678</v>
      </c>
      <c r="BB7" s="118">
        <v>1.8903939733472486</v>
      </c>
      <c r="BC7" s="118">
        <v>1.7881489087500979</v>
      </c>
      <c r="BD7" s="118">
        <v>1.7412360333235455</v>
      </c>
      <c r="BE7" s="118">
        <v>1.7098551605880585</v>
      </c>
      <c r="BF7" s="118">
        <v>1.6733122317706517</v>
      </c>
      <c r="BG7" s="118">
        <v>1.6963300856476904</v>
      </c>
      <c r="BH7" s="118">
        <v>1.6931286404707535</v>
      </c>
      <c r="BI7" s="118">
        <v>1.6826524695667366</v>
      </c>
      <c r="BJ7" s="118">
        <v>1.7722265847670338</v>
      </c>
      <c r="BK7" s="118">
        <v>1.9015693660742183</v>
      </c>
      <c r="BL7" s="118">
        <v>2.0099645497549279</v>
      </c>
      <c r="BM7" s="118">
        <v>2.2750306556352573</v>
      </c>
      <c r="BN7" s="118">
        <v>2.7502000670370341</v>
      </c>
      <c r="BO7" s="118">
        <v>3.308810035639409</v>
      </c>
      <c r="BP7" s="118">
        <v>3.7222408653227346</v>
      </c>
      <c r="BQ7" s="118">
        <v>4.1738986983527182</v>
      </c>
      <c r="BR7" s="118">
        <v>4.6584630091663248</v>
      </c>
      <c r="BS7" s="118">
        <v>5.0667033644595572</v>
      </c>
      <c r="BT7" s="118">
        <v>5.5491666666666717</v>
      </c>
      <c r="BU7" s="118">
        <v>5.9941710015693372</v>
      </c>
      <c r="BV7" s="118">
        <v>6.0281479773147684</v>
      </c>
      <c r="BW7" s="118">
        <v>6.0259308044314119</v>
      </c>
      <c r="BX7" s="118">
        <v>6.0004157874119946</v>
      </c>
      <c r="BY7" s="118">
        <v>5.736698637189841</v>
      </c>
      <c r="BZ7" s="118">
        <v>5.1997527553378387</v>
      </c>
      <c r="CA7" s="118">
        <v>4.6096776826335839</v>
      </c>
      <c r="CB7" s="118">
        <v>4.5413452047574188</v>
      </c>
      <c r="CC7" s="118">
        <v>4.5164404009194525</v>
      </c>
      <c r="CD7" s="118">
        <v>4.5560104873292318</v>
      </c>
      <c r="CE7" s="118">
        <v>4.6142646666704756</v>
      </c>
      <c r="CF7" s="118">
        <v>4.6605441833794226</v>
      </c>
      <c r="CG7" s="118">
        <v>4.7825051791703821</v>
      </c>
      <c r="CH7" s="118">
        <v>5.1527901595161296</v>
      </c>
      <c r="CI7" s="118">
        <v>5.6934804717152732</v>
      </c>
      <c r="CJ7" s="118">
        <v>6.2537942820791725</v>
      </c>
      <c r="CK7" s="118">
        <v>6.9476175684102914</v>
      </c>
      <c r="CL7" s="118">
        <v>7.7425371125805276</v>
      </c>
      <c r="CM7" s="118">
        <v>8.5036742539178469</v>
      </c>
      <c r="CN7" s="118">
        <v>8.6135280950575321</v>
      </c>
      <c r="CO7" s="118">
        <v>8.5212141811161537</v>
      </c>
      <c r="CP7" s="118">
        <v>8.3027934397175596</v>
      </c>
      <c r="CQ7" s="118">
        <v>8.1772242220102154</v>
      </c>
      <c r="CR7" s="647">
        <v>8.0105926868813349</v>
      </c>
      <c r="CS7" s="647">
        <v>7.868057940773987</v>
      </c>
      <c r="CT7" s="647">
        <v>8.0006565512648731</v>
      </c>
      <c r="CU7" s="647">
        <v>7.9299098391112821</v>
      </c>
      <c r="CV7" s="647">
        <v>7.9154983166478621</v>
      </c>
      <c r="CW7" s="647">
        <v>7.9594331009290809</v>
      </c>
      <c r="CX7" s="647">
        <v>8.1424261352899272</v>
      </c>
      <c r="CY7" s="647">
        <v>8.3112296894072735</v>
      </c>
      <c r="CZ7" s="647">
        <v>8.881746892004605</v>
      </c>
      <c r="DA7" s="647">
        <v>9.695343302374404</v>
      </c>
      <c r="DB7" s="647">
        <v>10.496890288669537</v>
      </c>
      <c r="DC7" s="647">
        <v>11.235851945656528</v>
      </c>
      <c r="DD7" s="647">
        <v>11.94292505411212</v>
      </c>
      <c r="DE7" s="647">
        <v>12.364623692329069</v>
      </c>
      <c r="DF7" s="647">
        <v>12.347074135815305</v>
      </c>
      <c r="DG7" s="647">
        <v>12.322543821469889</v>
      </c>
      <c r="DH7" s="647">
        <v>12.149494461962851</v>
      </c>
      <c r="DI7" s="647">
        <v>11.807891932270675</v>
      </c>
      <c r="DJ7" s="647">
        <v>11.257046718361522</v>
      </c>
      <c r="DK7" s="647">
        <v>10.745497810776712</v>
      </c>
      <c r="DL7" s="647">
        <v>9.9830218321725681</v>
      </c>
      <c r="DM7" s="647">
        <v>9.0345933328100703</v>
      </c>
      <c r="DN7" s="647">
        <v>8.1981226648136776</v>
      </c>
      <c r="DO7" s="647">
        <v>7.2951489521157376</v>
      </c>
      <c r="DP7" s="647">
        <v>6.4305810631260396</v>
      </c>
      <c r="DQ7" s="647">
        <v>5.8151466051246326</v>
      </c>
      <c r="DR7" s="647">
        <v>5.3883102764946456</v>
      </c>
      <c r="DS7" s="647">
        <v>5.0379473203972847</v>
      </c>
      <c r="DT7" s="647">
        <v>4.7735771469834987</v>
      </c>
      <c r="DU7" s="647">
        <v>4.5765596558486221</v>
      </c>
      <c r="DV7" s="647">
        <v>4.3998823865673886</v>
      </c>
      <c r="DW7" s="647">
        <v>4.1513934623238269</v>
      </c>
      <c r="DX7" s="647">
        <v>4.0046787831456099</v>
      </c>
      <c r="DY7" s="647">
        <v>3.8923613064153262</v>
      </c>
      <c r="DZ7" s="647">
        <v>3.7463148638644084</v>
      </c>
      <c r="EA7" s="647">
        <v>3.6026930513038513</v>
      </c>
      <c r="EB7" s="647">
        <v>3.4914535285060833</v>
      </c>
      <c r="EC7" s="647">
        <v>3.3711939661873025</v>
      </c>
      <c r="ED7" s="647">
        <v>3.3012391983603839</v>
      </c>
      <c r="EE7" s="647">
        <v>3.1708665047023299</v>
      </c>
      <c r="EF7" s="647">
        <v>3.2655729883372731</v>
      </c>
      <c r="EG7" s="647">
        <v>3.3541485106645119</v>
      </c>
      <c r="EH7" s="647">
        <v>3.4846967930829198</v>
      </c>
      <c r="EI7" s="647">
        <v>3.7243910120706047</v>
      </c>
      <c r="EJ7" s="647">
        <v>3.9480971634558992</v>
      </c>
      <c r="EK7" s="647">
        <v>4.2096505797825978</v>
      </c>
      <c r="EL7" s="647">
        <v>4.4641991527287983</v>
      </c>
      <c r="EM7" s="647">
        <v>4.8240011202015376</v>
      </c>
      <c r="EN7" s="647">
        <v>5.161319270446711</v>
      </c>
      <c r="EO7" s="647">
        <v>5.4209101499309185</v>
      </c>
      <c r="EP7" s="647">
        <v>5.4351804636750103</v>
      </c>
      <c r="EQ7" s="647">
        <v>5.6971663064841351</v>
      </c>
      <c r="ER7" s="647">
        <v>5.5291390180633782</v>
      </c>
      <c r="ES7" s="647">
        <v>5.3852533324409109</v>
      </c>
      <c r="ET7" s="647">
        <v>5.2899724980991749</v>
      </c>
      <c r="EU7" s="647">
        <v>5.0902622327751743</v>
      </c>
    </row>
    <row r="8" spans="1:156" ht="15" customHeight="1">
      <c r="A8" s="120" t="s">
        <v>182</v>
      </c>
      <c r="B8" s="117">
        <v>0.93991379075006876</v>
      </c>
      <c r="C8" s="117">
        <v>-0.40657543972024701</v>
      </c>
      <c r="D8" s="118">
        <v>1.3769049875160144</v>
      </c>
      <c r="E8" s="118">
        <v>-1.2643628138868435</v>
      </c>
      <c r="F8" s="118">
        <v>1.3416664377848608</v>
      </c>
      <c r="G8" s="118">
        <v>-3.5038232298244987</v>
      </c>
      <c r="H8" s="118">
        <v>2.7243515669492124</v>
      </c>
      <c r="I8" s="118">
        <v>3.7081283325788528</v>
      </c>
      <c r="J8" s="647">
        <v>2.8732323727406639</v>
      </c>
      <c r="K8" s="647">
        <v>-1.1282348237082851</v>
      </c>
      <c r="L8" s="647">
        <v>9.5063582380577003</v>
      </c>
      <c r="M8" s="118">
        <v>1.5527002158602476</v>
      </c>
      <c r="N8" s="118">
        <v>1.5270050767924204</v>
      </c>
      <c r="O8" s="118">
        <v>1.5578469217436108</v>
      </c>
      <c r="P8" s="118">
        <v>1.3875695847809899</v>
      </c>
      <c r="Q8" s="118">
        <v>1.4913394284092885</v>
      </c>
      <c r="R8" s="118">
        <v>1.4325516781827918</v>
      </c>
      <c r="S8" s="118">
        <v>1.3208513950450307</v>
      </c>
      <c r="T8" s="118">
        <v>1.1818010530278089</v>
      </c>
      <c r="U8" s="118">
        <v>1.2389356788181427</v>
      </c>
      <c r="V8" s="118">
        <v>1.2407566699785155</v>
      </c>
      <c r="W8" s="118">
        <v>1.2470442093140743</v>
      </c>
      <c r="X8" s="118">
        <v>0.93991379075006876</v>
      </c>
      <c r="Y8" s="118">
        <v>0.82845535894640054</v>
      </c>
      <c r="Z8" s="118">
        <v>0.76246127597603408</v>
      </c>
      <c r="AA8" s="118">
        <v>0.43874695257895002</v>
      </c>
      <c r="AB8" s="118">
        <v>0.24613525886378884</v>
      </c>
      <c r="AC8" s="118">
        <v>-0.10220763910574471</v>
      </c>
      <c r="AD8" s="118">
        <v>-0.41480752897876672</v>
      </c>
      <c r="AE8" s="118">
        <v>-0.61512660572358158</v>
      </c>
      <c r="AF8" s="118">
        <v>-0.78113277052839214</v>
      </c>
      <c r="AG8" s="118">
        <v>-0.92699041305343011</v>
      </c>
      <c r="AH8" s="118">
        <v>-0.91320932042219249</v>
      </c>
      <c r="AI8" s="118">
        <v>-0.77571342691162837</v>
      </c>
      <c r="AJ8" s="118">
        <v>-0.40657543972024701</v>
      </c>
      <c r="AK8" s="118">
        <v>-0.36299878152074028</v>
      </c>
      <c r="AL8" s="118">
        <v>-0.24329508460838589</v>
      </c>
      <c r="AM8" s="118">
        <v>0.11312929047995191</v>
      </c>
      <c r="AN8" s="118">
        <v>0.5384945522442619</v>
      </c>
      <c r="AO8" s="118">
        <v>1.0410338717696588</v>
      </c>
      <c r="AP8" s="118">
        <v>1.6327291364440555</v>
      </c>
      <c r="AQ8" s="118">
        <v>1.9673819673569071</v>
      </c>
      <c r="AR8" s="118">
        <v>2.310435374026909</v>
      </c>
      <c r="AS8" s="118">
        <v>2.4578350958178286</v>
      </c>
      <c r="AT8" s="118">
        <v>2.3101540295945799</v>
      </c>
      <c r="AU8" s="118">
        <v>1.9691274968536954</v>
      </c>
      <c r="AV8" s="118">
        <v>1.3769049875160144</v>
      </c>
      <c r="AW8" s="118">
        <v>1.1612321515094948</v>
      </c>
      <c r="AX8" s="118">
        <v>0.92729906289978903</v>
      </c>
      <c r="AY8" s="118">
        <v>0.66013610665103251</v>
      </c>
      <c r="AZ8" s="118">
        <v>0.24821380305755092</v>
      </c>
      <c r="BA8" s="118">
        <v>-0.3512133565554576</v>
      </c>
      <c r="BB8" s="118">
        <v>-0.78358536534344214</v>
      </c>
      <c r="BC8" s="118">
        <v>-0.95659682732356366</v>
      </c>
      <c r="BD8" s="118">
        <v>-1.2743980683144196</v>
      </c>
      <c r="BE8" s="118">
        <v>-1.4983623524810308</v>
      </c>
      <c r="BF8" s="118">
        <v>-1.6038995408312773</v>
      </c>
      <c r="BG8" s="118">
        <v>-1.5448799483674835</v>
      </c>
      <c r="BH8" s="118">
        <v>-1.2643628138868435</v>
      </c>
      <c r="BI8" s="118">
        <v>-1.0474956102905275</v>
      </c>
      <c r="BJ8" s="118">
        <v>-0.91250866725002266</v>
      </c>
      <c r="BK8" s="118">
        <v>-0.93959580464227921</v>
      </c>
      <c r="BL8" s="118">
        <v>-0.9415267258959692</v>
      </c>
      <c r="BM8" s="118">
        <v>-0.59809993806090311</v>
      </c>
      <c r="BN8" s="118">
        <v>-0.58381230337768431</v>
      </c>
      <c r="BO8" s="118">
        <v>-0.53448743360611228</v>
      </c>
      <c r="BP8" s="118">
        <v>-0.31802429488763106</v>
      </c>
      <c r="BQ8" s="118">
        <v>0.11218022628800561</v>
      </c>
      <c r="BR8" s="118">
        <v>0.60073840736032391</v>
      </c>
      <c r="BS8" s="118">
        <v>1.0408748751579155</v>
      </c>
      <c r="BT8" s="118">
        <v>1.3416664377848608</v>
      </c>
      <c r="BU8" s="118">
        <v>1.2260568096007285</v>
      </c>
      <c r="BV8" s="118">
        <v>1.2117762817561717</v>
      </c>
      <c r="BW8" s="118">
        <v>1.2654357494126467</v>
      </c>
      <c r="BX8" s="118">
        <v>1.4032833073997164</v>
      </c>
      <c r="BY8" s="118">
        <v>1.2652688432839287</v>
      </c>
      <c r="BZ8" s="118">
        <v>0.94461619255119533</v>
      </c>
      <c r="CA8" s="118">
        <v>0.67678446035341899</v>
      </c>
      <c r="CB8" s="118">
        <v>0.42870714811871213</v>
      </c>
      <c r="CC8" s="118">
        <v>-0.45588579729187728</v>
      </c>
      <c r="CD8" s="118">
        <v>-1.4872547875467323</v>
      </c>
      <c r="CE8" s="118">
        <v>-2.4557289386271663</v>
      </c>
      <c r="CF8" s="118">
        <v>-3.5038232298244987</v>
      </c>
      <c r="CG8" s="118">
        <v>-4.069513643246081</v>
      </c>
      <c r="CH8" s="118">
        <v>-4.5751684069979532</v>
      </c>
      <c r="CI8" s="118">
        <v>-4.6643418924718354</v>
      </c>
      <c r="CJ8" s="118">
        <v>-4.7761580827582311</v>
      </c>
      <c r="CK8" s="118">
        <v>-4.7503841894589005</v>
      </c>
      <c r="CL8" s="118">
        <v>-4.0097140071527981</v>
      </c>
      <c r="CM8" s="118">
        <v>-3.5404383856886934</v>
      </c>
      <c r="CN8" s="118">
        <v>-3.1556078600283644</v>
      </c>
      <c r="CO8" s="118">
        <v>-2.1129814613066955</v>
      </c>
      <c r="CP8" s="118">
        <v>-0.5569743615543743</v>
      </c>
      <c r="CQ8" s="118">
        <v>0.85645710853226031</v>
      </c>
      <c r="CR8" s="647">
        <v>2.7243515669492124</v>
      </c>
      <c r="CS8" s="647">
        <v>4.4187617903642229</v>
      </c>
      <c r="CT8" s="647">
        <v>5.7958272472329986</v>
      </c>
      <c r="CU8" s="647">
        <v>6.3980126534765924</v>
      </c>
      <c r="CV8" s="647">
        <v>6.8827940124774001</v>
      </c>
      <c r="CW8" s="647">
        <v>7.2299879228729047</v>
      </c>
      <c r="CX8" s="647">
        <v>6.8854238480636099</v>
      </c>
      <c r="CY8" s="647">
        <v>6.6995712276855635</v>
      </c>
      <c r="CZ8" s="647">
        <v>6.5999285676357156</v>
      </c>
      <c r="DA8" s="647">
        <v>6.2150072791582467</v>
      </c>
      <c r="DB8" s="647">
        <v>5.3246941387438795</v>
      </c>
      <c r="DC8" s="647">
        <v>4.6625479138748815</v>
      </c>
      <c r="DD8" s="647">
        <v>3.7081283325788528</v>
      </c>
      <c r="DE8" s="647">
        <v>2.7891588604846529</v>
      </c>
      <c r="DF8" s="647">
        <v>2.2252089184062518</v>
      </c>
      <c r="DG8" s="647">
        <v>2.0790255786582224</v>
      </c>
      <c r="DH8" s="647">
        <v>2.0676113596672652</v>
      </c>
      <c r="DI8" s="647">
        <v>2.124505430368484</v>
      </c>
      <c r="DJ8" s="647">
        <v>2.5136267842654831</v>
      </c>
      <c r="DK8" s="647">
        <v>2.9033426310213031</v>
      </c>
      <c r="DL8" s="647">
        <v>3.2760021072336221</v>
      </c>
      <c r="DM8" s="647">
        <v>3.4339448507722192</v>
      </c>
      <c r="DN8" s="647">
        <v>3.4906479058563367</v>
      </c>
      <c r="DO8" s="647">
        <v>3.259833710928417</v>
      </c>
      <c r="DP8" s="647">
        <v>2.8732323727406639</v>
      </c>
      <c r="DQ8" s="647">
        <v>2.4099370421802657</v>
      </c>
      <c r="DR8" s="647">
        <v>1.938537438633281</v>
      </c>
      <c r="DS8" s="647">
        <v>1.3670557729348998</v>
      </c>
      <c r="DT8" s="647">
        <v>0.79319230801935259</v>
      </c>
      <c r="DU8" s="647">
        <v>0.38734631043346734</v>
      </c>
      <c r="DV8" s="647">
        <v>6.5973047795386819E-2</v>
      </c>
      <c r="DW8" s="647">
        <v>-0.48079192443761798</v>
      </c>
      <c r="DX8" s="647">
        <v>-1.2889025122670872</v>
      </c>
      <c r="DY8" s="647">
        <v>-1.7468470197661068</v>
      </c>
      <c r="DZ8" s="647">
        <v>-1.9344640237766497</v>
      </c>
      <c r="EA8" s="647">
        <v>-1.6754188477407395</v>
      </c>
      <c r="EB8" s="647">
        <v>-1.1282348237082851</v>
      </c>
      <c r="EC8" s="647">
        <v>-0.40403429095198229</v>
      </c>
      <c r="ED8" s="647">
        <v>3.4390929964378536E-2</v>
      </c>
      <c r="EE8" s="647">
        <v>0.66137961527783506</v>
      </c>
      <c r="EF8" s="647">
        <v>1.6398719461360844</v>
      </c>
      <c r="EG8" s="647">
        <v>2.4518469413756572</v>
      </c>
      <c r="EH8" s="647">
        <v>2.9228702450434962</v>
      </c>
      <c r="EI8" s="647">
        <v>3.9002663261436421</v>
      </c>
      <c r="EJ8" s="647">
        <v>5.3111848646156368</v>
      </c>
      <c r="EK8" s="647">
        <v>6.7713513832423633</v>
      </c>
      <c r="EL8" s="647">
        <v>8.127588233747618</v>
      </c>
      <c r="EM8" s="647">
        <v>8.948194618639782</v>
      </c>
      <c r="EN8" s="647">
        <v>9.5063582380577003</v>
      </c>
      <c r="EO8" s="647">
        <v>9.6437437405343616</v>
      </c>
      <c r="EP8" s="647">
        <v>10.084854313914349</v>
      </c>
      <c r="EQ8" s="647">
        <v>10.398112929961513</v>
      </c>
      <c r="ER8" s="647">
        <v>9.9934319399330285</v>
      </c>
      <c r="ES8" s="647">
        <v>9.5611753724375035</v>
      </c>
      <c r="ET8" s="647">
        <v>9.3416607144399393</v>
      </c>
      <c r="EU8" s="647">
        <v>8.6622208259359041</v>
      </c>
    </row>
    <row r="9" spans="1:156" ht="15" customHeight="1">
      <c r="A9" s="121" t="s">
        <v>173</v>
      </c>
      <c r="B9" s="117">
        <v>-6.021088346651748</v>
      </c>
      <c r="C9" s="117">
        <v>-8.2580733995163307</v>
      </c>
      <c r="D9" s="118">
        <v>1.6461510897398668</v>
      </c>
      <c r="E9" s="118">
        <v>2.3821736845203834</v>
      </c>
      <c r="F9" s="118">
        <v>0.31583356221518422</v>
      </c>
      <c r="G9" s="118">
        <v>-5.4826863794343872E-2</v>
      </c>
      <c r="H9" s="118">
        <v>1.8651348231305542</v>
      </c>
      <c r="I9" s="118">
        <v>4.0536241057335998</v>
      </c>
      <c r="J9" s="647">
        <v>1.9713781611448988</v>
      </c>
      <c r="K9" s="647">
        <v>2.3308390220313502</v>
      </c>
      <c r="L9" s="647">
        <v>0.32238698955289635</v>
      </c>
      <c r="M9" s="118">
        <v>-0.35601539994298825</v>
      </c>
      <c r="N9" s="118">
        <v>-0.76752597417355517</v>
      </c>
      <c r="O9" s="118">
        <v>-1.1780489873049471</v>
      </c>
      <c r="P9" s="118">
        <v>-1.6197415137407023</v>
      </c>
      <c r="Q9" s="118">
        <v>-2.0428565852607661</v>
      </c>
      <c r="R9" s="118">
        <v>-2.6081084202535187</v>
      </c>
      <c r="S9" s="118">
        <v>-3.1572006866027125</v>
      </c>
      <c r="T9" s="118">
        <v>-3.8210715141175244</v>
      </c>
      <c r="U9" s="118">
        <v>-4.4519049889109263</v>
      </c>
      <c r="V9" s="118">
        <v>-5.0044010936113326</v>
      </c>
      <c r="W9" s="118">
        <v>-5.5589616530549613</v>
      </c>
      <c r="X9" s="118">
        <v>-6.021088346651748</v>
      </c>
      <c r="Y9" s="118">
        <v>-6.6536600215315378</v>
      </c>
      <c r="Z9" s="118">
        <v>-7.135665069072628</v>
      </c>
      <c r="AA9" s="118">
        <v>-7.6242417830073794</v>
      </c>
      <c r="AB9" s="118">
        <v>-7.6982347233860882</v>
      </c>
      <c r="AC9" s="118">
        <v>-7.7888283576664774</v>
      </c>
      <c r="AD9" s="118">
        <v>-8.1868429385502317</v>
      </c>
      <c r="AE9" s="118">
        <v>-8.590974893888248</v>
      </c>
      <c r="AF9" s="118">
        <v>-8.724640139688999</v>
      </c>
      <c r="AG9" s="118">
        <v>-8.8460812853245141</v>
      </c>
      <c r="AH9" s="118">
        <v>-8.7312858190074181</v>
      </c>
      <c r="AI9" s="118">
        <v>-8.6156746008372096</v>
      </c>
      <c r="AJ9" s="118">
        <v>-8.2580733995163307</v>
      </c>
      <c r="AK9" s="118">
        <v>-7.779889310471888</v>
      </c>
      <c r="AL9" s="118">
        <v>-7.1092579448562176</v>
      </c>
      <c r="AM9" s="118">
        <v>-6.4223961508077849</v>
      </c>
      <c r="AN9" s="118">
        <v>-5.9271020833294275</v>
      </c>
      <c r="AO9" s="118">
        <v>-5.4299674117122105</v>
      </c>
      <c r="AP9" s="118">
        <v>-4.1023250144810453</v>
      </c>
      <c r="AQ9" s="118">
        <v>-2.8182809222521588</v>
      </c>
      <c r="AR9" s="118">
        <v>-1.7073131480140447</v>
      </c>
      <c r="AS9" s="118">
        <v>-0.47309991918343952</v>
      </c>
      <c r="AT9" s="118">
        <v>0.25501265279979091</v>
      </c>
      <c r="AU9" s="118">
        <v>1.0190817028801424</v>
      </c>
      <c r="AV9" s="118">
        <v>1.6461510897398668</v>
      </c>
      <c r="AW9" s="118">
        <v>2.2892853774339583</v>
      </c>
      <c r="AX9" s="118">
        <v>2.5781166673067846</v>
      </c>
      <c r="AY9" s="118">
        <v>2.8573097717580209</v>
      </c>
      <c r="AZ9" s="118">
        <v>3.0660275827609995</v>
      </c>
      <c r="BA9" s="118">
        <v>3.2947295889530936</v>
      </c>
      <c r="BB9" s="118">
        <v>3.0826431676254984</v>
      </c>
      <c r="BC9" s="118">
        <v>2.9972235135143022</v>
      </c>
      <c r="BD9" s="118">
        <v>2.9240264059722021</v>
      </c>
      <c r="BE9" s="118">
        <v>2.6602578459180348</v>
      </c>
      <c r="BF9" s="118">
        <v>2.6929645060807195</v>
      </c>
      <c r="BG9" s="118">
        <v>2.6762836436228898</v>
      </c>
      <c r="BH9" s="118">
        <v>2.3821736845203834</v>
      </c>
      <c r="BI9" s="118">
        <v>2.1178557616956306</v>
      </c>
      <c r="BJ9" s="118">
        <v>2.0426667605335069</v>
      </c>
      <c r="BK9" s="118">
        <v>2.100987749247385</v>
      </c>
      <c r="BL9" s="118">
        <v>2.1511553599696365</v>
      </c>
      <c r="BM9" s="118">
        <v>2.1687023563934371</v>
      </c>
      <c r="BN9" s="118">
        <v>2.0239202550706992</v>
      </c>
      <c r="BO9" s="118">
        <v>1.7958296811354968</v>
      </c>
      <c r="BP9" s="118">
        <v>1.5708559687640511</v>
      </c>
      <c r="BQ9" s="118">
        <v>1.1982905953560774</v>
      </c>
      <c r="BR9" s="118">
        <v>0.72879833376437997</v>
      </c>
      <c r="BS9" s="118">
        <v>0.30435904635763844</v>
      </c>
      <c r="BT9" s="118">
        <v>0.31583356221518422</v>
      </c>
      <c r="BU9" s="118">
        <v>0.29845549001612515</v>
      </c>
      <c r="BV9" s="118">
        <v>0.24616362966827232</v>
      </c>
      <c r="BW9" s="118">
        <v>-2.9042398750045439E-2</v>
      </c>
      <c r="BX9" s="118">
        <v>-0.37505816839165096</v>
      </c>
      <c r="BY9" s="118">
        <v>-0.71433087652522653</v>
      </c>
      <c r="BZ9" s="118">
        <v>-0.93599867021594285</v>
      </c>
      <c r="CA9" s="118">
        <v>-1.0915151166455694</v>
      </c>
      <c r="CB9" s="118">
        <v>-1.1896407940117593</v>
      </c>
      <c r="CC9" s="118">
        <v>-0.87127007041256643</v>
      </c>
      <c r="CD9" s="118">
        <v>-0.51325568251697762</v>
      </c>
      <c r="CE9" s="118">
        <v>-0.17056771008101546</v>
      </c>
      <c r="CF9" s="118">
        <v>-5.4826863794343872E-2</v>
      </c>
      <c r="CG9" s="118">
        <v>-3.8202857678115709E-2</v>
      </c>
      <c r="CH9" s="118">
        <v>-2.9886482161989303E-2</v>
      </c>
      <c r="CI9" s="118">
        <v>8.2238434787607062E-2</v>
      </c>
      <c r="CJ9" s="118">
        <v>0.34439459165962472</v>
      </c>
      <c r="CK9" s="118">
        <v>0.62737437078288494</v>
      </c>
      <c r="CL9" s="118">
        <v>0.86093252190242442</v>
      </c>
      <c r="CM9" s="118">
        <v>1.0737780700699417</v>
      </c>
      <c r="CN9" s="118">
        <v>1.2472734314346257</v>
      </c>
      <c r="CO9" s="118">
        <v>1.247183294009746</v>
      </c>
      <c r="CP9" s="118">
        <v>1.4355693241550727</v>
      </c>
      <c r="CQ9" s="118">
        <v>1.6375565910125234</v>
      </c>
      <c r="CR9" s="647">
        <v>1.8651348231305542</v>
      </c>
      <c r="CS9" s="647">
        <v>2.1243891203379661</v>
      </c>
      <c r="CT9" s="647">
        <v>2.433980833866678</v>
      </c>
      <c r="CU9" s="647">
        <v>2.7207832778582297</v>
      </c>
      <c r="CV9" s="647">
        <v>2.9355435525899587</v>
      </c>
      <c r="CW9" s="647">
        <v>3.1645094665729845</v>
      </c>
      <c r="CX9" s="647">
        <v>3.4441114274505136</v>
      </c>
      <c r="CY9" s="647">
        <v>3.7976040678916467</v>
      </c>
      <c r="CZ9" s="647">
        <v>4.1132403488336244</v>
      </c>
      <c r="DA9" s="647">
        <v>4.3777039625065628</v>
      </c>
      <c r="DB9" s="647">
        <v>4.3048998728034915</v>
      </c>
      <c r="DC9" s="647">
        <v>4.1900335287565094</v>
      </c>
      <c r="DD9" s="647">
        <v>4.0536241057335998</v>
      </c>
      <c r="DE9" s="647">
        <v>3.9643348682933066</v>
      </c>
      <c r="DF9" s="647">
        <v>3.8321538239447728</v>
      </c>
      <c r="DG9" s="647">
        <v>3.7460206639458926</v>
      </c>
      <c r="DH9" s="647">
        <v>3.6378720849685964</v>
      </c>
      <c r="DI9" s="647">
        <v>3.4759510530797177</v>
      </c>
      <c r="DJ9" s="647">
        <v>3.2270962947717834</v>
      </c>
      <c r="DK9" s="647">
        <v>2.7489715240729566</v>
      </c>
      <c r="DL9" s="647">
        <v>2.4282963092115084</v>
      </c>
      <c r="DM9" s="647">
        <v>2.1961192945894048</v>
      </c>
      <c r="DN9" s="647">
        <v>2.116768777660516</v>
      </c>
      <c r="DO9" s="647">
        <v>2.0311947511098882</v>
      </c>
      <c r="DP9" s="647">
        <v>1.9713781611448988</v>
      </c>
      <c r="DQ9" s="647">
        <v>2.0353068219165271</v>
      </c>
      <c r="DR9" s="647">
        <v>1.9940973469292356</v>
      </c>
      <c r="DS9" s="647">
        <v>1.9151985295263074</v>
      </c>
      <c r="DT9" s="647">
        <v>1.8805902877613967</v>
      </c>
      <c r="DU9" s="647">
        <v>1.9049096408904287</v>
      </c>
      <c r="DV9" s="647">
        <v>1.9991944354076807</v>
      </c>
      <c r="DW9" s="647">
        <v>2.2586966793440633</v>
      </c>
      <c r="DX9" s="647">
        <v>2.3459684470338971</v>
      </c>
      <c r="DY9" s="647">
        <v>2.3273596136717201</v>
      </c>
      <c r="DZ9" s="647">
        <v>2.2895875471253824</v>
      </c>
      <c r="EA9" s="647">
        <v>2.3165188724369568</v>
      </c>
      <c r="EB9" s="647">
        <v>2.3308390220313502</v>
      </c>
      <c r="EC9" s="647">
        <v>2.1043749805279122</v>
      </c>
      <c r="ED9" s="647">
        <v>1.9995098872093831</v>
      </c>
      <c r="EE9" s="647">
        <v>1.9067195676517823</v>
      </c>
      <c r="EF9" s="647">
        <v>1.7528201153744538</v>
      </c>
      <c r="EG9" s="647">
        <v>1.5473488468020768</v>
      </c>
      <c r="EH9" s="647">
        <v>1.353249664618339</v>
      </c>
      <c r="EI9" s="647">
        <v>1.1142502293960632</v>
      </c>
      <c r="EJ9" s="647">
        <v>0.91854082625566491</v>
      </c>
      <c r="EK9" s="647">
        <v>0.77525259343687036</v>
      </c>
      <c r="EL9" s="647">
        <v>0.65815788833016864</v>
      </c>
      <c r="EM9" s="647">
        <v>0.48021223214509412</v>
      </c>
      <c r="EN9" s="647">
        <v>0.32238698955289635</v>
      </c>
      <c r="EO9" s="647">
        <v>-0.10440189128952682</v>
      </c>
      <c r="EP9" s="647">
        <v>-0.58389093333627784</v>
      </c>
      <c r="EQ9" s="647">
        <v>-1.0618829201649618</v>
      </c>
      <c r="ER9" s="647">
        <v>-1.4490143532107425</v>
      </c>
      <c r="ES9" s="647">
        <v>-1.7771079367464324</v>
      </c>
      <c r="ET9" s="647">
        <v>-2.1076684066494806</v>
      </c>
      <c r="EU9" s="647">
        <v>-2.4032119586438654</v>
      </c>
    </row>
    <row r="10" spans="1:156" ht="15" customHeight="1">
      <c r="A10" s="120" t="s">
        <v>174</v>
      </c>
      <c r="B10" s="117">
        <v>5.5688114159201829</v>
      </c>
      <c r="C10" s="117">
        <v>2.3948287267014701</v>
      </c>
      <c r="D10" s="118">
        <v>0.51786396833184423</v>
      </c>
      <c r="E10" s="118">
        <v>1.2448239592243615</v>
      </c>
      <c r="F10" s="118">
        <v>1.999994913735037E-2</v>
      </c>
      <c r="G10" s="118">
        <v>1.4013871783145726</v>
      </c>
      <c r="H10" s="118">
        <v>4.8485690169533635</v>
      </c>
      <c r="I10" s="118">
        <v>4.8923645629811219</v>
      </c>
      <c r="J10" s="647">
        <v>3.3216287116306198</v>
      </c>
      <c r="K10" s="647">
        <v>0.25308057000819062</v>
      </c>
      <c r="L10" s="647">
        <v>3.8075379539914707</v>
      </c>
      <c r="M10" s="118">
        <v>1.1449925050816434</v>
      </c>
      <c r="N10" s="118">
        <v>1.3497178711185942</v>
      </c>
      <c r="O10" s="118">
        <v>1.5032778822694493</v>
      </c>
      <c r="P10" s="118">
        <v>1.7</v>
      </c>
      <c r="Q10" s="118">
        <v>2.1</v>
      </c>
      <c r="R10" s="118">
        <v>2.4692217508116787</v>
      </c>
      <c r="S10" s="118">
        <v>2.8756774025463505</v>
      </c>
      <c r="T10" s="118">
        <v>3.3211089611644429</v>
      </c>
      <c r="U10" s="118">
        <v>3.8227852964357156</v>
      </c>
      <c r="V10" s="118">
        <v>4.5</v>
      </c>
      <c r="W10" s="118">
        <v>5.0030989987026819</v>
      </c>
      <c r="X10" s="118">
        <v>5.5688114159201829</v>
      </c>
      <c r="Y10" s="118">
        <v>5.5045136766817437</v>
      </c>
      <c r="Z10" s="118">
        <v>5.4224975645048357</v>
      </c>
      <c r="AA10" s="118">
        <v>5.337747096809542</v>
      </c>
      <c r="AB10" s="118">
        <v>5.1421103653596312</v>
      </c>
      <c r="AC10" s="118">
        <v>4.9172328276236854</v>
      </c>
      <c r="AD10" s="118">
        <v>4.6617248161834102</v>
      </c>
      <c r="AE10" s="118">
        <v>4.4798213520727881</v>
      </c>
      <c r="AF10" s="118">
        <v>4.2546690484551952</v>
      </c>
      <c r="AG10" s="118">
        <v>4.0366521083175178</v>
      </c>
      <c r="AH10" s="118">
        <v>3.4494639314373465</v>
      </c>
      <c r="AI10" s="118">
        <v>2.9226854652266931</v>
      </c>
      <c r="AJ10" s="118">
        <v>2.3948287267014701</v>
      </c>
      <c r="AK10" s="118">
        <v>2.2579199545721407</v>
      </c>
      <c r="AL10" s="118">
        <v>2.0544908091131298</v>
      </c>
      <c r="AM10" s="118">
        <v>1.8827550761601808</v>
      </c>
      <c r="AN10" s="118">
        <v>1.787221893621882</v>
      </c>
      <c r="AO10" s="118">
        <v>1.6688299874403789</v>
      </c>
      <c r="AP10" s="118">
        <v>1.5928075667518193</v>
      </c>
      <c r="AQ10" s="118">
        <v>1.399464376206061</v>
      </c>
      <c r="AR10" s="118">
        <v>1.1580823892978209</v>
      </c>
      <c r="AS10" s="118">
        <v>0.88465492972611415</v>
      </c>
      <c r="AT10" s="118">
        <v>0.7602334438542302</v>
      </c>
      <c r="AU10" s="118">
        <v>0.63844817522000774</v>
      </c>
      <c r="AV10" s="118">
        <v>0.51786396833184423</v>
      </c>
      <c r="AW10" s="118">
        <v>0.42696633727634659</v>
      </c>
      <c r="AX10" s="118">
        <v>0.38299603813507499</v>
      </c>
      <c r="AY10" s="118">
        <v>0.31730798266349503</v>
      </c>
      <c r="AZ10" s="118">
        <v>0.27101112972962582</v>
      </c>
      <c r="BA10" s="118">
        <v>0.22487284067587154</v>
      </c>
      <c r="BB10" s="118">
        <v>0.14198264237854641</v>
      </c>
      <c r="BC10" s="118">
        <v>0.24579159350934798</v>
      </c>
      <c r="BD10" s="118">
        <v>0.39795452366064854</v>
      </c>
      <c r="BE10" s="118">
        <v>0.59895383152062109</v>
      </c>
      <c r="BF10" s="118">
        <v>0.83186638994772188</v>
      </c>
      <c r="BG10" s="118">
        <v>1.0240887417671374</v>
      </c>
      <c r="BH10" s="118">
        <v>1.2448239592243615</v>
      </c>
      <c r="BI10" s="118">
        <v>1.2826014896538895</v>
      </c>
      <c r="BJ10" s="118">
        <v>1.2159681693720836</v>
      </c>
      <c r="BK10" s="118">
        <v>1.2216917737351896</v>
      </c>
      <c r="BL10" s="118">
        <v>1.1482480942750062</v>
      </c>
      <c r="BM10" s="118">
        <v>1.1321310783563465</v>
      </c>
      <c r="BN10" s="118">
        <v>1.140300116636328</v>
      </c>
      <c r="BO10" s="118">
        <v>0.94050105515457449</v>
      </c>
      <c r="BP10" s="118">
        <v>0.77705127989318168</v>
      </c>
      <c r="BQ10" s="118">
        <v>0.60565989800527298</v>
      </c>
      <c r="BR10" s="118">
        <v>0.3980990446095678</v>
      </c>
      <c r="BS10" s="118">
        <v>0.21728789708912455</v>
      </c>
      <c r="BT10" s="118">
        <v>1.999994913735037E-2</v>
      </c>
      <c r="BU10" s="118">
        <v>1.4918437589184208E-2</v>
      </c>
      <c r="BV10" s="118">
        <v>0.23685546147618197</v>
      </c>
      <c r="BW10" s="118">
        <v>0.33919554497343629</v>
      </c>
      <c r="BX10" s="118">
        <v>0.45915490146928306</v>
      </c>
      <c r="BY10" s="118">
        <v>0.44491800438228868</v>
      </c>
      <c r="BZ10" s="118">
        <v>0.38229678416197288</v>
      </c>
      <c r="CA10" s="118">
        <v>0.44801068220658991</v>
      </c>
      <c r="CB10" s="118">
        <v>0.61350458010693831</v>
      </c>
      <c r="CC10" s="118">
        <v>0.75585815929306577</v>
      </c>
      <c r="CD10" s="118">
        <v>0.92651894957684888</v>
      </c>
      <c r="CE10" s="118">
        <v>1.1664103268319792</v>
      </c>
      <c r="CF10" s="118">
        <v>1.4013871783145726</v>
      </c>
      <c r="CG10" s="118">
        <v>1.4772018553461663</v>
      </c>
      <c r="CH10" s="118">
        <v>1.6614730102105346</v>
      </c>
      <c r="CI10" s="118">
        <v>1.9241154793110171</v>
      </c>
      <c r="CJ10" s="118">
        <v>2.2388067017220958</v>
      </c>
      <c r="CK10" s="118">
        <v>2.7297900431589195</v>
      </c>
      <c r="CL10" s="118">
        <v>3.2838669562803569</v>
      </c>
      <c r="CM10" s="118">
        <v>3.7845322037389106</v>
      </c>
      <c r="CN10" s="118">
        <v>4.0218470784940896</v>
      </c>
      <c r="CO10" s="118">
        <v>4.2605235670258867</v>
      </c>
      <c r="CP10" s="118">
        <v>4.55569428933984</v>
      </c>
      <c r="CQ10" s="118">
        <v>4.7073642153848683</v>
      </c>
      <c r="CR10" s="647">
        <v>4.8485690169533635</v>
      </c>
      <c r="CS10" s="647">
        <v>5.148276614525793</v>
      </c>
      <c r="CT10" s="647">
        <v>5.0893591737325217</v>
      </c>
      <c r="CU10" s="647">
        <v>5.0411671149533266</v>
      </c>
      <c r="CV10" s="647">
        <v>4.9440380227853797</v>
      </c>
      <c r="CW10" s="647">
        <v>4.8150084093417922</v>
      </c>
      <c r="CX10" s="647">
        <v>4.6748695004078966</v>
      </c>
      <c r="CY10" s="647">
        <v>4.6184556200482341</v>
      </c>
      <c r="CZ10" s="647">
        <v>4.6412087710331562</v>
      </c>
      <c r="DA10" s="647">
        <v>4.7323530497820343</v>
      </c>
      <c r="DB10" s="647">
        <v>4.7186483284136216</v>
      </c>
      <c r="DC10" s="647">
        <v>4.7977034185946676</v>
      </c>
      <c r="DD10" s="647">
        <v>4.8923645629811219</v>
      </c>
      <c r="DE10" s="647">
        <v>4.9297642952848442</v>
      </c>
      <c r="DF10" s="647">
        <v>4.9455806937763525</v>
      </c>
      <c r="DG10" s="647">
        <v>4.8806395335784014</v>
      </c>
      <c r="DH10" s="647">
        <v>4.8656836872893461</v>
      </c>
      <c r="DI10" s="647">
        <v>4.6523265973845263</v>
      </c>
      <c r="DJ10" s="647">
        <v>4.4607185796233182</v>
      </c>
      <c r="DK10" s="647">
        <v>4.215331603631796</v>
      </c>
      <c r="DL10" s="647">
        <v>4.1016011301393984</v>
      </c>
      <c r="DM10" s="647">
        <v>3.8760452764142084</v>
      </c>
      <c r="DN10" s="647">
        <v>3.7297741564994435</v>
      </c>
      <c r="DO10" s="647">
        <v>3.5327840788479836</v>
      </c>
      <c r="DP10" s="647">
        <v>3.3216287116306198</v>
      </c>
      <c r="DQ10" s="647">
        <v>2.9801349357174267</v>
      </c>
      <c r="DR10" s="647">
        <v>2.798452163531584</v>
      </c>
      <c r="DS10" s="647">
        <v>2.6435235377955557</v>
      </c>
      <c r="DT10" s="647">
        <v>2.4386109943972833</v>
      </c>
      <c r="DU10" s="647">
        <v>2.3172840184776389</v>
      </c>
      <c r="DV10" s="647">
        <v>2.1053868174873314</v>
      </c>
      <c r="DW10" s="647">
        <v>1.8378259368015959</v>
      </c>
      <c r="DX10" s="647">
        <v>1.3985349845946571</v>
      </c>
      <c r="DY10" s="647">
        <v>1.0301094253254206</v>
      </c>
      <c r="DZ10" s="647">
        <v>0.72218450206731344</v>
      </c>
      <c r="EA10" s="647">
        <v>0.48269986013922406</v>
      </c>
      <c r="EB10" s="647">
        <v>0.25308057000819062</v>
      </c>
      <c r="EC10" s="647">
        <v>0.20510768511179389</v>
      </c>
      <c r="ED10" s="647">
        <v>0.26753993631987161</v>
      </c>
      <c r="EE10" s="647">
        <v>0.35650003965934651</v>
      </c>
      <c r="EF10" s="647">
        <v>0.47409752809772776</v>
      </c>
      <c r="EG10" s="647">
        <v>0.72905079983700549</v>
      </c>
      <c r="EH10" s="647">
        <v>1.0611836256035234</v>
      </c>
      <c r="EI10" s="647">
        <v>1.4773896971641332</v>
      </c>
      <c r="EJ10" s="647">
        <v>2.0699488316811454</v>
      </c>
      <c r="EK10" s="647">
        <v>2.618238313599841</v>
      </c>
      <c r="EL10" s="647">
        <v>3.0440295705566278</v>
      </c>
      <c r="EM10" s="647">
        <v>3.4225325108074411</v>
      </c>
      <c r="EN10" s="647">
        <v>3.8075379539914707</v>
      </c>
      <c r="EO10" s="647">
        <v>4.433216384806002</v>
      </c>
      <c r="EP10" s="647">
        <v>4.7769731940253024</v>
      </c>
      <c r="EQ10" s="647">
        <v>5.1196663441718471</v>
      </c>
      <c r="ER10" s="647">
        <v>5.4496627997841163</v>
      </c>
      <c r="ES10" s="647">
        <v>5.6445792371995225</v>
      </c>
      <c r="ET10" s="647">
        <v>5.7986988781119067</v>
      </c>
      <c r="EU10" s="647">
        <v>5.912122299994877</v>
      </c>
    </row>
    <row r="11" spans="1:156" ht="15" customHeight="1">
      <c r="A11" s="121" t="s">
        <v>175</v>
      </c>
      <c r="B11" s="117">
        <v>1.0327824079428671</v>
      </c>
      <c r="C11" s="117">
        <v>1.9543183677300791</v>
      </c>
      <c r="D11" s="118">
        <v>2.9010426058829974</v>
      </c>
      <c r="E11" s="118">
        <v>1.8764990968176631</v>
      </c>
      <c r="F11" s="118">
        <v>2.2224996185302714</v>
      </c>
      <c r="G11" s="118">
        <v>5.0062368874683072</v>
      </c>
      <c r="H11" s="118">
        <v>-0.5193776068359468</v>
      </c>
      <c r="I11" s="118">
        <v>8.0194162349055631</v>
      </c>
      <c r="J11" s="647">
        <v>-7.2246725554281355E-3</v>
      </c>
      <c r="K11" s="647">
        <v>2.6429681234956481</v>
      </c>
      <c r="L11" s="647">
        <v>1.2381829522198728</v>
      </c>
      <c r="M11" s="118">
        <v>1.3193593401286563</v>
      </c>
      <c r="N11" s="118">
        <v>1.3592271284439406</v>
      </c>
      <c r="O11" s="118">
        <v>1.3962338713420008</v>
      </c>
      <c r="P11" s="118">
        <v>1.4035383851070282</v>
      </c>
      <c r="Q11" s="118">
        <v>1.3911929507013365</v>
      </c>
      <c r="R11" s="118">
        <v>1.3568566350671496</v>
      </c>
      <c r="S11" s="118">
        <v>1.2524450078528204</v>
      </c>
      <c r="T11" s="118">
        <v>1.1808729872675672</v>
      </c>
      <c r="U11" s="118">
        <v>1.1232086753727444</v>
      </c>
      <c r="V11" s="118">
        <v>1.079881896673851</v>
      </c>
      <c r="W11" s="118">
        <v>1.055906876028434</v>
      </c>
      <c r="X11" s="118">
        <v>1.0327824079428671</v>
      </c>
      <c r="Y11" s="118">
        <v>0.96460982407287066</v>
      </c>
      <c r="Z11" s="118">
        <v>0.89331119673012882</v>
      </c>
      <c r="AA11" s="118">
        <v>0.82771540322037485</v>
      </c>
      <c r="AB11" s="118">
        <v>0.85693373792454786</v>
      </c>
      <c r="AC11" s="118">
        <v>0.92310152595398431</v>
      </c>
      <c r="AD11" s="118">
        <v>1.0162730404004394</v>
      </c>
      <c r="AE11" s="118">
        <v>1.1131717483298109</v>
      </c>
      <c r="AF11" s="118">
        <v>1.219226086667291</v>
      </c>
      <c r="AG11" s="118">
        <v>1.3944924025718564</v>
      </c>
      <c r="AH11" s="118">
        <v>1.5444500606057954</v>
      </c>
      <c r="AI11" s="118">
        <v>1.7347861569397605</v>
      </c>
      <c r="AJ11" s="118">
        <v>1.9543183677300791</v>
      </c>
      <c r="AK11" s="118">
        <v>2.2103603150621209</v>
      </c>
      <c r="AL11" s="118">
        <v>2.4713348373796906</v>
      </c>
      <c r="AM11" s="118">
        <v>2.7147247313555667</v>
      </c>
      <c r="AN11" s="118">
        <v>2.7454889011287342</v>
      </c>
      <c r="AO11" s="118">
        <v>2.8174003784039892</v>
      </c>
      <c r="AP11" s="118">
        <v>2.8536753831433392</v>
      </c>
      <c r="AQ11" s="118">
        <v>2.9284334015122537</v>
      </c>
      <c r="AR11" s="118">
        <v>3.0284921326548364</v>
      </c>
      <c r="AS11" s="118">
        <v>3.0470923194171107</v>
      </c>
      <c r="AT11" s="118">
        <v>3.0888415586532325</v>
      </c>
      <c r="AU11" s="118">
        <v>3.0277788643476189</v>
      </c>
      <c r="AV11" s="118">
        <v>2.9010426058829974</v>
      </c>
      <c r="AW11" s="118">
        <v>2.7031581463007326</v>
      </c>
      <c r="AX11" s="118">
        <v>2.4788791507274865</v>
      </c>
      <c r="AY11" s="118">
        <v>2.3570289997007832</v>
      </c>
      <c r="AZ11" s="118">
        <v>2.375995133006148</v>
      </c>
      <c r="BA11" s="118">
        <v>2.2883711884358338</v>
      </c>
      <c r="BB11" s="118">
        <v>2.2414062708117966</v>
      </c>
      <c r="BC11" s="118">
        <v>2.1677765114234804</v>
      </c>
      <c r="BD11" s="118">
        <v>2.1010920241758768</v>
      </c>
      <c r="BE11" s="118">
        <v>2.0299749203826156</v>
      </c>
      <c r="BF11" s="118">
        <v>1.9411644322825605</v>
      </c>
      <c r="BG11" s="118">
        <v>1.8950588718346761</v>
      </c>
      <c r="BH11" s="118">
        <v>1.8764990968176631</v>
      </c>
      <c r="BI11" s="118">
        <v>1.907627056868999</v>
      </c>
      <c r="BJ11" s="118">
        <v>2.0274728124096919</v>
      </c>
      <c r="BK11" s="118">
        <v>1.9685675789705259</v>
      </c>
      <c r="BL11" s="118">
        <v>1.8579977852244633</v>
      </c>
      <c r="BM11" s="118">
        <v>1.9027396379414974</v>
      </c>
      <c r="BN11" s="118">
        <v>1.8692385795652688</v>
      </c>
      <c r="BO11" s="118">
        <v>1.8752898809910157</v>
      </c>
      <c r="BP11" s="118">
        <v>1.8611945474960034</v>
      </c>
      <c r="BQ11" s="118">
        <v>1.8847222161663568</v>
      </c>
      <c r="BR11" s="118">
        <v>1.9459907225020334</v>
      </c>
      <c r="BS11" s="118">
        <v>2.0569939019632111</v>
      </c>
      <c r="BT11" s="118">
        <v>2.2224996185302714</v>
      </c>
      <c r="BU11" s="118">
        <v>2.5102590866655561</v>
      </c>
      <c r="BV11" s="118">
        <v>2.6657564960265612</v>
      </c>
      <c r="BW11" s="118">
        <v>3.0793398572747765</v>
      </c>
      <c r="BX11" s="118">
        <v>3.5964087855887117</v>
      </c>
      <c r="BY11" s="118">
        <v>3.8520713279915686</v>
      </c>
      <c r="BZ11" s="118">
        <v>4.19095920860455</v>
      </c>
      <c r="CA11" s="118">
        <v>4.4458905767190915</v>
      </c>
      <c r="CB11" s="118">
        <v>4.6874489264971508</v>
      </c>
      <c r="CC11" s="118">
        <v>4.8416199642630664</v>
      </c>
      <c r="CD11" s="118">
        <v>4.9463985281668288</v>
      </c>
      <c r="CE11" s="118">
        <v>5.0087780640681201</v>
      </c>
      <c r="CF11" s="118">
        <v>5.0062368874683072</v>
      </c>
      <c r="CG11" s="118">
        <v>4.7910517878558601</v>
      </c>
      <c r="CH11" s="118">
        <v>4.5678470175143593</v>
      </c>
      <c r="CI11" s="118">
        <v>4.0195706932282471</v>
      </c>
      <c r="CJ11" s="118">
        <v>3.3015996321769325</v>
      </c>
      <c r="CK11" s="118">
        <v>2.6130308384133993</v>
      </c>
      <c r="CL11" s="118">
        <v>1.9856367599409674</v>
      </c>
      <c r="CM11" s="118">
        <v>1.4145542225661556</v>
      </c>
      <c r="CN11" s="118">
        <v>0.86480007809268677</v>
      </c>
      <c r="CO11" s="118">
        <v>0.4842576349692429</v>
      </c>
      <c r="CP11" s="118">
        <v>0.12342019174866881</v>
      </c>
      <c r="CQ11" s="118">
        <v>-0.2569654124008891</v>
      </c>
      <c r="CR11" s="647">
        <v>-0.5193776068359468</v>
      </c>
      <c r="CS11" s="647">
        <v>-0.42915830510581454</v>
      </c>
      <c r="CT11" s="647">
        <v>-1.0830232162173381E-2</v>
      </c>
      <c r="CU11" s="647">
        <v>0.65061690878678302</v>
      </c>
      <c r="CV11" s="647">
        <v>1.4598036167052797</v>
      </c>
      <c r="CW11" s="647">
        <v>2.4145481608799146</v>
      </c>
      <c r="CX11" s="647">
        <v>3.2348578311660381</v>
      </c>
      <c r="CY11" s="647">
        <v>4.1650130620816794</v>
      </c>
      <c r="CZ11" s="647">
        <v>5.111577193905581</v>
      </c>
      <c r="DA11" s="647">
        <v>5.9554260342962406</v>
      </c>
      <c r="DB11" s="647">
        <v>6.7032829604892763</v>
      </c>
      <c r="DC11" s="647">
        <v>7.4766574537040054</v>
      </c>
      <c r="DD11" s="647">
        <v>8.0194162349055631</v>
      </c>
      <c r="DE11" s="647">
        <v>7.931630100420306</v>
      </c>
      <c r="DF11" s="647">
        <v>7.4007025217411426</v>
      </c>
      <c r="DG11" s="647">
        <v>6.6954641876620036</v>
      </c>
      <c r="DH11" s="647">
        <v>5.9193049291148547</v>
      </c>
      <c r="DI11" s="647">
        <v>5.1669127924968583</v>
      </c>
      <c r="DJ11" s="647">
        <v>4.4954561911518169</v>
      </c>
      <c r="DK11" s="647">
        <v>3.6084167113647396</v>
      </c>
      <c r="DL11" s="647">
        <v>2.6776908305086389</v>
      </c>
      <c r="DM11" s="647">
        <v>1.7759230822035565</v>
      </c>
      <c r="DN11" s="647">
        <v>1.1040594067928122</v>
      </c>
      <c r="DO11" s="647">
        <v>0.48812729770857377</v>
      </c>
      <c r="DP11" s="647">
        <v>-7.2246725554281355E-3</v>
      </c>
      <c r="DQ11" s="647">
        <v>-0.11100621383655085</v>
      </c>
      <c r="DR11" s="647">
        <v>-1.1525406642631797E-2</v>
      </c>
      <c r="DS11" s="647">
        <v>0.1325514497690472</v>
      </c>
      <c r="DT11" s="647">
        <v>0.3495067051117573</v>
      </c>
      <c r="DU11" s="647">
        <v>0.55990716456546519</v>
      </c>
      <c r="DV11" s="647">
        <v>0.73994550879898924</v>
      </c>
      <c r="DW11" s="647">
        <v>1.0774945229861332</v>
      </c>
      <c r="DX11" s="647">
        <v>1.5751159353186051</v>
      </c>
      <c r="DY11" s="647">
        <v>2.057330482583497</v>
      </c>
      <c r="DZ11" s="647">
        <v>2.3561231947501593</v>
      </c>
      <c r="EA11" s="647">
        <v>2.5017890800855147</v>
      </c>
      <c r="EB11" s="647">
        <v>2.6429681234956481</v>
      </c>
      <c r="EC11" s="647">
        <v>2.6577282170408223</v>
      </c>
      <c r="ED11" s="647">
        <v>2.5942309026203869</v>
      </c>
      <c r="EE11" s="647">
        <v>2.5748572147105575</v>
      </c>
      <c r="EF11" s="647">
        <v>2.4775227869428651</v>
      </c>
      <c r="EG11" s="647">
        <v>2.3668936089143111</v>
      </c>
      <c r="EH11" s="647">
        <v>2.3036597014901794</v>
      </c>
      <c r="EI11" s="647">
        <v>2.2076504727362556</v>
      </c>
      <c r="EJ11" s="647">
        <v>1.8884155704793626</v>
      </c>
      <c r="EK11" s="647">
        <v>1.5687551618086104</v>
      </c>
      <c r="EL11" s="647">
        <v>1.3417080088543587</v>
      </c>
      <c r="EM11" s="647">
        <v>1.2764275873486275</v>
      </c>
      <c r="EN11" s="647">
        <v>1.2381829522198728</v>
      </c>
      <c r="EO11" s="647">
        <v>1.2631799855279837</v>
      </c>
      <c r="EP11" s="647">
        <v>1.3608689390502491</v>
      </c>
      <c r="EQ11" s="647">
        <v>1.525491381788143</v>
      </c>
      <c r="ER11" s="647">
        <v>1.6993453822736093</v>
      </c>
      <c r="ES11" s="647">
        <v>1.8368531619301365</v>
      </c>
      <c r="ET11" s="647">
        <v>1.9812361735798589</v>
      </c>
      <c r="EU11" s="647">
        <v>2.1250600197180631</v>
      </c>
    </row>
    <row r="12" spans="1:156" ht="15" customHeight="1">
      <c r="A12" s="120" t="s">
        <v>113</v>
      </c>
      <c r="B12" s="117">
        <v>-2.6210557695622194</v>
      </c>
      <c r="C12" s="117">
        <v>-3.1775685532771103</v>
      </c>
      <c r="D12" s="118">
        <v>1.708856821517446</v>
      </c>
      <c r="E12" s="118">
        <v>4.0345127042468176</v>
      </c>
      <c r="F12" s="118">
        <v>0.10499972025552751</v>
      </c>
      <c r="G12" s="118">
        <v>0.17398423801660012</v>
      </c>
      <c r="H12" s="118">
        <v>6.2384180056339167</v>
      </c>
      <c r="I12" s="118">
        <v>11.098856162182935</v>
      </c>
      <c r="J12" s="647">
        <v>0.5012987543487446</v>
      </c>
      <c r="K12" s="647">
        <v>-0.19125231976077073</v>
      </c>
      <c r="L12" s="647">
        <v>0.9812588888483873</v>
      </c>
      <c r="M12" s="118">
        <v>-1.8508219047556063</v>
      </c>
      <c r="N12" s="118">
        <v>-2.1586392632417795</v>
      </c>
      <c r="O12" s="118">
        <v>-2.4565011490610522</v>
      </c>
      <c r="P12" s="118">
        <v>-2.5128843945528945</v>
      </c>
      <c r="Q12" s="118">
        <v>-2.5119592827329451</v>
      </c>
      <c r="R12" s="118">
        <v>-2.405745988187391</v>
      </c>
      <c r="S12" s="118">
        <v>-2.4667549648983877</v>
      </c>
      <c r="T12" s="118">
        <v>-2.4889470862576535</v>
      </c>
      <c r="U12" s="118">
        <v>-2.4096426806759719</v>
      </c>
      <c r="V12" s="118">
        <v>-2.5153613151309706</v>
      </c>
      <c r="W12" s="118">
        <v>-2.6231523729985939</v>
      </c>
      <c r="X12" s="118">
        <v>-2.6210557695622194</v>
      </c>
      <c r="Y12" s="118">
        <v>-2.6837495418077006</v>
      </c>
      <c r="Z12" s="118">
        <v>-2.3597578421900134</v>
      </c>
      <c r="AA12" s="118">
        <v>-2.038016103368312</v>
      </c>
      <c r="AB12" s="118">
        <v>-2.0716351397948807</v>
      </c>
      <c r="AC12" s="118">
        <v>-2.1896939792152459</v>
      </c>
      <c r="AD12" s="118">
        <v>-2.7606268932205524</v>
      </c>
      <c r="AE12" s="118">
        <v>-2.969683754593444</v>
      </c>
      <c r="AF12" s="118">
        <v>-3.1620407592344857</v>
      </c>
      <c r="AG12" s="118">
        <v>-3.3695579740177228</v>
      </c>
      <c r="AH12" s="118">
        <v>-3.3586901189581964</v>
      </c>
      <c r="AI12" s="118">
        <v>-3.3462644578720613</v>
      </c>
      <c r="AJ12" s="118">
        <v>-3.1775685532771103</v>
      </c>
      <c r="AK12" s="118">
        <v>-2.9699281355650475</v>
      </c>
      <c r="AL12" s="118">
        <v>-2.7399744913795265</v>
      </c>
      <c r="AM12" s="118">
        <v>-2.5059258078308888</v>
      </c>
      <c r="AN12" s="118">
        <v>-2.0232934684666581</v>
      </c>
      <c r="AO12" s="118">
        <v>-1.4885061320378035</v>
      </c>
      <c r="AP12" s="118">
        <v>-0.82518765776216085</v>
      </c>
      <c r="AQ12" s="118">
        <v>-0.43293986048671407</v>
      </c>
      <c r="AR12" s="118">
        <v>-6.3886661833700842E-2</v>
      </c>
      <c r="AS12" s="118">
        <v>0.56261633812613177</v>
      </c>
      <c r="AT12" s="118">
        <v>1.105980106503468</v>
      </c>
      <c r="AU12" s="118">
        <v>1.6473449688183095</v>
      </c>
      <c r="AV12" s="118">
        <v>1.708856821517446</v>
      </c>
      <c r="AW12" s="118">
        <v>1.8230716762450694</v>
      </c>
      <c r="AX12" s="118">
        <v>1.6607603915938185</v>
      </c>
      <c r="AY12" s="118">
        <v>1.4769481656438099</v>
      </c>
      <c r="AZ12" s="118">
        <v>1.274265647136219</v>
      </c>
      <c r="BA12" s="118">
        <v>1.3589684512161693</v>
      </c>
      <c r="BB12" s="118">
        <v>1.972049032718437</v>
      </c>
      <c r="BC12" s="118">
        <v>2.6293075577590752</v>
      </c>
      <c r="BD12" s="118">
        <v>3.2950518813128715</v>
      </c>
      <c r="BE12" s="118">
        <v>3.5130232329682931</v>
      </c>
      <c r="BF12" s="118">
        <v>3.6164059741219834</v>
      </c>
      <c r="BG12" s="118">
        <v>3.7456434456384358</v>
      </c>
      <c r="BH12" s="118">
        <v>4.0345127042468176</v>
      </c>
      <c r="BI12" s="118">
        <v>4.1829023004574806</v>
      </c>
      <c r="BJ12" s="118">
        <v>4.4249696761936574</v>
      </c>
      <c r="BK12" s="118">
        <v>4.7333789782318947</v>
      </c>
      <c r="BL12" s="118">
        <v>5.1636308476940895</v>
      </c>
      <c r="BM12" s="118">
        <v>4.9411445723693381</v>
      </c>
      <c r="BN12" s="118">
        <v>4.0895541124482016</v>
      </c>
      <c r="BO12" s="118">
        <v>3.0596594938186117</v>
      </c>
      <c r="BP12" s="118">
        <v>2.2168556304557718</v>
      </c>
      <c r="BQ12" s="118">
        <v>1.5723939341282689</v>
      </c>
      <c r="BR12" s="118">
        <v>1.0060348595622326</v>
      </c>
      <c r="BS12" s="118">
        <v>0.4051728639031138</v>
      </c>
      <c r="BT12" s="118">
        <v>0.10499972025552751</v>
      </c>
      <c r="BU12" s="118">
        <v>7.5034308582844211E-2</v>
      </c>
      <c r="BV12" s="118">
        <v>7.3870136038767242E-2</v>
      </c>
      <c r="BW12" s="118">
        <v>-5.322837256489521E-2</v>
      </c>
      <c r="BX12" s="118">
        <v>-0.50764512728623812</v>
      </c>
      <c r="BY12" s="118">
        <v>-0.76697473861502274</v>
      </c>
      <c r="BZ12" s="118">
        <v>-0.8850032635795535</v>
      </c>
      <c r="CA12" s="118">
        <v>-0.46943086346281637</v>
      </c>
      <c r="CB12" s="118">
        <v>-0.42902122383219332</v>
      </c>
      <c r="CC12" s="118">
        <v>-0.12791508584454325</v>
      </c>
      <c r="CD12" s="118">
        <v>0.14794904205159831</v>
      </c>
      <c r="CE12" s="118">
        <v>0.31746523193914022</v>
      </c>
      <c r="CF12" s="118">
        <v>0.17398423801660012</v>
      </c>
      <c r="CG12" s="118">
        <v>-7.0629202801164581E-2</v>
      </c>
      <c r="CH12" s="118">
        <v>-0.25950720157628115</v>
      </c>
      <c r="CI12" s="118">
        <v>-7.120412808041543E-2</v>
      </c>
      <c r="CJ12" s="118">
        <v>0.31398410541874089</v>
      </c>
      <c r="CK12" s="118">
        <v>1.0981355742614163</v>
      </c>
      <c r="CL12" s="118">
        <v>1.8961808464232899</v>
      </c>
      <c r="CM12" s="118">
        <v>2.24001053689451</v>
      </c>
      <c r="CN12" s="118">
        <v>3.1060973859020402</v>
      </c>
      <c r="CO12" s="118">
        <v>3.6821289545379221</v>
      </c>
      <c r="CP12" s="118">
        <v>4.2380130422677631</v>
      </c>
      <c r="CQ12" s="118">
        <v>5.239261530855166</v>
      </c>
      <c r="CR12" s="647">
        <v>6.2384180056339167</v>
      </c>
      <c r="CS12" s="647">
        <v>7.3739614154684441</v>
      </c>
      <c r="CT12" s="647">
        <v>8.4023272945518599</v>
      </c>
      <c r="CU12" s="647">
        <v>8.8861818218761268</v>
      </c>
      <c r="CV12" s="647">
        <v>9.5064657271576323</v>
      </c>
      <c r="CW12" s="647">
        <v>9.9630534382090694</v>
      </c>
      <c r="CX12" s="647">
        <v>10.558675804524476</v>
      </c>
      <c r="CY12" s="647">
        <v>11.249765222157881</v>
      </c>
      <c r="CZ12" s="647">
        <v>11.30765953433681</v>
      </c>
      <c r="DA12" s="647">
        <v>11.384237908494409</v>
      </c>
      <c r="DB12" s="647">
        <v>11.535429297256105</v>
      </c>
      <c r="DC12" s="647">
        <v>11.250364383364442</v>
      </c>
      <c r="DD12" s="647">
        <v>11.098856162182935</v>
      </c>
      <c r="DE12" s="647">
        <v>10.777594498524756</v>
      </c>
      <c r="DF12" s="647">
        <v>10.344457395251826</v>
      </c>
      <c r="DG12" s="647">
        <v>9.9286249234717072</v>
      </c>
      <c r="DH12" s="647">
        <v>9.1389701876808402</v>
      </c>
      <c r="DI12" s="647">
        <v>7.9994029168098058</v>
      </c>
      <c r="DJ12" s="647">
        <v>6.6137861378765734</v>
      </c>
      <c r="DK12" s="647">
        <v>5.3571558501670893</v>
      </c>
      <c r="DL12" s="647">
        <v>4.2913691446182289</v>
      </c>
      <c r="DM12" s="647">
        <v>3.356047314074706</v>
      </c>
      <c r="DN12" s="647">
        <v>2.4636974983145432</v>
      </c>
      <c r="DO12" s="647">
        <v>1.4696809195178018</v>
      </c>
      <c r="DP12" s="647">
        <v>0.5012987543487446</v>
      </c>
      <c r="DQ12" s="647">
        <v>-0.79624761699799151</v>
      </c>
      <c r="DR12" s="647">
        <v>-1.9117710921701336</v>
      </c>
      <c r="DS12" s="647">
        <v>-2.3818755736373709</v>
      </c>
      <c r="DT12" s="647">
        <v>-2.4890304157903054</v>
      </c>
      <c r="DU12" s="647">
        <v>-2.3940714185448631</v>
      </c>
      <c r="DV12" s="647">
        <v>-1.8967263575730087</v>
      </c>
      <c r="DW12" s="647">
        <v>-1.6965373155046315</v>
      </c>
      <c r="DX12" s="647">
        <v>-1.3243235094502426</v>
      </c>
      <c r="DY12" s="647">
        <v>-1.0798048567222107</v>
      </c>
      <c r="DZ12" s="647">
        <v>-0.94965985129662478</v>
      </c>
      <c r="EA12" s="647">
        <v>-0.62603008607101662</v>
      </c>
      <c r="EB12" s="647">
        <v>-0.19125231976077073</v>
      </c>
      <c r="EC12" s="647">
        <v>0.71737173256527509</v>
      </c>
      <c r="ED12" s="647">
        <v>1.6635144268006385</v>
      </c>
      <c r="EE12" s="647">
        <v>1.8698817293047343</v>
      </c>
      <c r="EF12" s="647">
        <v>1.8644637338389281</v>
      </c>
      <c r="EG12" s="647">
        <v>1.8769571407773578</v>
      </c>
      <c r="EH12" s="647">
        <v>1.4786469800864843</v>
      </c>
      <c r="EI12" s="647">
        <v>1.5670643298230535</v>
      </c>
      <c r="EJ12" s="647">
        <v>1.5457019160101115</v>
      </c>
      <c r="EK12" s="647">
        <v>1.4223776708905289</v>
      </c>
      <c r="EL12" s="647">
        <v>1.2534992037453119</v>
      </c>
      <c r="EM12" s="647">
        <v>1.2135441250404666</v>
      </c>
      <c r="EN12" s="647">
        <v>0.9812588888483873</v>
      </c>
      <c r="EO12" s="647">
        <v>0.53174709844414281</v>
      </c>
      <c r="EP12" s="647">
        <v>-0.16934419819169477</v>
      </c>
      <c r="EQ12" s="647">
        <v>-0.41277474654258128</v>
      </c>
      <c r="ER12" s="647">
        <v>-0.40558246354778227</v>
      </c>
      <c r="ES12" s="647">
        <v>-0.1891045754392735</v>
      </c>
      <c r="ET12" s="647">
        <v>0.35140180993438719</v>
      </c>
      <c r="EU12" s="647">
        <v>0.39805188099654742</v>
      </c>
    </row>
    <row r="13" spans="1:156" ht="15" customHeight="1">
      <c r="A13" s="120" t="s">
        <v>176</v>
      </c>
      <c r="B13" s="117">
        <v>0</v>
      </c>
      <c r="C13" s="117">
        <v>0</v>
      </c>
      <c r="D13" s="118">
        <v>0</v>
      </c>
      <c r="E13" s="118">
        <v>0.22615880437668601</v>
      </c>
      <c r="F13" s="118">
        <v>-0.24750030517577404</v>
      </c>
      <c r="G13" s="118">
        <v>-0.79613741437263297</v>
      </c>
      <c r="H13" s="118">
        <v>0.93978994206280753</v>
      </c>
      <c r="I13" s="118">
        <v>0.48137101762544265</v>
      </c>
      <c r="J13" s="647">
        <v>-4.8080836944783822</v>
      </c>
      <c r="K13" s="647">
        <v>-5.083208088608993</v>
      </c>
      <c r="L13" s="647">
        <v>0.26097237719098132</v>
      </c>
      <c r="M13" s="118">
        <v>0.35581736762526628</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3.8265802549730665E-2</v>
      </c>
      <c r="BD13" s="118">
        <v>7.6531605099461331E-2</v>
      </c>
      <c r="BE13" s="118">
        <v>0.1139384049187564</v>
      </c>
      <c r="BF13" s="118">
        <v>0.15134520473805146</v>
      </c>
      <c r="BG13" s="118">
        <v>0.18875200455736874</v>
      </c>
      <c r="BH13" s="118">
        <v>0.22615880437668601</v>
      </c>
      <c r="BI13" s="118">
        <v>0.25920407723871719</v>
      </c>
      <c r="BJ13" s="118">
        <v>0.23044321883802787</v>
      </c>
      <c r="BK13" s="118">
        <v>0.20168236043733856</v>
      </c>
      <c r="BL13" s="118">
        <v>0.164569475069265</v>
      </c>
      <c r="BM13" s="118">
        <v>0.13497339867853952</v>
      </c>
      <c r="BN13" s="118">
        <v>0.10537732228783625</v>
      </c>
      <c r="BO13" s="118">
        <v>-9.0990572754523491E-3</v>
      </c>
      <c r="BP13" s="118">
        <v>-4.5872020826076554E-2</v>
      </c>
      <c r="BQ13" s="118">
        <v>-8.0901532360688755E-2</v>
      </c>
      <c r="BR13" s="118">
        <v>-0.11590487665964488</v>
      </c>
      <c r="BS13" s="118">
        <v>-0.18172715736730627</v>
      </c>
      <c r="BT13" s="118">
        <v>-0.24750030517577404</v>
      </c>
      <c r="BU13" s="118">
        <v>-0.46031924137475144</v>
      </c>
      <c r="BV13" s="118">
        <v>-0.54841827509530816</v>
      </c>
      <c r="BW13" s="118">
        <v>-0.63656798464364339</v>
      </c>
      <c r="BX13" s="118">
        <v>-0.70815213595302184</v>
      </c>
      <c r="BY13" s="118">
        <v>-0.7930756304293296</v>
      </c>
      <c r="BZ13" s="118">
        <v>-0.87971827222722565</v>
      </c>
      <c r="CA13" s="118">
        <v>-0.75576805944883585</v>
      </c>
      <c r="CB13" s="118">
        <v>-0.78811162027520032</v>
      </c>
      <c r="CC13" s="118">
        <v>-0.82130591061193581</v>
      </c>
      <c r="CD13" s="118">
        <v>-0.85449866113255224</v>
      </c>
      <c r="CE13" s="118">
        <v>-0.82532637791569163</v>
      </c>
      <c r="CF13" s="118">
        <v>-0.79613741437263297</v>
      </c>
      <c r="CG13" s="118">
        <v>-0.45946456847079098</v>
      </c>
      <c r="CH13" s="118">
        <v>-0.18685046790481996</v>
      </c>
      <c r="CI13" s="118">
        <v>8.6404117443827921E-2</v>
      </c>
      <c r="CJ13" s="118">
        <v>0.35187331382002807</v>
      </c>
      <c r="CK13" s="118">
        <v>0.62216207818379665</v>
      </c>
      <c r="CL13" s="118">
        <v>0.89645674458225244</v>
      </c>
      <c r="CM13" s="118">
        <v>0.84638039224573802</v>
      </c>
      <c r="CN13" s="118">
        <v>0.87862496946868873</v>
      </c>
      <c r="CO13" s="118">
        <v>0.91088968576609197</v>
      </c>
      <c r="CP13" s="118">
        <v>0.94317450856427065</v>
      </c>
      <c r="CQ13" s="118">
        <v>0.94148221105960772</v>
      </c>
      <c r="CR13" s="647">
        <v>0.93978994206280753</v>
      </c>
      <c r="CS13" s="647">
        <v>0.77939823905808225</v>
      </c>
      <c r="CT13" s="647">
        <v>0.66821184369958431</v>
      </c>
      <c r="CU13" s="647">
        <v>0.55737211924318242</v>
      </c>
      <c r="CV13" s="647">
        <v>0.44687734488513264</v>
      </c>
      <c r="CW13" s="647">
        <v>0.33840312298658581</v>
      </c>
      <c r="CX13" s="647">
        <v>0.22858930521163501</v>
      </c>
      <c r="CY13" s="647">
        <v>0.27531056607077442</v>
      </c>
      <c r="CZ13" s="647">
        <v>0.31118153367195589</v>
      </c>
      <c r="DA13" s="647">
        <v>0.34705180061760377</v>
      </c>
      <c r="DB13" s="647">
        <v>0.3829214689027749</v>
      </c>
      <c r="DC13" s="647">
        <v>0.43214583262753958</v>
      </c>
      <c r="DD13" s="647">
        <v>0.48137101762544265</v>
      </c>
      <c r="DE13" s="647">
        <v>0.53059702391695662</v>
      </c>
      <c r="DF13" s="647">
        <v>0.4861575405802121</v>
      </c>
      <c r="DG13" s="647">
        <v>0.44175875082708149</v>
      </c>
      <c r="DH13" s="647">
        <v>0.39656757583703683</v>
      </c>
      <c r="DI13" s="647">
        <v>0.35141779676868268</v>
      </c>
      <c r="DJ13" s="647">
        <v>0.30630935676884974</v>
      </c>
      <c r="DK13" s="647">
        <v>-0.56158757306729967</v>
      </c>
      <c r="DL13" s="647">
        <v>-1.4088608888468968</v>
      </c>
      <c r="DM13" s="647">
        <v>-2.2555142822681673</v>
      </c>
      <c r="DN13" s="647">
        <v>-3.0907445911064202</v>
      </c>
      <c r="DO13" s="647">
        <v>-3.9498278391332797</v>
      </c>
      <c r="DP13" s="647">
        <v>-4.8080836944783822</v>
      </c>
      <c r="DQ13" s="647">
        <v>-5.6655133518731082</v>
      </c>
      <c r="DR13" s="647">
        <v>-6.4786770820150608</v>
      </c>
      <c r="DS13" s="647">
        <v>-7.2918138202901162</v>
      </c>
      <c r="DT13" s="647">
        <v>-8.1033311570715139</v>
      </c>
      <c r="DU13" s="647">
        <v>-8.9131753708420192</v>
      </c>
      <c r="DV13" s="647">
        <v>-9.7246657849608287</v>
      </c>
      <c r="DW13" s="647">
        <v>-8.9683733080277666</v>
      </c>
      <c r="DX13" s="647">
        <v>-8.2112276147507597</v>
      </c>
      <c r="DY13" s="647">
        <v>-7.441523980190146</v>
      </c>
      <c r="DZ13" s="647">
        <v>-6.6805019738367939</v>
      </c>
      <c r="EA13" s="647">
        <v>-5.8877451696931367</v>
      </c>
      <c r="EB13" s="647">
        <v>-5.083208088608993</v>
      </c>
      <c r="EC13" s="647">
        <v>-4.2648272566760959</v>
      </c>
      <c r="ED13" s="647">
        <v>-3.4322422567982125</v>
      </c>
      <c r="EE13" s="647">
        <v>-2.5850800512478123</v>
      </c>
      <c r="EF13" s="647">
        <v>-1.7238418738772521</v>
      </c>
      <c r="EG13" s="647">
        <v>-0.81901474713605982</v>
      </c>
      <c r="EH13" s="647">
        <v>0.10570946963044392</v>
      </c>
      <c r="EI13" s="647">
        <v>0.12867559644977877</v>
      </c>
      <c r="EJ13" s="647">
        <v>0.1534777190441261</v>
      </c>
      <c r="EK13" s="647">
        <v>0.16908554395049791</v>
      </c>
      <c r="EL13" s="647">
        <v>0.20584882994645337</v>
      </c>
      <c r="EM13" s="647">
        <v>0.23249028667273741</v>
      </c>
      <c r="EN13" s="647">
        <v>0.26097237719098132</v>
      </c>
      <c r="EO13" s="647">
        <v>0.26648096939392474</v>
      </c>
      <c r="EP13" s="647">
        <v>0.27107047795715289</v>
      </c>
      <c r="EQ13" s="647">
        <v>0.27657868211845482</v>
      </c>
      <c r="ER13" s="647">
        <v>0.28208668383185032</v>
      </c>
      <c r="ES13" s="647">
        <v>0.22504577123028469</v>
      </c>
      <c r="ET13" s="647">
        <v>0.16895667724088526</v>
      </c>
      <c r="EU13" s="647">
        <v>0.11290512213344073</v>
      </c>
    </row>
    <row r="14" spans="1:156" ht="15" customHeight="1">
      <c r="A14" s="120" t="s">
        <v>177</v>
      </c>
      <c r="B14" s="117">
        <v>0.95938715785357509</v>
      </c>
      <c r="C14" s="117">
        <v>1.9921499968394096</v>
      </c>
      <c r="D14" s="118">
        <v>1.7232900709035048</v>
      </c>
      <c r="E14" s="118">
        <v>1.4492827176180834</v>
      </c>
      <c r="F14" s="118">
        <v>0.85666707356772953</v>
      </c>
      <c r="G14" s="118">
        <v>0.76924360382044643</v>
      </c>
      <c r="H14" s="118">
        <v>-1.3939711159094426E-2</v>
      </c>
      <c r="I14" s="118">
        <v>4.9966378246439014</v>
      </c>
      <c r="J14" s="647">
        <v>2.2048659046628893</v>
      </c>
      <c r="K14" s="647">
        <v>1.2586160461024898</v>
      </c>
      <c r="L14" s="647">
        <v>1.8746467486111555</v>
      </c>
      <c r="M14" s="118">
        <v>-0.8027699187969306</v>
      </c>
      <c r="N14" s="118">
        <v>-0.29453585581251662</v>
      </c>
      <c r="O14" s="118">
        <v>0.2121774390945852</v>
      </c>
      <c r="P14" s="118">
        <v>2.4869667031413023E-2</v>
      </c>
      <c r="Q14" s="118">
        <v>-7.2701015342635511E-2</v>
      </c>
      <c r="R14" s="118">
        <v>-0.1723779781581114</v>
      </c>
      <c r="S14" s="118">
        <v>9.2078194980516059E-2</v>
      </c>
      <c r="T14" s="118">
        <v>0.28288533052647225</v>
      </c>
      <c r="U14" s="118">
        <v>0.48825981318432188</v>
      </c>
      <c r="V14" s="118">
        <v>0.569826321770317</v>
      </c>
      <c r="W14" s="118">
        <v>0.75071452346915368</v>
      </c>
      <c r="X14" s="118">
        <v>0.95938715785357509</v>
      </c>
      <c r="Y14" s="118">
        <v>1.1032884027007528</v>
      </c>
      <c r="Z14" s="118">
        <v>1.0265758457841834</v>
      </c>
      <c r="AA14" s="118">
        <v>0.96158553944134528</v>
      </c>
      <c r="AB14" s="118">
        <v>1.037998781275884</v>
      </c>
      <c r="AC14" s="118">
        <v>1.1805331413635045</v>
      </c>
      <c r="AD14" s="118">
        <v>1.3720120120350288</v>
      </c>
      <c r="AE14" s="118">
        <v>1.4006882909664675</v>
      </c>
      <c r="AF14" s="118">
        <v>1.5538624534365386</v>
      </c>
      <c r="AG14" s="118">
        <v>1.5932550916884392</v>
      </c>
      <c r="AH14" s="118">
        <v>1.7879386017213061</v>
      </c>
      <c r="AI14" s="118">
        <v>1.9132109507439488</v>
      </c>
      <c r="AJ14" s="118">
        <v>1.9921499968394096</v>
      </c>
      <c r="AK14" s="118">
        <v>2.0716414986220455</v>
      </c>
      <c r="AL14" s="118">
        <v>2.2430334500014082</v>
      </c>
      <c r="AM14" s="118">
        <v>2.4097370528861184</v>
      </c>
      <c r="AN14" s="118">
        <v>2.5787045893302718</v>
      </c>
      <c r="AO14" s="118">
        <v>2.5698844370580343</v>
      </c>
      <c r="AP14" s="118">
        <v>2.5626448606217211</v>
      </c>
      <c r="AQ14" s="118">
        <v>2.4720270250784049</v>
      </c>
      <c r="AR14" s="118">
        <v>2.2727851119489495</v>
      </c>
      <c r="AS14" s="118">
        <v>2.1630830101613485</v>
      </c>
      <c r="AT14" s="118">
        <v>2.0107784960074149</v>
      </c>
      <c r="AU14" s="118">
        <v>1.8517666432038116</v>
      </c>
      <c r="AV14" s="118">
        <v>1.7232900709035048</v>
      </c>
      <c r="AW14" s="118">
        <v>1.5004984691035839</v>
      </c>
      <c r="AX14" s="118">
        <v>1.3915507367591395</v>
      </c>
      <c r="AY14" s="118">
        <v>1.2945181701382369</v>
      </c>
      <c r="AZ14" s="118">
        <v>1.2662368926607659</v>
      </c>
      <c r="BA14" s="118">
        <v>1.2623092365920963</v>
      </c>
      <c r="BB14" s="118">
        <v>1.1501229564185422</v>
      </c>
      <c r="BC14" s="118">
        <v>1.2126661181562248</v>
      </c>
      <c r="BD14" s="118">
        <v>1.2982924768645709</v>
      </c>
      <c r="BE14" s="118">
        <v>1.3700869333419741</v>
      </c>
      <c r="BF14" s="118">
        <v>1.3893712102345468</v>
      </c>
      <c r="BG14" s="118">
        <v>1.4029995448228139</v>
      </c>
      <c r="BH14" s="118">
        <v>1.4492827176180834</v>
      </c>
      <c r="BI14" s="118">
        <v>1.588418432242733</v>
      </c>
      <c r="BJ14" s="118">
        <v>1.5252895999950722</v>
      </c>
      <c r="BK14" s="118">
        <v>1.4356034884738689</v>
      </c>
      <c r="BL14" s="118">
        <v>1.2497184869493472</v>
      </c>
      <c r="BM14" s="118">
        <v>1.2129845333347822</v>
      </c>
      <c r="BN14" s="118">
        <v>1.3257562564923608</v>
      </c>
      <c r="BO14" s="118">
        <v>1.2251870705743295</v>
      </c>
      <c r="BP14" s="118">
        <v>1.0823007518792505</v>
      </c>
      <c r="BQ14" s="118">
        <v>0.97894644781100215</v>
      </c>
      <c r="BR14" s="118">
        <v>1.0007497151745204</v>
      </c>
      <c r="BS14" s="118">
        <v>0.94414264795743552</v>
      </c>
      <c r="BT14" s="118">
        <v>0.85666707356772953</v>
      </c>
      <c r="BU14" s="118">
        <v>0.59930656377042979</v>
      </c>
      <c r="BV14" s="118">
        <v>0.5830705115210888</v>
      </c>
      <c r="BW14" s="118">
        <v>0.62337258276714547</v>
      </c>
      <c r="BX14" s="118">
        <v>0.71132477018791551</v>
      </c>
      <c r="BY14" s="118">
        <v>0.66672420682822864</v>
      </c>
      <c r="BZ14" s="118">
        <v>0.56555191670877303</v>
      </c>
      <c r="CA14" s="118">
        <v>0.56651242982053152</v>
      </c>
      <c r="CB14" s="118">
        <v>0.70614792250283109</v>
      </c>
      <c r="CC14" s="118">
        <v>0.72844540856626949</v>
      </c>
      <c r="CD14" s="118">
        <v>0.67392805088126728</v>
      </c>
      <c r="CE14" s="118">
        <v>0.7426747595101757</v>
      </c>
      <c r="CF14" s="118">
        <v>0.76924360382044643</v>
      </c>
      <c r="CG14" s="118">
        <v>0.98168149386932413</v>
      </c>
      <c r="CH14" s="118">
        <v>0.91169848545151755</v>
      </c>
      <c r="CI14" s="118">
        <v>0.78283085127677232</v>
      </c>
      <c r="CJ14" s="118">
        <v>0.6575744546517992</v>
      </c>
      <c r="CK14" s="118">
        <v>0.61106792101519591</v>
      </c>
      <c r="CL14" s="118">
        <v>0.47469861066780084</v>
      </c>
      <c r="CM14" s="118">
        <v>0.39620341241379808</v>
      </c>
      <c r="CN14" s="118">
        <v>0.2442926900035447</v>
      </c>
      <c r="CO14" s="118">
        <v>0.21865199579544914</v>
      </c>
      <c r="CP14" s="118">
        <v>0.16428511192050355</v>
      </c>
      <c r="CQ14" s="118">
        <v>5.6616037989032364E-2</v>
      </c>
      <c r="CR14" s="647">
        <v>-1.3939711159094426E-2</v>
      </c>
      <c r="CS14" s="647">
        <v>0.17280569145696756</v>
      </c>
      <c r="CT14" s="647">
        <v>0.50865717865105076</v>
      </c>
      <c r="CU14" s="647">
        <v>0.90456887051719725</v>
      </c>
      <c r="CV14" s="647">
        <v>1.3172126595523581</v>
      </c>
      <c r="CW14" s="647">
        <v>1.6179795616552806</v>
      </c>
      <c r="CX14" s="647">
        <v>2.0546932181738198</v>
      </c>
      <c r="CY14" s="647">
        <v>2.4523518474645511</v>
      </c>
      <c r="CZ14" s="647">
        <v>2.8193515794357138</v>
      </c>
      <c r="DA14" s="647">
        <v>3.2324475065616864</v>
      </c>
      <c r="DB14" s="647">
        <v>3.7174324867351505</v>
      </c>
      <c r="DC14" s="647">
        <v>4.3569891794641658</v>
      </c>
      <c r="DD14" s="647">
        <v>4.9966378246439014</v>
      </c>
      <c r="DE14" s="647">
        <v>4.9978335321438916</v>
      </c>
      <c r="DF14" s="647">
        <v>4.8481342775786196</v>
      </c>
      <c r="DG14" s="647">
        <v>4.6617567829905449</v>
      </c>
      <c r="DH14" s="647">
        <v>4.4973181904504944</v>
      </c>
      <c r="DI14" s="647">
        <v>4.4322380548246665</v>
      </c>
      <c r="DJ14" s="647">
        <v>4.3119731359661415</v>
      </c>
      <c r="DK14" s="647">
        <v>4.2091102540533001</v>
      </c>
      <c r="DL14" s="647">
        <v>4.1370064648986071</v>
      </c>
      <c r="DM14" s="647">
        <v>3.8645808161663853</v>
      </c>
      <c r="DN14" s="647">
        <v>3.4845658019444281</v>
      </c>
      <c r="DO14" s="647">
        <v>2.8454678095439556</v>
      </c>
      <c r="DP14" s="647">
        <v>2.2048659046628893</v>
      </c>
      <c r="DQ14" s="647">
        <v>1.9629981943182884</v>
      </c>
      <c r="DR14" s="647">
        <v>1.9447208533105442</v>
      </c>
      <c r="DS14" s="647">
        <v>1.8767650909561118</v>
      </c>
      <c r="DT14" s="647">
        <v>1.7512348923363286</v>
      </c>
      <c r="DU14" s="647">
        <v>1.5933824511946026</v>
      </c>
      <c r="DV14" s="647">
        <v>1.4562434014725678</v>
      </c>
      <c r="DW14" s="647">
        <v>1.2902679962631725</v>
      </c>
      <c r="DX14" s="647">
        <v>1.0123225472419728</v>
      </c>
      <c r="DY14" s="647">
        <v>0.86364489259882493</v>
      </c>
      <c r="DZ14" s="647">
        <v>0.8335942250996764</v>
      </c>
      <c r="EA14" s="647">
        <v>1.0246338410033529</v>
      </c>
      <c r="EB14" s="647">
        <v>1.2586160461024898</v>
      </c>
      <c r="EC14" s="647">
        <v>1.3959844712172931</v>
      </c>
      <c r="ED14" s="647">
        <v>1.405937712925498</v>
      </c>
      <c r="EE14" s="647">
        <v>1.4606543134127792</v>
      </c>
      <c r="EF14" s="647">
        <v>1.5864197776795708</v>
      </c>
      <c r="EG14" s="647">
        <v>1.7067569223142121</v>
      </c>
      <c r="EH14" s="647">
        <v>1.7694946575662174</v>
      </c>
      <c r="EI14" s="647">
        <v>1.8375351840190346</v>
      </c>
      <c r="EJ14" s="647">
        <v>2.0331836512414547</v>
      </c>
      <c r="EK14" s="647">
        <v>2.162240565084117</v>
      </c>
      <c r="EL14" s="647">
        <v>2.1618554782794952</v>
      </c>
      <c r="EM14" s="647">
        <v>2.0413416387465855</v>
      </c>
      <c r="EN14" s="647">
        <v>1.8746467486111555</v>
      </c>
      <c r="EO14" s="647">
        <v>1.7661462429536101</v>
      </c>
      <c r="EP14" s="647">
        <v>1.7232828634277979</v>
      </c>
      <c r="EQ14" s="647">
        <v>1.6925749453717884</v>
      </c>
      <c r="ER14" s="647">
        <v>1.5990957238821268</v>
      </c>
      <c r="ES14" s="647">
        <v>1.5024560092085295</v>
      </c>
      <c r="ET14" s="647">
        <v>1.379789467256785</v>
      </c>
      <c r="EU14" s="647">
        <v>1.2605326466046165</v>
      </c>
    </row>
    <row r="15" spans="1:156" ht="15" customHeight="1">
      <c r="A15" s="121" t="s">
        <v>178</v>
      </c>
      <c r="B15" s="117">
        <v>-0.95453978375538151</v>
      </c>
      <c r="C15" s="117">
        <v>7.2043946012434468E-2</v>
      </c>
      <c r="D15" s="118">
        <v>1.7759229085779094</v>
      </c>
      <c r="E15" s="118">
        <v>2.0000294102250127</v>
      </c>
      <c r="F15" s="118">
        <v>0.10500073750814298</v>
      </c>
      <c r="G15" s="118">
        <v>-0.27554596624784766</v>
      </c>
      <c r="H15" s="118">
        <v>-1.2830234768701376</v>
      </c>
      <c r="I15" s="118">
        <v>-0.23761654894907114</v>
      </c>
      <c r="J15" s="647">
        <v>-0.3492204038578306</v>
      </c>
      <c r="K15" s="647">
        <v>1.9563411979794942E-2</v>
      </c>
      <c r="L15" s="647">
        <v>0.20835513907258019</v>
      </c>
      <c r="M15" s="118">
        <v>-0.89171100877762921</v>
      </c>
      <c r="N15" s="118">
        <v>-1.0646660133593389</v>
      </c>
      <c r="O15" s="118">
        <v>-1.2375467988190558</v>
      </c>
      <c r="P15" s="118">
        <v>-1.41035341292024</v>
      </c>
      <c r="Q15" s="118">
        <v>-1.4236217621186209</v>
      </c>
      <c r="R15" s="118">
        <v>-1.4369057517046535</v>
      </c>
      <c r="S15" s="118">
        <v>-1.4502054093494143</v>
      </c>
      <c r="T15" s="118">
        <v>-1.4635207627892166</v>
      </c>
      <c r="U15" s="118">
        <v>-1.3299853022858965</v>
      </c>
      <c r="V15" s="118">
        <v>-1.1990498811154549</v>
      </c>
      <c r="W15" s="118">
        <v>-1.0769814131214139</v>
      </c>
      <c r="X15" s="118">
        <v>-0.95453978375538151</v>
      </c>
      <c r="Y15" s="118">
        <v>-0.83172327927532042</v>
      </c>
      <c r="Z15" s="118">
        <v>-0.70853017542927832</v>
      </c>
      <c r="AA15" s="118">
        <v>-0.58495873737474113</v>
      </c>
      <c r="AB15" s="118">
        <v>-0.46100721959716484</v>
      </c>
      <c r="AC15" s="118">
        <v>-0.41792826191250354</v>
      </c>
      <c r="AD15" s="118">
        <v>-0.38135031230426275</v>
      </c>
      <c r="AE15" s="118">
        <v>-0.34471934164496121</v>
      </c>
      <c r="AF15" s="118">
        <v>-0.28040891201410734</v>
      </c>
      <c r="AG15" s="118">
        <v>-0.28424713852377437</v>
      </c>
      <c r="AH15" s="118">
        <v>-0.28211026159346009</v>
      </c>
      <c r="AI15" s="118">
        <v>-0.1050845635849007</v>
      </c>
      <c r="AJ15" s="118">
        <v>7.2043946012434468E-2</v>
      </c>
      <c r="AK15" s="118">
        <v>0.24927535678969104</v>
      </c>
      <c r="AL15" s="118">
        <v>0.42660975844217575</v>
      </c>
      <c r="AM15" s="118">
        <v>0.60404724076947858</v>
      </c>
      <c r="AN15" s="118">
        <v>0.78158789367555048</v>
      </c>
      <c r="AO15" s="118">
        <v>0.95923180716903644</v>
      </c>
      <c r="AP15" s="118">
        <v>1.1502310470761445</v>
      </c>
      <c r="AQ15" s="118">
        <v>1.3413666316863582</v>
      </c>
      <c r="AR15" s="118">
        <v>1.4755109327606153</v>
      </c>
      <c r="AS15" s="118">
        <v>1.6400257064243196</v>
      </c>
      <c r="AT15" s="118">
        <v>1.8014907147043457</v>
      </c>
      <c r="AU15" s="118">
        <v>1.7886878616538482</v>
      </c>
      <c r="AV15" s="118">
        <v>1.7759229085779094</v>
      </c>
      <c r="AW15" s="118">
        <v>1.7631956874336607</v>
      </c>
      <c r="AX15" s="118">
        <v>1.8253910671243601</v>
      </c>
      <c r="AY15" s="118">
        <v>1.8874031452796869</v>
      </c>
      <c r="AZ15" s="118">
        <v>1.9492327310437041</v>
      </c>
      <c r="BA15" s="118">
        <v>2.0108806288050785</v>
      </c>
      <c r="BB15" s="118">
        <v>2.0656990424054333</v>
      </c>
      <c r="BC15" s="118">
        <v>2.1203497329997267</v>
      </c>
      <c r="BD15" s="118">
        <v>2.1803277149845979</v>
      </c>
      <c r="BE15" s="118">
        <v>2.1599574928020004</v>
      </c>
      <c r="BF15" s="118">
        <v>2.1485302326619493</v>
      </c>
      <c r="BG15" s="118">
        <v>2.0741790829702289</v>
      </c>
      <c r="BH15" s="118">
        <v>2.0000294102250127</v>
      </c>
      <c r="BI15" s="118">
        <v>1.930142444302807</v>
      </c>
      <c r="BJ15" s="118">
        <v>1.7119909354522234</v>
      </c>
      <c r="BK15" s="118">
        <v>1.4930568842800529</v>
      </c>
      <c r="BL15" s="118">
        <v>1.275876004080434</v>
      </c>
      <c r="BM15" s="118">
        <v>1.0595952726841107</v>
      </c>
      <c r="BN15" s="118">
        <v>0.840848973220365</v>
      </c>
      <c r="BO15" s="118">
        <v>0.63725745543186108</v>
      </c>
      <c r="BP15" s="118">
        <v>0.48225249294135963</v>
      </c>
      <c r="BQ15" s="118">
        <v>0.36830628936481702</v>
      </c>
      <c r="BR15" s="118">
        <v>0.23143523048609893</v>
      </c>
      <c r="BS15" s="118">
        <v>0.16901223572165502</v>
      </c>
      <c r="BT15" s="118">
        <v>0.10500073750814298</v>
      </c>
      <c r="BU15" s="118">
        <v>3.3097912940016627E-2</v>
      </c>
      <c r="BV15" s="118">
        <v>3.356789504997959E-2</v>
      </c>
      <c r="BW15" s="118">
        <v>3.7369918931862145E-2</v>
      </c>
      <c r="BX15" s="118">
        <v>3.9505969625741599E-2</v>
      </c>
      <c r="BY15" s="118">
        <v>4.1642594532165234E-2</v>
      </c>
      <c r="BZ15" s="118">
        <v>5.0445580624658426E-2</v>
      </c>
      <c r="CA15" s="118">
        <v>3.0918794688639117E-2</v>
      </c>
      <c r="CB15" s="118">
        <v>-1.2939704939196606E-2</v>
      </c>
      <c r="CC15" s="118">
        <v>-5.3444001591662627E-2</v>
      </c>
      <c r="CD15" s="118">
        <v>-7.6944564540937233E-2</v>
      </c>
      <c r="CE15" s="118">
        <v>-0.17832519221198107</v>
      </c>
      <c r="CF15" s="118">
        <v>-0.27554596624784766</v>
      </c>
      <c r="CG15" s="118">
        <v>-0.39127719221213608</v>
      </c>
      <c r="CH15" s="118">
        <v>-0.51118284481745935</v>
      </c>
      <c r="CI15" s="118">
        <v>-0.63108951179486894</v>
      </c>
      <c r="CJ15" s="118">
        <v>-0.75101052141683944</v>
      </c>
      <c r="CK15" s="118">
        <v>-0.87094166787780036</v>
      </c>
      <c r="CL15" s="118">
        <v>-0.99418058660566411</v>
      </c>
      <c r="CM15" s="118">
        <v>-1.1034224394759762</v>
      </c>
      <c r="CN15" s="118">
        <v>-1.2126969716737879</v>
      </c>
      <c r="CO15" s="118">
        <v>-1.3236481391165289</v>
      </c>
      <c r="CP15" s="118">
        <v>-1.4329266599111712</v>
      </c>
      <c r="CQ15" s="118">
        <v>-1.3568154894706197</v>
      </c>
      <c r="CR15" s="647">
        <v>-1.2830234768701376</v>
      </c>
      <c r="CS15" s="647">
        <v>-1.185957657111647</v>
      </c>
      <c r="CT15" s="647">
        <v>-1.0794965149535929</v>
      </c>
      <c r="CU15" s="647">
        <v>-0.97610351087189517</v>
      </c>
      <c r="CV15" s="647">
        <v>-0.86994386248423483</v>
      </c>
      <c r="CW15" s="647">
        <v>-0.76267853474116798</v>
      </c>
      <c r="CX15" s="647">
        <v>-0.65514427660265939</v>
      </c>
      <c r="CY15" s="647">
        <v>-0.54902440537470953</v>
      </c>
      <c r="CZ15" s="647">
        <v>-0.44179494174476641</v>
      </c>
      <c r="DA15" s="647">
        <v>-0.32923048499422514</v>
      </c>
      <c r="DB15" s="647">
        <v>-0.23327760103853956</v>
      </c>
      <c r="DC15" s="647">
        <v>-0.23333313008233603</v>
      </c>
      <c r="DD15" s="647">
        <v>-0.23761654894907114</v>
      </c>
      <c r="DE15" s="647">
        <v>-0.22160042277350467</v>
      </c>
      <c r="DF15" s="647">
        <v>-0.23517502393662904</v>
      </c>
      <c r="DG15" s="647">
        <v>-0.24706616745201471</v>
      </c>
      <c r="DH15" s="647">
        <v>-0.26149661604291108</v>
      </c>
      <c r="DI15" s="647">
        <v>-0.27762267981863431</v>
      </c>
      <c r="DJ15" s="647">
        <v>-0.29460075790510132</v>
      </c>
      <c r="DK15" s="647">
        <v>-0.30820281034502273</v>
      </c>
      <c r="DL15" s="647">
        <v>-0.3235010593051868</v>
      </c>
      <c r="DM15" s="647">
        <v>-0.34895124492612117</v>
      </c>
      <c r="DN15" s="647">
        <v>-0.34903993278382339</v>
      </c>
      <c r="DO15" s="647">
        <v>-0.35335967787418765</v>
      </c>
      <c r="DP15" s="647">
        <v>-0.3492204038578306</v>
      </c>
      <c r="DQ15" s="647">
        <v>-0.36450233184934788</v>
      </c>
      <c r="DR15" s="647">
        <v>-0.3332426787125975</v>
      </c>
      <c r="DS15" s="647">
        <v>-0.30281161699762249</v>
      </c>
      <c r="DT15" s="647">
        <v>-0.27151527347494264</v>
      </c>
      <c r="DU15" s="647">
        <v>-0.23935201400410167</v>
      </c>
      <c r="DV15" s="647">
        <v>-0.20547110314266259</v>
      </c>
      <c r="DW15" s="647">
        <v>-0.1732633291299801</v>
      </c>
      <c r="DX15" s="647">
        <v>-0.12319372294189446</v>
      </c>
      <c r="DY15" s="647">
        <v>-7.3944613515364299E-2</v>
      </c>
      <c r="DZ15" s="647">
        <v>-3.8257081397674586E-2</v>
      </c>
      <c r="EA15" s="647">
        <v>-6.8033595890915066E-3</v>
      </c>
      <c r="EB15" s="647">
        <v>1.9563411979794942E-2</v>
      </c>
      <c r="EC15" s="647">
        <v>4.1688056934274798E-2</v>
      </c>
      <c r="ED15" s="647">
        <v>4.3389619816291969E-2</v>
      </c>
      <c r="EE15" s="647">
        <v>4.6793143687606786E-2</v>
      </c>
      <c r="EF15" s="647">
        <v>5.9555480568995733E-2</v>
      </c>
      <c r="EG15" s="647">
        <v>8.0826066179251477E-2</v>
      </c>
      <c r="EH15" s="647">
        <v>0.11145497981017716</v>
      </c>
      <c r="EI15" s="647">
        <v>0.1420843610963507</v>
      </c>
      <c r="EJ15" s="647">
        <v>0.13865781400690391</v>
      </c>
      <c r="EK15" s="647">
        <v>0.14714817759273746</v>
      </c>
      <c r="EL15" s="647">
        <v>0.15478745793655602</v>
      </c>
      <c r="EM15" s="647">
        <v>0.18114609935313553</v>
      </c>
      <c r="EN15" s="647">
        <v>0.20835513907258019</v>
      </c>
      <c r="EO15" s="647">
        <v>0.23982093491031264</v>
      </c>
      <c r="EP15" s="647">
        <v>0.26958129173515033</v>
      </c>
      <c r="EQ15" s="647">
        <v>0.29848769991428981</v>
      </c>
      <c r="ER15" s="647">
        <v>0.31290708968398917</v>
      </c>
      <c r="ES15" s="647">
        <v>0.31029289980011754</v>
      </c>
      <c r="ET15" s="647">
        <v>0.28725185562375088</v>
      </c>
      <c r="EU15" s="647">
        <v>0.26422438662727643</v>
      </c>
    </row>
    <row r="16" spans="1:156" ht="15" customHeight="1">
      <c r="A16" s="120" t="s">
        <v>179</v>
      </c>
      <c r="B16" s="117">
        <v>1.2118822503488946</v>
      </c>
      <c r="C16" s="117">
        <v>2.2328508980458572</v>
      </c>
      <c r="D16" s="118">
        <v>0.67293549992901713</v>
      </c>
      <c r="E16" s="118">
        <v>1.2965996569977545</v>
      </c>
      <c r="F16" s="118">
        <v>6.644165852864603</v>
      </c>
      <c r="G16" s="118">
        <v>3.5280885553013785</v>
      </c>
      <c r="H16" s="118">
        <v>0.66723042522314202</v>
      </c>
      <c r="I16" s="118">
        <v>4.6291575443121236</v>
      </c>
      <c r="J16" s="647">
        <v>4.978286861038983</v>
      </c>
      <c r="K16" s="647">
        <v>1.9448027375838173</v>
      </c>
      <c r="L16" s="647">
        <v>7.1125336038246019</v>
      </c>
      <c r="M16" s="118">
        <v>0.18326866234512629</v>
      </c>
      <c r="N16" s="118">
        <v>0.44244806496311906</v>
      </c>
      <c r="O16" s="118">
        <v>0.68808175951349249</v>
      </c>
      <c r="P16" s="118">
        <v>0.91257116304219732</v>
      </c>
      <c r="Q16" s="118">
        <v>1.0650816374954575</v>
      </c>
      <c r="R16" s="118">
        <v>1.1461682725439459</v>
      </c>
      <c r="S16" s="118">
        <v>1.0882417068722949</v>
      </c>
      <c r="T16" s="118">
        <v>1.0550479497511533</v>
      </c>
      <c r="U16" s="118">
        <v>1.0838538040215839</v>
      </c>
      <c r="V16" s="118">
        <v>1.0797540511178205</v>
      </c>
      <c r="W16" s="118">
        <v>1.1457051134453167</v>
      </c>
      <c r="X16" s="118">
        <v>1.2118822503488946</v>
      </c>
      <c r="Y16" s="118">
        <v>1.2449548685760092</v>
      </c>
      <c r="Z16" s="118">
        <v>1.3216979108084503</v>
      </c>
      <c r="AA16" s="118">
        <v>1.3786537596002901</v>
      </c>
      <c r="AB16" s="118">
        <v>1.5866143781527953</v>
      </c>
      <c r="AC16" s="118">
        <v>1.7453831478743131</v>
      </c>
      <c r="AD16" s="118">
        <v>2.0018324020116163</v>
      </c>
      <c r="AE16" s="118">
        <v>2.2731139843312986</v>
      </c>
      <c r="AF16" s="118">
        <v>2.4354537399956744</v>
      </c>
      <c r="AG16" s="118">
        <v>2.446270309264742</v>
      </c>
      <c r="AH16" s="118">
        <v>2.5195007606709563</v>
      </c>
      <c r="AI16" s="118">
        <v>2.4844526092061336</v>
      </c>
      <c r="AJ16" s="118">
        <v>2.2328508980458572</v>
      </c>
      <c r="AK16" s="118">
        <v>2.0008985146385827</v>
      </c>
      <c r="AL16" s="118">
        <v>1.8062983115419984</v>
      </c>
      <c r="AM16" s="118">
        <v>1.6657537406756129</v>
      </c>
      <c r="AN16" s="118">
        <v>1.3798063970211327</v>
      </c>
      <c r="AO16" s="118">
        <v>1.1164402490521308</v>
      </c>
      <c r="AP16" s="118">
        <v>0.79282622022132099</v>
      </c>
      <c r="AQ16" s="118">
        <v>0.46305669322386223</v>
      </c>
      <c r="AR16" s="118">
        <v>0.31452759551799936</v>
      </c>
      <c r="AS16" s="118">
        <v>0.35638204977144206</v>
      </c>
      <c r="AT16" s="118">
        <v>0.34094890994460503</v>
      </c>
      <c r="AU16" s="118">
        <v>0.40019244552766953</v>
      </c>
      <c r="AV16" s="118">
        <v>0.67293549992901713</v>
      </c>
      <c r="AW16" s="118">
        <v>0.77481619719201866</v>
      </c>
      <c r="AX16" s="118">
        <v>0.81627476531689336</v>
      </c>
      <c r="AY16" s="118">
        <v>0.86419634991012906</v>
      </c>
      <c r="AZ16" s="118">
        <v>0.91272253617549204</v>
      </c>
      <c r="BA16" s="118">
        <v>0.99524916929421003</v>
      </c>
      <c r="BB16" s="118">
        <v>1.0896382156755591</v>
      </c>
      <c r="BC16" s="118">
        <v>1.3846498446024924</v>
      </c>
      <c r="BD16" s="118">
        <v>1.4574100494034514</v>
      </c>
      <c r="BE16" s="118">
        <v>1.4462894113845604</v>
      </c>
      <c r="BF16" s="118">
        <v>1.4094163073483212</v>
      </c>
      <c r="BG16" s="118">
        <v>1.3746056202998735</v>
      </c>
      <c r="BH16" s="118">
        <v>1.2965996569977545</v>
      </c>
      <c r="BI16" s="118">
        <v>1.5137548709165394</v>
      </c>
      <c r="BJ16" s="118">
        <v>1.8706925213609837</v>
      </c>
      <c r="BK16" s="118">
        <v>2.2248956651394147</v>
      </c>
      <c r="BL16" s="118">
        <v>2.6052032973871375</v>
      </c>
      <c r="BM16" s="118">
        <v>3.0284072363921943</v>
      </c>
      <c r="BN16" s="118">
        <v>3.5231500366714297</v>
      </c>
      <c r="BO16" s="118">
        <v>3.9393567468082979</v>
      </c>
      <c r="BP16" s="118">
        <v>4.4499362692296041</v>
      </c>
      <c r="BQ16" s="118">
        <v>4.9038487550573606</v>
      </c>
      <c r="BR16" s="118">
        <v>5.5517849715454926</v>
      </c>
      <c r="BS16" s="118">
        <v>6.1116375050408678</v>
      </c>
      <c r="BT16" s="118">
        <v>6.644165852864603</v>
      </c>
      <c r="BU16" s="118">
        <v>6.7351930380038727</v>
      </c>
      <c r="BV16" s="118">
        <v>6.7030976827641586</v>
      </c>
      <c r="BW16" s="118">
        <v>6.6599043242338229</v>
      </c>
      <c r="BX16" s="118">
        <v>6.6752459343540904</v>
      </c>
      <c r="BY16" s="118">
        <v>6.5839452814170585</v>
      </c>
      <c r="BZ16" s="118">
        <v>6.2907176897162964</v>
      </c>
      <c r="CA16" s="118">
        <v>5.9004856820733309</v>
      </c>
      <c r="CB16" s="118">
        <v>5.5232000243206958</v>
      </c>
      <c r="CC16" s="118">
        <v>5.1882621430479725</v>
      </c>
      <c r="CD16" s="118">
        <v>4.5795259358035745</v>
      </c>
      <c r="CE16" s="118">
        <v>4.0494501034539443</v>
      </c>
      <c r="CF16" s="118">
        <v>3.5280885553013785</v>
      </c>
      <c r="CG16" s="118">
        <v>3.2406946616434951</v>
      </c>
      <c r="CH16" s="118">
        <v>2.9139994220855447</v>
      </c>
      <c r="CI16" s="118">
        <v>2.5013714315213376</v>
      </c>
      <c r="CJ16" s="118">
        <v>2.053679601281333</v>
      </c>
      <c r="CK16" s="118">
        <v>1.709501441271799</v>
      </c>
      <c r="CL16" s="118">
        <v>1.4725881066699698</v>
      </c>
      <c r="CM16" s="118">
        <v>1.2549986272307301</v>
      </c>
      <c r="CN16" s="118">
        <v>1.0611965142025781</v>
      </c>
      <c r="CO16" s="118">
        <v>0.87902828952177714</v>
      </c>
      <c r="CP16" s="118">
        <v>0.82950499410918699</v>
      </c>
      <c r="CQ16" s="118">
        <v>0.72630237583586332</v>
      </c>
      <c r="CR16" s="647">
        <v>0.66723042522314202</v>
      </c>
      <c r="CS16" s="647">
        <v>0.67543614420917386</v>
      </c>
      <c r="CT16" s="647">
        <v>0.76455465032190251</v>
      </c>
      <c r="CU16" s="647">
        <v>0.92491426304930346</v>
      </c>
      <c r="CV16" s="647">
        <v>1.1183907690474282</v>
      </c>
      <c r="CW16" s="647">
        <v>1.2487196315089433</v>
      </c>
      <c r="CX16" s="647">
        <v>1.4391782853988344</v>
      </c>
      <c r="CY16" s="647">
        <v>2.0058206114636601</v>
      </c>
      <c r="CZ16" s="647">
        <v>2.4947194612862544</v>
      </c>
      <c r="DA16" s="647">
        <v>3.0032149767868388</v>
      </c>
      <c r="DB16" s="647">
        <v>3.4903884859686762</v>
      </c>
      <c r="DC16" s="647">
        <v>4.0840370044188834</v>
      </c>
      <c r="DD16" s="647">
        <v>4.6291575443121236</v>
      </c>
      <c r="DE16" s="647">
        <v>5.1163976492522245</v>
      </c>
      <c r="DF16" s="647">
        <v>5.5033940027655825</v>
      </c>
      <c r="DG16" s="647">
        <v>5.9135654944101779</v>
      </c>
      <c r="DH16" s="647">
        <v>6.2838419221597608</v>
      </c>
      <c r="DI16" s="647">
        <v>6.7033419010489759</v>
      </c>
      <c r="DJ16" s="647">
        <v>7.0500462483015696</v>
      </c>
      <c r="DK16" s="647">
        <v>6.6401242653463726</v>
      </c>
      <c r="DL16" s="647">
        <v>6.296568042758488</v>
      </c>
      <c r="DM16" s="647">
        <v>5.925380451791451</v>
      </c>
      <c r="DN16" s="647">
        <v>5.6196646066347222</v>
      </c>
      <c r="DO16" s="647">
        <v>5.2941941082667476</v>
      </c>
      <c r="DP16" s="647">
        <v>4.978286861038983</v>
      </c>
      <c r="DQ16" s="647">
        <v>4.6059381290641799</v>
      </c>
      <c r="DR16" s="647">
        <v>4.3051285892169444</v>
      </c>
      <c r="DS16" s="647">
        <v>3.9796789644277242</v>
      </c>
      <c r="DT16" s="647">
        <v>3.6537681203525185</v>
      </c>
      <c r="DU16" s="647">
        <v>3.2849818738019732</v>
      </c>
      <c r="DV16" s="647">
        <v>2.8785801659291677</v>
      </c>
      <c r="DW16" s="647">
        <v>2.8547524901596733</v>
      </c>
      <c r="DX16" s="647">
        <v>2.7989732809249324</v>
      </c>
      <c r="DY16" s="647">
        <v>2.7284555776943664</v>
      </c>
      <c r="DZ16" s="647">
        <v>2.563503803184819</v>
      </c>
      <c r="EA16" s="647">
        <v>2.2483601989653934</v>
      </c>
      <c r="EB16" s="647">
        <v>1.9448027375838173</v>
      </c>
      <c r="EC16" s="647">
        <v>1.7889001529820536</v>
      </c>
      <c r="ED16" s="647">
        <v>1.86740022723344</v>
      </c>
      <c r="EE16" s="647">
        <v>1.9191021653705453</v>
      </c>
      <c r="EF16" s="647">
        <v>2.1769111346599423</v>
      </c>
      <c r="EG16" s="647">
        <v>2.4728998721064377</v>
      </c>
      <c r="EH16" s="647">
        <v>2.9892858929514654</v>
      </c>
      <c r="EI16" s="647">
        <v>3.5485495209385265</v>
      </c>
      <c r="EJ16" s="647">
        <v>4.1455541573224508</v>
      </c>
      <c r="EK16" s="647">
        <v>4.7791702540365133</v>
      </c>
      <c r="EL16" s="647">
        <v>5.478929212221173</v>
      </c>
      <c r="EM16" s="647">
        <v>6.2874130777706094</v>
      </c>
      <c r="EN16" s="647">
        <v>7.1125336038246019</v>
      </c>
      <c r="EO16" s="647">
        <v>7.7710951746567787</v>
      </c>
      <c r="EP16" s="647">
        <v>7.952173550177875</v>
      </c>
      <c r="EQ16" s="647">
        <v>8.1688286208063943</v>
      </c>
      <c r="ER16" s="647">
        <v>7.9868462405317642</v>
      </c>
      <c r="ES16" s="647">
        <v>7.7379815646073382</v>
      </c>
      <c r="ET16" s="647">
        <v>7.1729350411850987</v>
      </c>
      <c r="EU16" s="647">
        <v>6.6344685230411642</v>
      </c>
    </row>
    <row r="17" spans="1:151" ht="15" customHeight="1" thickBot="1">
      <c r="A17" s="890" t="s">
        <v>180</v>
      </c>
      <c r="B17" s="887">
        <v>4.4870135102186515</v>
      </c>
      <c r="C17" s="887">
        <v>2.5325229394026261</v>
      </c>
      <c r="D17" s="888">
        <v>2.3449999019764523</v>
      </c>
      <c r="E17" s="888">
        <v>1.8687841991054555</v>
      </c>
      <c r="F17" s="888">
        <v>1.764166717529303</v>
      </c>
      <c r="G17" s="888">
        <v>0.20226469093611588</v>
      </c>
      <c r="H17" s="888">
        <v>-1.4922685983632555</v>
      </c>
      <c r="I17" s="888">
        <v>2.5386184490560071</v>
      </c>
      <c r="J17" s="889">
        <v>3.7152706711602423</v>
      </c>
      <c r="K17" s="889">
        <v>3.7623835018180118</v>
      </c>
      <c r="L17" s="889">
        <v>5.1130342837333984</v>
      </c>
      <c r="M17" s="888">
        <v>4.793477790271039</v>
      </c>
      <c r="N17" s="888">
        <v>4.8044524850219261</v>
      </c>
      <c r="O17" s="888">
        <v>4.8005043949934656</v>
      </c>
      <c r="P17" s="888">
        <v>4.8111294404956872</v>
      </c>
      <c r="Q17" s="888">
        <v>4.8136236674334087</v>
      </c>
      <c r="R17" s="888">
        <v>4.821017018074425</v>
      </c>
      <c r="S17" s="888">
        <v>4.8619462876833719</v>
      </c>
      <c r="T17" s="888">
        <v>4.8619526647212474</v>
      </c>
      <c r="U17" s="888">
        <v>4.5279549647876838</v>
      </c>
      <c r="V17" s="888">
        <v>4.5437681310824374</v>
      </c>
      <c r="W17" s="888">
        <v>4.522559546910121</v>
      </c>
      <c r="X17" s="888">
        <v>4.4870135102186515</v>
      </c>
      <c r="Y17" s="888">
        <v>4.2341375176094598</v>
      </c>
      <c r="Z17" s="888">
        <v>4.0060130710837916</v>
      </c>
      <c r="AA17" s="888">
        <v>3.7807738095631871</v>
      </c>
      <c r="AB17" s="888">
        <v>3.6161756972616477</v>
      </c>
      <c r="AC17" s="888">
        <v>3.4354066345285705</v>
      </c>
      <c r="AD17" s="888">
        <v>3.2904586597599872</v>
      </c>
      <c r="AE17" s="888">
        <v>3.0777338253379583</v>
      </c>
      <c r="AF17" s="888">
        <v>2.9165090942360417</v>
      </c>
      <c r="AG17" s="888">
        <v>2.9099072720663699</v>
      </c>
      <c r="AH17" s="888">
        <v>2.720691899519001</v>
      </c>
      <c r="AI17" s="888">
        <v>2.6212522815378669</v>
      </c>
      <c r="AJ17" s="888">
        <v>2.5325229394026261</v>
      </c>
      <c r="AK17" s="888">
        <v>2.5377737807332101</v>
      </c>
      <c r="AL17" s="888">
        <v>2.5671046954400145</v>
      </c>
      <c r="AM17" s="888">
        <v>2.6087633451566505</v>
      </c>
      <c r="AN17" s="888">
        <v>2.5582640402581402</v>
      </c>
      <c r="AO17" s="888">
        <v>2.4978682360337068</v>
      </c>
      <c r="AP17" s="888">
        <v>2.419775729622109</v>
      </c>
      <c r="AQ17" s="888">
        <v>2.3702519958447077</v>
      </c>
      <c r="AR17" s="888">
        <v>2.2367819888637674</v>
      </c>
      <c r="AS17" s="888">
        <v>2.1485435575177236</v>
      </c>
      <c r="AT17" s="888">
        <v>2.2470139235293729</v>
      </c>
      <c r="AU17" s="888">
        <v>2.2484528740162713</v>
      </c>
      <c r="AV17" s="888">
        <v>2.3449999019764523</v>
      </c>
      <c r="AW17" s="888">
        <v>2.4684624831516899</v>
      </c>
      <c r="AX17" s="888">
        <v>2.459340465579829</v>
      </c>
      <c r="AY17" s="888">
        <v>2.4298643589365732</v>
      </c>
      <c r="AZ17" s="888">
        <v>2.4251339471673239</v>
      </c>
      <c r="BA17" s="888">
        <v>2.4548870262168121</v>
      </c>
      <c r="BB17" s="888">
        <v>2.4346210178685546</v>
      </c>
      <c r="BC17" s="888">
        <v>2.4584893065560554</v>
      </c>
      <c r="BD17" s="888">
        <v>2.5260227527931445</v>
      </c>
      <c r="BE17" s="888">
        <v>2.544841036046841</v>
      </c>
      <c r="BF17" s="888">
        <v>2.3403223989589605</v>
      </c>
      <c r="BG17" s="888">
        <v>2.1992196696618782</v>
      </c>
      <c r="BH17" s="888">
        <v>1.8687841991054555</v>
      </c>
      <c r="BI17" s="888">
        <v>1.6281365114810153</v>
      </c>
      <c r="BJ17" s="888">
        <v>1.5716517117736695</v>
      </c>
      <c r="BK17" s="888">
        <v>1.4977644702575121</v>
      </c>
      <c r="BL17" s="888">
        <v>1.3544635522507287</v>
      </c>
      <c r="BM17" s="888">
        <v>1.2053250332226373</v>
      </c>
      <c r="BN17" s="888">
        <v>1.2145341175544555</v>
      </c>
      <c r="BO17" s="888">
        <v>1.1996996484318512</v>
      </c>
      <c r="BP17" s="888">
        <v>1.2142854563388594</v>
      </c>
      <c r="BQ17" s="888">
        <v>1.3122743558354077</v>
      </c>
      <c r="BR17" s="888">
        <v>1.4800878588322686</v>
      </c>
      <c r="BS17" s="888">
        <v>1.5871602443548793</v>
      </c>
      <c r="BT17" s="888">
        <v>1.764166717529303</v>
      </c>
      <c r="BU17" s="888">
        <v>1.7632958753910577</v>
      </c>
      <c r="BV17" s="888">
        <v>1.6394666136844815</v>
      </c>
      <c r="BW17" s="888">
        <v>1.6211758257222764</v>
      </c>
      <c r="BX17" s="888">
        <v>1.7410560293389832</v>
      </c>
      <c r="BY17" s="888">
        <v>1.804842924886696</v>
      </c>
      <c r="BZ17" s="888">
        <v>1.7518674844017257</v>
      </c>
      <c r="CA17" s="888">
        <v>1.6466335765067841</v>
      </c>
      <c r="CB17" s="888">
        <v>1.4676923127875829</v>
      </c>
      <c r="CC17" s="888">
        <v>1.0934225891478855</v>
      </c>
      <c r="CD17" s="888">
        <v>0.77443380692061581</v>
      </c>
      <c r="CE17" s="888">
        <v>0.46774473547532835</v>
      </c>
      <c r="CF17" s="888">
        <v>0.20226469093611588</v>
      </c>
      <c r="CG17" s="888">
        <v>8.1828213980950082E-3</v>
      </c>
      <c r="CH17" s="888">
        <v>-0.15460896486625408</v>
      </c>
      <c r="CI17" s="888">
        <v>-0.39552468690307041</v>
      </c>
      <c r="CJ17" s="888">
        <v>-0.70901084948519211</v>
      </c>
      <c r="CK17" s="888">
        <v>-1.0072771509988088</v>
      </c>
      <c r="CL17" s="888">
        <v>-1.3919976995631189</v>
      </c>
      <c r="CM17" s="888">
        <v>-1.6847390326366285</v>
      </c>
      <c r="CN17" s="888">
        <v>-1.8658591193777996</v>
      </c>
      <c r="CO17" s="888">
        <v>-1.859828171251432</v>
      </c>
      <c r="CP17" s="888">
        <v>-1.8381447234865456</v>
      </c>
      <c r="CQ17" s="888">
        <v>-1.6594424551980902</v>
      </c>
      <c r="CR17" s="889">
        <v>-1.4922685983632555</v>
      </c>
      <c r="CS17" s="889">
        <v>-1.3369881210568924</v>
      </c>
      <c r="CT17" s="889">
        <v>-1.2215804612746628</v>
      </c>
      <c r="CU17" s="889">
        <v>-1.0903723708532209</v>
      </c>
      <c r="CV17" s="889">
        <v>-0.96634295877731091</v>
      </c>
      <c r="CW17" s="889">
        <v>-0.66435652671719136</v>
      </c>
      <c r="CX17" s="889">
        <v>-0.20473068734188082</v>
      </c>
      <c r="CY17" s="889">
        <v>0.32104261750725005</v>
      </c>
      <c r="CZ17" s="889">
        <v>0.83463145112863124</v>
      </c>
      <c r="DA17" s="889">
        <v>1.3117824027891967</v>
      </c>
      <c r="DB17" s="889">
        <v>1.830214822758558</v>
      </c>
      <c r="DC17" s="889">
        <v>2.1879511460208834</v>
      </c>
      <c r="DD17" s="889">
        <v>2.5386184490560071</v>
      </c>
      <c r="DE17" s="889">
        <v>2.9191996724544422</v>
      </c>
      <c r="DF17" s="889">
        <v>3.4537674246524208</v>
      </c>
      <c r="DG17" s="889">
        <v>3.9749163794284614</v>
      </c>
      <c r="DH17" s="889">
        <v>4.5129440685105715</v>
      </c>
      <c r="DI17" s="889">
        <v>4.7959625007352402</v>
      </c>
      <c r="DJ17" s="889">
        <v>4.9384964406000051</v>
      </c>
      <c r="DK17" s="889">
        <v>4.8703444592425313</v>
      </c>
      <c r="DL17" s="889">
        <v>4.6802951233699153</v>
      </c>
      <c r="DM17" s="889">
        <v>4.4806068958761491</v>
      </c>
      <c r="DN17" s="889">
        <v>4.1573228115672878</v>
      </c>
      <c r="DO17" s="889">
        <v>3.9231933363716553</v>
      </c>
      <c r="DP17" s="889">
        <v>3.7152706711602423</v>
      </c>
      <c r="DQ17" s="889">
        <v>3.4536387653125944</v>
      </c>
      <c r="DR17" s="889">
        <v>3.0778977007092312</v>
      </c>
      <c r="DS17" s="889">
        <v>2.7036731692094529</v>
      </c>
      <c r="DT17" s="889">
        <v>2.4063387643127099</v>
      </c>
      <c r="DU17" s="889">
        <v>2.2127149995971873</v>
      </c>
      <c r="DV17" s="889">
        <v>2.1307458351849995</v>
      </c>
      <c r="DW17" s="889">
        <v>2.1455141217164631</v>
      </c>
      <c r="DX17" s="889">
        <v>2.4271118465476249</v>
      </c>
      <c r="DY17" s="889">
        <v>2.8030565654106443</v>
      </c>
      <c r="DZ17" s="889">
        <v>3.2295943725044296</v>
      </c>
      <c r="EA17" s="889">
        <v>3.5046578281199059</v>
      </c>
      <c r="EB17" s="889">
        <v>3.7623835018180118</v>
      </c>
      <c r="EC17" s="918">
        <v>4.07284180658678</v>
      </c>
      <c r="ED17" s="918">
        <v>4.4047068138887591</v>
      </c>
      <c r="EE17" s="918">
        <v>4.8183501311996002</v>
      </c>
      <c r="EF17" s="918">
        <v>5.175594548050455</v>
      </c>
      <c r="EG17" s="918">
        <v>5.5706422537627365</v>
      </c>
      <c r="EH17" s="918">
        <v>5.8907065496946576</v>
      </c>
      <c r="EI17" s="918">
        <v>6.2074115104384431</v>
      </c>
      <c r="EJ17" s="918">
        <v>6.1313664126149803</v>
      </c>
      <c r="EK17" s="918">
        <v>5.8078095433161891</v>
      </c>
      <c r="EL17" s="918">
        <v>5.5062573326828623</v>
      </c>
      <c r="EM17" s="918">
        <v>5.3228926605603188</v>
      </c>
      <c r="EN17" s="918">
        <v>5.1130342837333984</v>
      </c>
      <c r="EO17" s="918">
        <v>4.8736680420149838</v>
      </c>
      <c r="EP17" s="918">
        <v>4.5943531923423535</v>
      </c>
      <c r="EQ17" s="918">
        <v>4.1744481166974481</v>
      </c>
      <c r="ER17" s="918">
        <v>3.7312224781328229</v>
      </c>
      <c r="ES17" s="918">
        <v>3.188737392991186</v>
      </c>
      <c r="ET17" s="918">
        <v>2.6889325060388103</v>
      </c>
      <c r="EU17" s="918">
        <v>2.2082224112228914</v>
      </c>
    </row>
    <row r="18" spans="1:151" s="113" customFormat="1" ht="15" customHeight="1">
      <c r="A18" s="126" t="s">
        <v>937</v>
      </c>
      <c r="B18" s="129"/>
      <c r="C18" s="129"/>
      <c r="D18" s="129"/>
      <c r="E18" s="129"/>
      <c r="F18" s="129"/>
      <c r="G18" s="129"/>
      <c r="H18" s="129"/>
      <c r="I18" s="129"/>
      <c r="J18" s="129"/>
      <c r="K18" s="129"/>
      <c r="L18" s="129"/>
      <c r="CI18" s="119"/>
      <c r="CP18" s="119"/>
      <c r="DE18" s="49"/>
      <c r="DG18" s="716"/>
      <c r="DH18" s="716"/>
      <c r="EU18" s="716"/>
    </row>
    <row r="19" spans="1:151" s="113" customFormat="1" ht="15" customHeight="1">
      <c r="A19" s="130" t="s">
        <v>942</v>
      </c>
      <c r="B19" s="129"/>
      <c r="C19" s="129"/>
      <c r="D19" s="129"/>
      <c r="E19" s="129"/>
      <c r="F19" s="129"/>
      <c r="G19" s="129"/>
      <c r="H19" s="129"/>
      <c r="I19" s="129"/>
      <c r="J19" s="129"/>
      <c r="K19" s="129"/>
      <c r="L19" s="129"/>
      <c r="CP19" s="119"/>
      <c r="DE19" s="49"/>
      <c r="DG19" s="716"/>
      <c r="DH19" s="716"/>
      <c r="EU19"/>
    </row>
    <row r="20" spans="1:151" ht="15" customHeight="1">
      <c r="A20" s="125" t="s">
        <v>797</v>
      </c>
      <c r="CP20" s="119"/>
    </row>
  </sheetData>
  <mergeCells count="23">
    <mergeCell ref="EO3:EU3"/>
    <mergeCell ref="EC3:EN3"/>
    <mergeCell ref="BI3:BT3"/>
    <mergeCell ref="BU3:CF3"/>
    <mergeCell ref="CS3:DD3"/>
    <mergeCell ref="CG3:CR3"/>
    <mergeCell ref="DE3:DP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2">
    <tabColor theme="0"/>
  </sheetPr>
  <dimension ref="A1:EZ17"/>
  <sheetViews>
    <sheetView showGridLines="0" zoomScaleNormal="100" zoomScaleSheetLayoutView="100" zoomScalePageLayoutView="90" workbookViewId="0">
      <pane xSplit="1" topLeftCell="EL1" activePane="topRight" state="frozen"/>
      <selection pane="topRight" activeCell="EQ19" sqref="EQ19"/>
    </sheetView>
  </sheetViews>
  <sheetFormatPr defaultColWidth="9" defaultRowHeight="15"/>
  <cols>
    <col min="1" max="1" width="51.42578125" style="49" customWidth="1"/>
    <col min="2" max="110" width="6.42578125" style="49" customWidth="1"/>
    <col min="111" max="112" width="6.42578125" customWidth="1"/>
    <col min="113" max="151" width="6.42578125" style="49" customWidth="1"/>
    <col min="152" max="16384" width="9" style="49"/>
  </cols>
  <sheetData>
    <row r="1" spans="1:156" ht="17.25" customHeight="1">
      <c r="A1" s="111" t="s">
        <v>185</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28" customFormat="1" ht="16.5" customHeight="1">
      <c r="A3" s="1105" t="s">
        <v>157</v>
      </c>
      <c r="B3" s="1096">
        <v>2015</v>
      </c>
      <c r="C3" s="1096">
        <v>2016</v>
      </c>
      <c r="D3" s="1096">
        <v>2017</v>
      </c>
      <c r="E3" s="1096">
        <v>2018</v>
      </c>
      <c r="F3" s="1096">
        <v>2019</v>
      </c>
      <c r="G3" s="1096">
        <v>2020</v>
      </c>
      <c r="H3" s="1096">
        <v>2021</v>
      </c>
      <c r="I3" s="1096">
        <v>2022</v>
      </c>
      <c r="J3" s="1096">
        <v>2023</v>
      </c>
      <c r="K3" s="1096">
        <v>2024</v>
      </c>
      <c r="L3" s="1096">
        <v>2025</v>
      </c>
      <c r="M3" s="1101">
        <v>2015</v>
      </c>
      <c r="N3" s="1110"/>
      <c r="O3" s="1110"/>
      <c r="P3" s="1110"/>
      <c r="Q3" s="1110"/>
      <c r="R3" s="1110"/>
      <c r="S3" s="1110"/>
      <c r="T3" s="1110"/>
      <c r="U3" s="1110"/>
      <c r="V3" s="1110"/>
      <c r="W3" s="1110"/>
      <c r="X3" s="1110"/>
      <c r="Y3" s="1101">
        <v>2016</v>
      </c>
      <c r="Z3" s="1102"/>
      <c r="AA3" s="1102"/>
      <c r="AB3" s="1102"/>
      <c r="AC3" s="1102"/>
      <c r="AD3" s="1102"/>
      <c r="AE3" s="1102"/>
      <c r="AF3" s="1102"/>
      <c r="AG3" s="1102"/>
      <c r="AH3" s="1102"/>
      <c r="AI3" s="1102"/>
      <c r="AJ3" s="1103"/>
      <c r="AK3" s="1097">
        <v>2017</v>
      </c>
      <c r="AL3" s="1098"/>
      <c r="AM3" s="1098"/>
      <c r="AN3" s="1098"/>
      <c r="AO3" s="1098"/>
      <c r="AP3" s="1098"/>
      <c r="AQ3" s="1098"/>
      <c r="AR3" s="1098"/>
      <c r="AS3" s="1098"/>
      <c r="AT3" s="1098"/>
      <c r="AU3" s="1098"/>
      <c r="AV3" s="1098"/>
      <c r="AW3" s="1097">
        <v>2018</v>
      </c>
      <c r="AX3" s="1098"/>
      <c r="AY3" s="1098"/>
      <c r="AZ3" s="1098"/>
      <c r="BA3" s="1098"/>
      <c r="BB3" s="1098"/>
      <c r="BC3" s="1098"/>
      <c r="BD3" s="1098"/>
      <c r="BE3" s="1098"/>
      <c r="BF3" s="1098"/>
      <c r="BG3" s="1098"/>
      <c r="BH3" s="1098"/>
      <c r="BI3" s="1097">
        <v>2019</v>
      </c>
      <c r="BJ3" s="1098"/>
      <c r="BK3" s="1098"/>
      <c r="BL3" s="1098"/>
      <c r="BM3" s="1098"/>
      <c r="BN3" s="1098"/>
      <c r="BO3" s="1098"/>
      <c r="BP3" s="1098"/>
      <c r="BQ3" s="1098"/>
      <c r="BR3" s="1098"/>
      <c r="BS3" s="1098"/>
      <c r="BT3" s="1098"/>
      <c r="BU3" s="1099">
        <v>2020</v>
      </c>
      <c r="BV3" s="1100"/>
      <c r="BW3" s="1100"/>
      <c r="BX3" s="1100"/>
      <c r="BY3" s="1100"/>
      <c r="BZ3" s="1100"/>
      <c r="CA3" s="1100"/>
      <c r="CB3" s="1100"/>
      <c r="CC3" s="1100"/>
      <c r="CD3" s="1100"/>
      <c r="CE3" s="1100"/>
      <c r="CF3" s="1104"/>
      <c r="CG3" s="1101">
        <v>2021</v>
      </c>
      <c r="CH3" s="1102"/>
      <c r="CI3" s="1102"/>
      <c r="CJ3" s="1102"/>
      <c r="CK3" s="1102"/>
      <c r="CL3" s="1102"/>
      <c r="CM3" s="1102"/>
      <c r="CN3" s="1102"/>
      <c r="CO3" s="1102"/>
      <c r="CP3" s="1102"/>
      <c r="CQ3" s="1102"/>
      <c r="CR3" s="1102"/>
      <c r="CS3" s="1101">
        <v>2022</v>
      </c>
      <c r="CT3" s="1102"/>
      <c r="CU3" s="1102"/>
      <c r="CV3" s="1102"/>
      <c r="CW3" s="1102"/>
      <c r="CX3" s="1102"/>
      <c r="CY3" s="1102"/>
      <c r="CZ3" s="1102"/>
      <c r="DA3" s="1102"/>
      <c r="DB3" s="1102"/>
      <c r="DC3" s="1102"/>
      <c r="DD3" s="1102"/>
      <c r="DE3" s="1101">
        <v>2023</v>
      </c>
      <c r="DF3" s="1102"/>
      <c r="DG3" s="1102"/>
      <c r="DH3" s="1102"/>
      <c r="DI3" s="1102"/>
      <c r="DJ3" s="1102"/>
      <c r="DK3" s="1102"/>
      <c r="DL3" s="1102"/>
      <c r="DM3" s="1102"/>
      <c r="DN3" s="1102"/>
      <c r="DO3" s="1102"/>
      <c r="DP3" s="1102"/>
      <c r="DQ3" s="1101">
        <v>2024</v>
      </c>
      <c r="DR3" s="1102"/>
      <c r="DS3" s="1102"/>
      <c r="DT3" s="1102"/>
      <c r="DU3" s="1102"/>
      <c r="DV3" s="1102"/>
      <c r="DW3" s="1102"/>
      <c r="DX3" s="1102"/>
      <c r="DY3" s="1102"/>
      <c r="DZ3" s="1102"/>
      <c r="EA3" s="1102"/>
      <c r="EB3" s="1102"/>
      <c r="EC3" s="1101">
        <v>2025</v>
      </c>
      <c r="ED3" s="1102"/>
      <c r="EE3" s="1102"/>
      <c r="EF3" s="1102"/>
      <c r="EG3" s="1102"/>
      <c r="EH3" s="1102"/>
      <c r="EI3" s="1102"/>
      <c r="EJ3" s="1102"/>
      <c r="EK3" s="1102"/>
      <c r="EL3" s="1102"/>
      <c r="EM3" s="1102"/>
      <c r="EN3" s="1102"/>
      <c r="EO3" s="1101">
        <v>2026</v>
      </c>
      <c r="EP3" s="1102"/>
      <c r="EQ3" s="1102"/>
      <c r="ER3" s="1102"/>
      <c r="ES3" s="1102"/>
      <c r="ET3" s="1102"/>
      <c r="EU3" s="1102"/>
      <c r="EV3" s="948"/>
      <c r="EW3" s="948"/>
      <c r="EX3" s="948"/>
      <c r="EY3" s="948"/>
      <c r="EZ3" s="948"/>
    </row>
    <row r="4" spans="1:156" s="128" customFormat="1" ht="16.5" customHeight="1">
      <c r="A4" s="1105"/>
      <c r="B4" s="1096"/>
      <c r="C4" s="1096"/>
      <c r="D4" s="1096"/>
      <c r="E4" s="1096"/>
      <c r="F4" s="1096"/>
      <c r="G4" s="1096"/>
      <c r="H4" s="1096"/>
      <c r="I4" s="1096"/>
      <c r="J4" s="1096"/>
      <c r="K4" s="1096"/>
      <c r="L4" s="1096"/>
      <c r="M4" s="974" t="s">
        <v>158</v>
      </c>
      <c r="N4" s="975" t="s">
        <v>159</v>
      </c>
      <c r="O4" s="975" t="s">
        <v>160</v>
      </c>
      <c r="P4" s="975" t="s">
        <v>161</v>
      </c>
      <c r="Q4" s="975" t="s">
        <v>162</v>
      </c>
      <c r="R4" s="975" t="s">
        <v>163</v>
      </c>
      <c r="S4" s="975" t="s">
        <v>164</v>
      </c>
      <c r="T4" s="975" t="s">
        <v>165</v>
      </c>
      <c r="U4" s="975" t="s">
        <v>166</v>
      </c>
      <c r="V4" s="975" t="s">
        <v>167</v>
      </c>
      <c r="W4" s="975" t="s">
        <v>168</v>
      </c>
      <c r="X4" s="975" t="s">
        <v>169</v>
      </c>
      <c r="Y4" s="974"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c r="EU4" s="975" t="s">
        <v>164</v>
      </c>
    </row>
    <row r="5" spans="1:156" ht="15" customHeight="1">
      <c r="A5" s="120" t="s">
        <v>186</v>
      </c>
      <c r="B5" s="132">
        <v>-1.298732526999935</v>
      </c>
      <c r="C5" s="132">
        <v>-0.1557213623817888</v>
      </c>
      <c r="D5" s="133">
        <v>0.25164465497740096</v>
      </c>
      <c r="E5" s="133">
        <v>0.58594280961721257</v>
      </c>
      <c r="F5" s="133">
        <v>2.3325435450168852</v>
      </c>
      <c r="G5" s="133">
        <v>-1.7657092775522329</v>
      </c>
      <c r="H5" s="133">
        <v>7.5867554936859989</v>
      </c>
      <c r="I5" s="133">
        <v>10.378927911275412</v>
      </c>
      <c r="J5" s="747">
        <v>2.0011722347818619</v>
      </c>
      <c r="K5" s="747">
        <v>0.74700377606305324</v>
      </c>
      <c r="L5" s="747">
        <v>4.4161981585594408</v>
      </c>
      <c r="M5" s="133">
        <v>-0.27130080089465824</v>
      </c>
      <c r="N5" s="133">
        <v>-0.64036971084824312</v>
      </c>
      <c r="O5" s="133">
        <v>-0.57186554139774248</v>
      </c>
      <c r="P5" s="133">
        <v>-9.1815381491799908E-2</v>
      </c>
      <c r="Q5" s="133">
        <v>-5.4318384062868041E-2</v>
      </c>
      <c r="R5" s="133">
        <v>-0.43060717593439435</v>
      </c>
      <c r="S5" s="133">
        <v>-0.12046483746598335</v>
      </c>
      <c r="T5" s="133">
        <v>-5.4540080625997689E-2</v>
      </c>
      <c r="U5" s="133">
        <v>0.36706361170670831</v>
      </c>
      <c r="V5" s="133">
        <v>-1.5994990930756625E-2</v>
      </c>
      <c r="W5" s="133">
        <v>-0.75283031395743105</v>
      </c>
      <c r="X5" s="133">
        <v>-1.298732526999935</v>
      </c>
      <c r="Y5" s="133">
        <v>-1.7406448754545667</v>
      </c>
      <c r="Z5" s="133">
        <v>-1.7667649321058576</v>
      </c>
      <c r="AA5" s="133">
        <v>-1.7516386229142977</v>
      </c>
      <c r="AB5" s="133">
        <v>-1.435948436236445</v>
      </c>
      <c r="AC5" s="133">
        <v>-1.470435612035903</v>
      </c>
      <c r="AD5" s="133">
        <v>-2.7808352942565229</v>
      </c>
      <c r="AE5" s="133">
        <v>-3.1544319339755544</v>
      </c>
      <c r="AF5" s="133">
        <v>-2.5685339650419969</v>
      </c>
      <c r="AG5" s="133">
        <v>-2.7282681667023634</v>
      </c>
      <c r="AH5" s="133">
        <v>-1.5505747015705174</v>
      </c>
      <c r="AI5" s="133">
        <v>-1.556961646443733</v>
      </c>
      <c r="AJ5" s="133">
        <v>-0.1557213623817888</v>
      </c>
      <c r="AK5" s="133">
        <v>-0.53307011391637849</v>
      </c>
      <c r="AL5" s="133">
        <v>0.44840039709184154</v>
      </c>
      <c r="AM5" s="133">
        <v>0.58545789762365352</v>
      </c>
      <c r="AN5" s="133">
        <v>0.39616214573754416</v>
      </c>
      <c r="AO5" s="133">
        <v>0.47054897299041443</v>
      </c>
      <c r="AP5" s="133">
        <v>2.2638702959692392</v>
      </c>
      <c r="AQ5" s="133">
        <v>2.169850632545467</v>
      </c>
      <c r="AR5" s="133">
        <v>2.3018168472436207</v>
      </c>
      <c r="AS5" s="133">
        <v>1.9208804024378745</v>
      </c>
      <c r="AT5" s="133">
        <v>0.57464012121970498</v>
      </c>
      <c r="AU5" s="133">
        <v>0.74387538272979725</v>
      </c>
      <c r="AV5" s="133">
        <v>0.25164465497740096</v>
      </c>
      <c r="AW5" s="133">
        <v>1.1349630481527928</v>
      </c>
      <c r="AX5" s="134">
        <v>0.91757398823721914</v>
      </c>
      <c r="AY5" s="134">
        <v>1.1468582536603211</v>
      </c>
      <c r="AZ5" s="134">
        <v>1.3856599577878104</v>
      </c>
      <c r="BA5" s="134">
        <v>1.0205697088735644</v>
      </c>
      <c r="BB5" s="134">
        <v>1.1707015750594296</v>
      </c>
      <c r="BC5" s="134">
        <v>1.5418733144305419</v>
      </c>
      <c r="BD5" s="134">
        <v>0.24634632468514273</v>
      </c>
      <c r="BE5" s="134">
        <v>0.60031126376109967</v>
      </c>
      <c r="BF5" s="134">
        <v>1.5858128065064925</v>
      </c>
      <c r="BG5" s="134">
        <v>1.5956226092776804</v>
      </c>
      <c r="BH5" s="134">
        <v>0.58594280961721257</v>
      </c>
      <c r="BI5" s="134">
        <v>0.36829497590236127</v>
      </c>
      <c r="BJ5" s="134">
        <v>-0.13535687922279216</v>
      </c>
      <c r="BK5" s="134">
        <v>0.38413088871616097</v>
      </c>
      <c r="BL5" s="134">
        <v>0.44390859565677232</v>
      </c>
      <c r="BM5" s="134">
        <v>1.726242317298543</v>
      </c>
      <c r="BN5" s="134">
        <v>1.6819319006191193</v>
      </c>
      <c r="BO5" s="134">
        <v>-1.8830823057125468E-2</v>
      </c>
      <c r="BP5" s="134">
        <v>1.6027180905302529</v>
      </c>
      <c r="BQ5" s="134">
        <v>0.39936526242918546</v>
      </c>
      <c r="BR5" s="134">
        <v>0.46531784254604247</v>
      </c>
      <c r="BS5" s="134">
        <v>0.46031843896863212</v>
      </c>
      <c r="BT5" s="134">
        <v>2.3325435450168852</v>
      </c>
      <c r="BU5" s="134">
        <v>1.9635284497547367</v>
      </c>
      <c r="BV5" s="134">
        <v>2.2957879161584982</v>
      </c>
      <c r="BW5" s="134">
        <v>1.8361956958814485</v>
      </c>
      <c r="BX5" s="134">
        <v>0.87697398260357939</v>
      </c>
      <c r="BY5" s="134">
        <v>-0.95292763099785738</v>
      </c>
      <c r="BZ5" s="134">
        <v>-1.146599188408004</v>
      </c>
      <c r="CA5" s="134">
        <v>-0.57011977438159445</v>
      </c>
      <c r="CB5" s="134">
        <v>-0.31017030934560319</v>
      </c>
      <c r="CC5" s="134">
        <v>0.38695500055180787</v>
      </c>
      <c r="CD5" s="134">
        <v>-0.39631101752667064</v>
      </c>
      <c r="CE5" s="134">
        <v>-0.35712397177000499</v>
      </c>
      <c r="CF5" s="134">
        <v>-1.7657092775522329</v>
      </c>
      <c r="CG5" s="134">
        <v>-1.5566953908794119</v>
      </c>
      <c r="CH5" s="134">
        <v>-1.4971902439662443</v>
      </c>
      <c r="CI5" s="134">
        <v>-0.79837301028226193</v>
      </c>
      <c r="CJ5" s="134">
        <v>0.59060096330685496</v>
      </c>
      <c r="CK5" s="134">
        <v>1.8989601684676245</v>
      </c>
      <c r="CL5" s="134">
        <v>2.2059092146129444</v>
      </c>
      <c r="CM5" s="134">
        <v>2.2791104557576176</v>
      </c>
      <c r="CN5" s="134">
        <v>2.7388402423798226</v>
      </c>
      <c r="CO5" s="134">
        <v>3.3088963740836306</v>
      </c>
      <c r="CP5" s="134">
        <v>5.3613979348689327</v>
      </c>
      <c r="CQ5" s="134">
        <v>6.4404088518408287</v>
      </c>
      <c r="CR5" s="648">
        <v>7.5867554936859989</v>
      </c>
      <c r="CS5" s="648">
        <v>8.6277241516568921</v>
      </c>
      <c r="CT5" s="648">
        <v>9.6806287931548951</v>
      </c>
      <c r="CU5" s="648">
        <v>11.344994564680306</v>
      </c>
      <c r="CV5" s="648">
        <v>11.005114083398908</v>
      </c>
      <c r="CW5" s="648">
        <v>11.355633802816897</v>
      </c>
      <c r="CX5" s="648">
        <v>11.803118908382061</v>
      </c>
      <c r="CY5" s="648">
        <v>13.013964313421255</v>
      </c>
      <c r="CZ5" s="648">
        <v>12.892657544806312</v>
      </c>
      <c r="DA5" s="648">
        <v>12.77330264672036</v>
      </c>
      <c r="DB5" s="648">
        <v>11.449302676215595</v>
      </c>
      <c r="DC5" s="648">
        <v>11.299645720678726</v>
      </c>
      <c r="DD5" s="648">
        <v>10.378927911275412</v>
      </c>
      <c r="DE5" s="647">
        <v>9.6647123488457396</v>
      </c>
      <c r="DF5" s="647">
        <v>9.7514513788098611</v>
      </c>
      <c r="DG5" s="648">
        <v>7.0737552143427678</v>
      </c>
      <c r="DH5" s="648">
        <v>6.0955081066713879</v>
      </c>
      <c r="DI5" s="648">
        <v>4.7167325428194999</v>
      </c>
      <c r="DJ5" s="648">
        <v>4.3239473454799224</v>
      </c>
      <c r="DK5" s="648">
        <v>3.2521022824781198</v>
      </c>
      <c r="DL5" s="648">
        <v>4.2079207920792072</v>
      </c>
      <c r="DM5" s="648">
        <v>4.0561224489795933</v>
      </c>
      <c r="DN5" s="648">
        <v>2.9846960344973374</v>
      </c>
      <c r="DO5" s="648">
        <v>1.867984587033007</v>
      </c>
      <c r="DP5" s="648">
        <v>2.0011722347818619</v>
      </c>
      <c r="DQ5" s="648">
        <v>0.98571547907444312</v>
      </c>
      <c r="DR5" s="648">
        <v>2.4795437639468787E-2</v>
      </c>
      <c r="DS5" s="648">
        <v>0.33985411140582755</v>
      </c>
      <c r="DT5" s="648">
        <v>1.2776617954070986</v>
      </c>
      <c r="DU5" s="648">
        <v>2.2227814125146779</v>
      </c>
      <c r="DV5" s="648">
        <v>2.1642851174062088</v>
      </c>
      <c r="DW5" s="648">
        <v>1.5208177511842393</v>
      </c>
      <c r="DX5" s="648">
        <v>0.19657629617495331</v>
      </c>
      <c r="DY5" s="648">
        <v>-4.0859687831996894E-2</v>
      </c>
      <c r="DZ5" s="648">
        <v>0.89490968801312931</v>
      </c>
      <c r="EA5" s="648">
        <v>1.2170051804950361</v>
      </c>
      <c r="EB5" s="648">
        <v>0.74700377606305324</v>
      </c>
      <c r="EC5" s="648">
        <v>1.7288444040036524</v>
      </c>
      <c r="ED5" s="648">
        <v>2.1070897372335082</v>
      </c>
      <c r="EE5" s="648">
        <v>2.0652622883106102</v>
      </c>
      <c r="EF5" s="648">
        <v>2.3746701846965692</v>
      </c>
      <c r="EG5" s="648">
        <v>1.7559694756708097</v>
      </c>
      <c r="EH5" s="648">
        <v>1.4477343366595647</v>
      </c>
      <c r="EI5" s="648">
        <v>2.423051735428956</v>
      </c>
      <c r="EJ5" s="648">
        <v>2.9101610398103475</v>
      </c>
      <c r="EK5" s="648">
        <v>2.4771092217135333</v>
      </c>
      <c r="EL5" s="648">
        <v>1.9285539913744003</v>
      </c>
      <c r="EM5" s="648">
        <v>2.3559996750345249</v>
      </c>
      <c r="EN5" s="648">
        <v>4.4161981585594408</v>
      </c>
      <c r="EO5" s="648">
        <v>1.1302650837534562</v>
      </c>
      <c r="EP5" s="648">
        <v>0.28324026867363727</v>
      </c>
      <c r="EQ5" s="648">
        <v>0.13759611493323121</v>
      </c>
      <c r="ER5" s="648">
        <v>-0.29800257731957824</v>
      </c>
      <c r="ES5" s="648">
        <v>0.32255463269090967</v>
      </c>
      <c r="ET5" s="648">
        <v>0.83850681286786255</v>
      </c>
      <c r="EU5" s="648">
        <v>0.17583120204603489</v>
      </c>
    </row>
    <row r="6" spans="1:156" ht="15" customHeight="1">
      <c r="A6" s="120" t="s">
        <v>187</v>
      </c>
      <c r="B6" s="132">
        <v>-16.456733732028972</v>
      </c>
      <c r="C6" s="132">
        <v>-6.4513730464033419</v>
      </c>
      <c r="D6" s="133">
        <v>8.9151769413505111</v>
      </c>
      <c r="E6" s="133">
        <v>-0.59236854966515651</v>
      </c>
      <c r="F6" s="133">
        <v>-1.104435488687372</v>
      </c>
      <c r="G6" s="133">
        <v>-8.3023394282028988</v>
      </c>
      <c r="H6" s="133">
        <v>26.656097837164509</v>
      </c>
      <c r="I6" s="133">
        <v>10.102816271792591</v>
      </c>
      <c r="J6" s="747">
        <v>-5.0588712951685011</v>
      </c>
      <c r="K6" s="747">
        <v>1.9329456038316835</v>
      </c>
      <c r="L6" s="747">
        <v>-1.2334284275885323</v>
      </c>
      <c r="M6" s="133">
        <v>-6.4438905584412343</v>
      </c>
      <c r="N6" s="133">
        <v>-13.15852360952322</v>
      </c>
      <c r="O6" s="133">
        <v>-13.15852360952322</v>
      </c>
      <c r="P6" s="133">
        <v>-12.705859845212498</v>
      </c>
      <c r="Q6" s="133">
        <v>-12.705859845212498</v>
      </c>
      <c r="R6" s="133">
        <v>-12.727467854861684</v>
      </c>
      <c r="S6" s="133">
        <v>-12.727467854861684</v>
      </c>
      <c r="T6" s="133">
        <v>-15.442847121000336</v>
      </c>
      <c r="U6" s="133">
        <v>-15.442847121000336</v>
      </c>
      <c r="V6" s="133">
        <v>-16.796349363483507</v>
      </c>
      <c r="W6" s="133">
        <v>-16.796349363483507</v>
      </c>
      <c r="X6" s="133">
        <v>-16.456733732028972</v>
      </c>
      <c r="Y6" s="133">
        <v>-16.671907514134688</v>
      </c>
      <c r="Z6" s="133">
        <v>-14.430347006068544</v>
      </c>
      <c r="AA6" s="133">
        <v>-14.430347006068544</v>
      </c>
      <c r="AB6" s="133">
        <v>-13.827444020409041</v>
      </c>
      <c r="AC6" s="133">
        <v>-13.827444020409041</v>
      </c>
      <c r="AD6" s="133">
        <v>-20.719507217613575</v>
      </c>
      <c r="AE6" s="133">
        <v>-20.719507217613575</v>
      </c>
      <c r="AF6" s="133">
        <v>-17.682709010736065</v>
      </c>
      <c r="AG6" s="133">
        <v>-17.682709010736065</v>
      </c>
      <c r="AH6" s="135">
        <v>-10.671118349408859</v>
      </c>
      <c r="AI6" s="135">
        <v>-10.671118349408859</v>
      </c>
      <c r="AJ6" s="135">
        <v>-6.4513730464033419</v>
      </c>
      <c r="AK6" s="135">
        <v>-6.2979589823002886</v>
      </c>
      <c r="AL6" s="135">
        <v>1.359392065171483</v>
      </c>
      <c r="AM6" s="135">
        <v>1.359392065171483</v>
      </c>
      <c r="AN6" s="135">
        <v>3.2489814713629439</v>
      </c>
      <c r="AO6" s="135">
        <v>3.2489814713629439</v>
      </c>
      <c r="AP6" s="135">
        <v>10.855890871295371</v>
      </c>
      <c r="AQ6" s="135">
        <v>8.4402691696834573</v>
      </c>
      <c r="AR6" s="135">
        <v>8.5204987873918281</v>
      </c>
      <c r="AS6" s="135">
        <v>12.150193667605059</v>
      </c>
      <c r="AT6" s="135">
        <v>8.0860739281747751</v>
      </c>
      <c r="AU6" s="135">
        <v>8.5316884708465111</v>
      </c>
      <c r="AV6" s="135">
        <v>8.9151769413505111</v>
      </c>
      <c r="AW6" s="135">
        <v>8.7534506381788724</v>
      </c>
      <c r="AX6" s="135">
        <v>3.8306558075900554</v>
      </c>
      <c r="AY6" s="135">
        <v>2.8747993290293872</v>
      </c>
      <c r="AZ6" s="135">
        <v>3.2835686722220814</v>
      </c>
      <c r="BA6" s="135">
        <v>4.8429833586733029</v>
      </c>
      <c r="BB6" s="135">
        <v>10.753504311802708</v>
      </c>
      <c r="BC6" s="135">
        <v>12.622256005151321</v>
      </c>
      <c r="BD6" s="135">
        <v>10.782919157304981</v>
      </c>
      <c r="BE6" s="135">
        <v>7.7579729725938185</v>
      </c>
      <c r="BF6" s="135">
        <v>8.3504676081952454</v>
      </c>
      <c r="BG6" s="135">
        <v>8.2308526385158398</v>
      </c>
      <c r="BH6" s="135">
        <v>-0.59236854966515651</v>
      </c>
      <c r="BI6" s="135">
        <v>-2.1537121603865339</v>
      </c>
      <c r="BJ6" s="135">
        <v>-0.96673138235660039</v>
      </c>
      <c r="BK6" s="135">
        <v>6.4446221349637733</v>
      </c>
      <c r="BL6" s="135">
        <v>7.485550302334909</v>
      </c>
      <c r="BM6" s="135">
        <v>6.543148256312703</v>
      </c>
      <c r="BN6" s="135">
        <v>2.5661812903494194</v>
      </c>
      <c r="BO6" s="135">
        <v>-5.4736222152069409</v>
      </c>
      <c r="BP6" s="135">
        <v>1.4586369380372499</v>
      </c>
      <c r="BQ6" s="135">
        <v>-8.6776807359619674</v>
      </c>
      <c r="BR6" s="135">
        <v>-8.6692921425277181</v>
      </c>
      <c r="BS6" s="135">
        <v>-8.9055105156381149</v>
      </c>
      <c r="BT6" s="135">
        <v>-1.104435488687372</v>
      </c>
      <c r="BU6" s="135">
        <v>-0.13240849987515846</v>
      </c>
      <c r="BV6" s="135">
        <v>0.18964472503457674</v>
      </c>
      <c r="BW6" s="135">
        <v>-6.8825565413212608</v>
      </c>
      <c r="BX6" s="135">
        <v>-16.537427515303815</v>
      </c>
      <c r="BY6" s="135">
        <v>-21.594416451544639</v>
      </c>
      <c r="BZ6" s="135">
        <v>-18.830793265323042</v>
      </c>
      <c r="CA6" s="135">
        <v>-13.106556825101256</v>
      </c>
      <c r="CB6" s="135">
        <v>-13.915651878863711</v>
      </c>
      <c r="CC6" s="135">
        <v>-5.4576330009577845</v>
      </c>
      <c r="CD6" s="135">
        <v>-7.4415312338431931</v>
      </c>
      <c r="CE6" s="135">
        <v>-6.9560260726110723</v>
      </c>
      <c r="CF6" s="135">
        <v>-8.3023394282028988</v>
      </c>
      <c r="CG6" s="135">
        <v>-5.3383807860465993</v>
      </c>
      <c r="CH6" s="135">
        <v>-4.6812618221496081</v>
      </c>
      <c r="CI6" s="135">
        <v>-2.0232075485565559</v>
      </c>
      <c r="CJ6" s="135">
        <v>9.3630856668903846</v>
      </c>
      <c r="CK6" s="135">
        <v>13.973128479561865</v>
      </c>
      <c r="CL6" s="135">
        <v>11.137515611150505</v>
      </c>
      <c r="CM6" s="135">
        <v>9.7736799080597763</v>
      </c>
      <c r="CN6" s="135">
        <v>11.143525879420181</v>
      </c>
      <c r="CO6" s="135">
        <v>11.757355447006688</v>
      </c>
      <c r="CP6" s="135">
        <v>23.01065518023124</v>
      </c>
      <c r="CQ6" s="135">
        <v>26.634355275022543</v>
      </c>
      <c r="CR6" s="649">
        <v>26.656097837164509</v>
      </c>
      <c r="CS6" s="649">
        <v>20.767020335985848</v>
      </c>
      <c r="CT6" s="649">
        <v>24.633590272500271</v>
      </c>
      <c r="CU6" s="649">
        <v>24.938640486607639</v>
      </c>
      <c r="CV6" s="649">
        <v>24.915931063472058</v>
      </c>
      <c r="CW6" s="649">
        <v>30.285897162363995</v>
      </c>
      <c r="CX6" s="649">
        <v>31.843278827776601</v>
      </c>
      <c r="CY6" s="649">
        <v>37.311271975180972</v>
      </c>
      <c r="CZ6" s="649">
        <v>29.047328864513503</v>
      </c>
      <c r="DA6" s="649">
        <v>25.492986379345396</v>
      </c>
      <c r="DB6" s="649">
        <v>14.117213416881683</v>
      </c>
      <c r="DC6" s="649">
        <v>12.621272808188706</v>
      </c>
      <c r="DD6" s="649">
        <v>10.102816271792591</v>
      </c>
      <c r="DE6" s="647">
        <v>7.5592568866111378</v>
      </c>
      <c r="DF6" s="647">
        <v>4.6689895470383362</v>
      </c>
      <c r="DG6" s="649">
        <v>2.9210796036897904</v>
      </c>
      <c r="DH6" s="649">
        <v>-0.22713889122571995</v>
      </c>
      <c r="DI6" s="649">
        <v>-4.5770899860803951</v>
      </c>
      <c r="DJ6" s="649">
        <v>-8.6333252798582549</v>
      </c>
      <c r="DK6" s="649">
        <v>-14.768790480494047</v>
      </c>
      <c r="DL6" s="649">
        <v>-9.4758381866834611</v>
      </c>
      <c r="DM6" s="649">
        <v>-3.0941195528916126</v>
      </c>
      <c r="DN6" s="649">
        <v>-1.0335917312661507</v>
      </c>
      <c r="DO6" s="649">
        <v>-5.8088990753180951</v>
      </c>
      <c r="DP6" s="649">
        <v>-5.0588712951685011</v>
      </c>
      <c r="DQ6" s="649">
        <v>1.7612524461839456</v>
      </c>
      <c r="DR6" s="649">
        <v>0.16644474034622192</v>
      </c>
      <c r="DS6" s="649">
        <v>1.4688796680497802</v>
      </c>
      <c r="DT6" s="649">
        <v>3.3558178752108034</v>
      </c>
      <c r="DU6" s="649">
        <v>5.1827698644242304</v>
      </c>
      <c r="DV6" s="649">
        <v>5.1564565888056393</v>
      </c>
      <c r="DW6" s="649">
        <v>5.7612441459750698</v>
      </c>
      <c r="DX6" s="649">
        <v>5.0078247261345865</v>
      </c>
      <c r="DY6" s="649">
        <v>-1.0113674356402527</v>
      </c>
      <c r="DZ6" s="649">
        <v>-4.6018276762402053</v>
      </c>
      <c r="EA6" s="649">
        <v>1.6781339150867325E-2</v>
      </c>
      <c r="EB6" s="649">
        <v>1.9329456038316835</v>
      </c>
      <c r="EC6" s="649">
        <v>0.10869565217393529</v>
      </c>
      <c r="ED6" s="649">
        <v>1.2047191758059057</v>
      </c>
      <c r="EE6" s="649">
        <v>8.17862108448697E-3</v>
      </c>
      <c r="EF6" s="649">
        <v>-3.5650187632566599</v>
      </c>
      <c r="EG6" s="649">
        <v>-6.3631913852178172</v>
      </c>
      <c r="EH6" s="649">
        <v>-3.8390611902766096</v>
      </c>
      <c r="EI6" s="649">
        <v>-3.5926142534881791</v>
      </c>
      <c r="EJ6" s="649">
        <v>-3.2455704586852079</v>
      </c>
      <c r="EK6" s="649">
        <v>-2.3642658110276216</v>
      </c>
      <c r="EL6" s="649">
        <v>-0.25658569962367039</v>
      </c>
      <c r="EM6" s="649">
        <v>-2.6342281879194616</v>
      </c>
      <c r="EN6" s="649">
        <v>-1.2334284275885323</v>
      </c>
      <c r="EO6" s="649">
        <v>-18.349619978284473</v>
      </c>
      <c r="EP6" s="649">
        <v>-20.170757737459994</v>
      </c>
      <c r="EQ6" s="649">
        <v>-18.899999999999999</v>
      </c>
      <c r="ER6" s="649">
        <v>-13.408341087894426</v>
      </c>
      <c r="ES6" s="649">
        <v>-8.5642097926468068</v>
      </c>
      <c r="ET6" s="649">
        <v>-6.0756624825662442</v>
      </c>
      <c r="EU6" s="649">
        <v>-6.5083629430626626</v>
      </c>
    </row>
    <row r="7" spans="1:156" ht="15" customHeight="1">
      <c r="A7" s="120" t="s">
        <v>91</v>
      </c>
      <c r="B7" s="132">
        <v>1.6</v>
      </c>
      <c r="C7" s="132">
        <v>-0.32676502610905489</v>
      </c>
      <c r="D7" s="133">
        <v>0.36073769524809229</v>
      </c>
      <c r="E7" s="133">
        <v>2.1019296894571271</v>
      </c>
      <c r="F7" s="133">
        <v>0.93524195694196788</v>
      </c>
      <c r="G7" s="133">
        <v>0.50293947120742644</v>
      </c>
      <c r="H7" s="133">
        <v>2.1717958706661307</v>
      </c>
      <c r="I7" s="133">
        <v>3.3171289676865854</v>
      </c>
      <c r="J7" s="747">
        <v>0.23987452717040014</v>
      </c>
      <c r="K7" s="747">
        <v>2.3653934652553943</v>
      </c>
      <c r="L7" s="747">
        <v>1.465563747527419</v>
      </c>
      <c r="M7" s="133">
        <v>1.1182605978019344</v>
      </c>
      <c r="N7" s="133">
        <v>1.2613481537645077</v>
      </c>
      <c r="O7" s="133">
        <v>1.2536134468095206</v>
      </c>
      <c r="P7" s="133">
        <v>1.2441130353683549</v>
      </c>
      <c r="Q7" s="133">
        <v>1.526919318995712</v>
      </c>
      <c r="R7" s="133">
        <v>2.2795119888540771</v>
      </c>
      <c r="S7" s="133">
        <v>1.4140603810264274</v>
      </c>
      <c r="T7" s="133">
        <v>1.685478404597629</v>
      </c>
      <c r="U7" s="133">
        <v>1.1015076480080932</v>
      </c>
      <c r="V7" s="133">
        <v>1.6406806755888459</v>
      </c>
      <c r="W7" s="133">
        <v>1.6194778176299884</v>
      </c>
      <c r="X7" s="133">
        <v>1.6</v>
      </c>
      <c r="Y7" s="133">
        <v>0.7</v>
      </c>
      <c r="Z7" s="133">
        <v>0.3</v>
      </c>
      <c r="AA7" s="133">
        <v>0.2195085307793887</v>
      </c>
      <c r="AB7" s="133">
        <v>0.40019278080862808</v>
      </c>
      <c r="AC7" s="133">
        <v>0.21199001558349639</v>
      </c>
      <c r="AD7" s="133">
        <v>-0.7882147627316427</v>
      </c>
      <c r="AE7" s="133">
        <v>0.14922986688414852</v>
      </c>
      <c r="AF7" s="133">
        <v>0.18296396509847046</v>
      </c>
      <c r="AG7" s="133">
        <v>-0.10985971885870693</v>
      </c>
      <c r="AH7" s="135">
        <v>-0.55166893248119742</v>
      </c>
      <c r="AI7" s="135">
        <v>-0.55966947727629224</v>
      </c>
      <c r="AJ7" s="135">
        <v>-0.32676502610905489</v>
      </c>
      <c r="AK7" s="135">
        <v>-0.13060093826487984</v>
      </c>
      <c r="AL7" s="135">
        <v>0.24037945208457145</v>
      </c>
      <c r="AM7" s="135">
        <v>0.30717411823608654</v>
      </c>
      <c r="AN7" s="134">
        <v>9.4412538168930915E-2</v>
      </c>
      <c r="AO7" s="134">
        <v>8.618276803507019E-2</v>
      </c>
      <c r="AP7" s="134">
        <v>0.38210007924921463</v>
      </c>
      <c r="AQ7" s="134">
        <v>-0.13352904448122871</v>
      </c>
      <c r="AR7" s="134">
        <v>-0.36407859010614274</v>
      </c>
      <c r="AS7" s="134">
        <v>0.64142821445634102</v>
      </c>
      <c r="AT7" s="134">
        <v>1.021970421029228</v>
      </c>
      <c r="AU7" s="134">
        <v>0.9775774873403309</v>
      </c>
      <c r="AV7" s="134">
        <v>0.36073769524809229</v>
      </c>
      <c r="AW7" s="134">
        <v>0.65221486964255337</v>
      </c>
      <c r="AX7" s="134">
        <v>0.51892531968467104</v>
      </c>
      <c r="AY7" s="134">
        <v>0.64092494306737802</v>
      </c>
      <c r="AZ7" s="134">
        <v>0.52043403509620667</v>
      </c>
      <c r="BA7" s="134">
        <v>1.4683532407834265</v>
      </c>
      <c r="BB7" s="134">
        <v>2.617831695691053</v>
      </c>
      <c r="BC7" s="134">
        <v>3.1815215123401686</v>
      </c>
      <c r="BD7" s="134">
        <v>3.2855561750947393</v>
      </c>
      <c r="BE7" s="134">
        <v>2.4558407553718631</v>
      </c>
      <c r="BF7" s="134">
        <v>1.813440812806788</v>
      </c>
      <c r="BG7" s="134">
        <v>1.9596811583743934</v>
      </c>
      <c r="BH7" s="134">
        <v>2.1019296894571271</v>
      </c>
      <c r="BI7" s="134">
        <v>2.1828289753441421</v>
      </c>
      <c r="BJ7" s="134">
        <v>2.4412425453542275</v>
      </c>
      <c r="BK7" s="134">
        <v>2.3592086504578225</v>
      </c>
      <c r="BL7" s="134">
        <v>2.5852353543590167</v>
      </c>
      <c r="BM7" s="134">
        <v>1.2226110191335904</v>
      </c>
      <c r="BN7" s="134">
        <v>1.1080808619012856</v>
      </c>
      <c r="BO7" s="134">
        <v>-0.77891446386513241</v>
      </c>
      <c r="BP7" s="134">
        <v>0.69335310417333318</v>
      </c>
      <c r="BQ7" s="134">
        <v>0.8319556104445569</v>
      </c>
      <c r="BR7" s="134">
        <v>1.0863393934484877</v>
      </c>
      <c r="BS7" s="134">
        <v>1.0438231149877186</v>
      </c>
      <c r="BT7" s="134">
        <v>0.93524195694196788</v>
      </c>
      <c r="BU7" s="134">
        <v>1.2336919828785042</v>
      </c>
      <c r="BV7" s="134">
        <v>1.3357190097623262</v>
      </c>
      <c r="BW7" s="134">
        <v>1.3664696125663678</v>
      </c>
      <c r="BX7" s="134">
        <v>1.8483202552711298</v>
      </c>
      <c r="BY7" s="134">
        <v>2.1735023334651826</v>
      </c>
      <c r="BZ7" s="134">
        <v>1.1213772403916522</v>
      </c>
      <c r="CA7" s="134">
        <v>1.5228822746659043</v>
      </c>
      <c r="CB7" s="134">
        <v>0.74961279001530823</v>
      </c>
      <c r="CC7" s="134">
        <v>1.3580164279719469</v>
      </c>
      <c r="CD7" s="134">
        <v>1.3542881491842991</v>
      </c>
      <c r="CE7" s="134">
        <v>0.81196741382787407</v>
      </c>
      <c r="CF7" s="134">
        <v>0.50293947120742644</v>
      </c>
      <c r="CG7" s="134">
        <v>7.4674319815343893E-2</v>
      </c>
      <c r="CH7" s="134">
        <v>0.55338900375245714</v>
      </c>
      <c r="CI7" s="134">
        <v>1.1976073890055545</v>
      </c>
      <c r="CJ7" s="134">
        <v>0.10190361982822083</v>
      </c>
      <c r="CK7" s="134">
        <v>0.4800790419285903</v>
      </c>
      <c r="CL7" s="134">
        <v>0.53176310768657231</v>
      </c>
      <c r="CM7" s="134">
        <v>0.58221544081322918</v>
      </c>
      <c r="CN7" s="134">
        <v>1.9177580951437818</v>
      </c>
      <c r="CO7" s="134">
        <v>1.9030973880959294</v>
      </c>
      <c r="CP7" s="134">
        <v>1.5136813506695148</v>
      </c>
      <c r="CQ7" s="134">
        <v>2.4853801169590639</v>
      </c>
      <c r="CR7" s="648">
        <v>2.1717958706661307</v>
      </c>
      <c r="CS7" s="648">
        <v>3.7480376766091013</v>
      </c>
      <c r="CT7" s="648">
        <v>3.2895377128953669</v>
      </c>
      <c r="CU7" s="648">
        <v>2.174543345897348</v>
      </c>
      <c r="CV7" s="648">
        <v>2.6315789473684106</v>
      </c>
      <c r="CW7" s="648">
        <v>2.6917118512780718</v>
      </c>
      <c r="CX7" s="648">
        <v>3.0185758513931944</v>
      </c>
      <c r="CY7" s="648">
        <v>3.0139624458353325</v>
      </c>
      <c r="CZ7" s="648">
        <v>2.4401868268039379</v>
      </c>
      <c r="DA7" s="648">
        <v>2.8203906622200989</v>
      </c>
      <c r="DB7" s="648">
        <v>3.3454406423246041</v>
      </c>
      <c r="DC7" s="648">
        <v>3.0432715168806368</v>
      </c>
      <c r="DD7" s="648">
        <v>3.3171289676865854</v>
      </c>
      <c r="DE7" s="647">
        <v>3.830149423113312</v>
      </c>
      <c r="DF7" s="647">
        <v>3.5993592763591948</v>
      </c>
      <c r="DG7" s="648">
        <v>3.2822550132425334</v>
      </c>
      <c r="DH7" s="648">
        <v>2.8195666572050415</v>
      </c>
      <c r="DI7" s="648">
        <v>2.4608712049783037</v>
      </c>
      <c r="DJ7" s="648">
        <v>2.1882043576258354</v>
      </c>
      <c r="DK7" s="648">
        <v>1.4301738642736836</v>
      </c>
      <c r="DL7" s="648">
        <v>0.90257746347816692</v>
      </c>
      <c r="DM7" s="648">
        <v>0.39848021499398101</v>
      </c>
      <c r="DN7" s="648">
        <v>0.38845726970033456</v>
      </c>
      <c r="DO7" s="648">
        <v>0.24919243193355101</v>
      </c>
      <c r="DP7" s="648">
        <v>0.23987452717040014</v>
      </c>
      <c r="DQ7" s="648">
        <v>-1.4755442207851388</v>
      </c>
      <c r="DR7" s="648">
        <v>-1.4188267394270184</v>
      </c>
      <c r="DS7" s="648">
        <v>0.1740086088469468</v>
      </c>
      <c r="DT7" s="648">
        <v>0.63494984816416888</v>
      </c>
      <c r="DU7" s="648">
        <v>0.44170424220115478</v>
      </c>
      <c r="DV7" s="648">
        <v>1.5531660692951021</v>
      </c>
      <c r="DW7" s="648">
        <v>1.8339323564648282</v>
      </c>
      <c r="DX7" s="648">
        <v>0.14906547414288696</v>
      </c>
      <c r="DY7" s="648">
        <v>0.14906547414288696</v>
      </c>
      <c r="DZ7" s="648">
        <v>3.0311405933296527</v>
      </c>
      <c r="EA7" s="648">
        <v>2.2371570613146616</v>
      </c>
      <c r="EB7" s="648">
        <v>2.3653934652553943</v>
      </c>
      <c r="EC7" s="648">
        <v>2.6994545622630994</v>
      </c>
      <c r="ED7" s="648">
        <v>3.3397914936802238</v>
      </c>
      <c r="EE7" s="648">
        <v>2.3770341927226157</v>
      </c>
      <c r="EF7" s="648">
        <v>2.7066569129480484</v>
      </c>
      <c r="EG7" s="648">
        <v>3.1882730187814872</v>
      </c>
      <c r="EH7" s="648">
        <v>2.3529411764705799</v>
      </c>
      <c r="EI7" s="648">
        <v>3.2669683257918507</v>
      </c>
      <c r="EJ7" s="648">
        <v>2.5069889079267824</v>
      </c>
      <c r="EK7" s="648">
        <v>1.6695090207342105</v>
      </c>
      <c r="EL7" s="648">
        <v>0.99257802020925112</v>
      </c>
      <c r="EM7" s="648">
        <v>1.8280054029716268</v>
      </c>
      <c r="EN7" s="648">
        <v>1.465563747527419</v>
      </c>
      <c r="EO7" s="648">
        <v>1.9533711405166996</v>
      </c>
      <c r="EP7" s="648">
        <v>1.1159717882331961</v>
      </c>
      <c r="EQ7" s="648">
        <v>1.6</v>
      </c>
      <c r="ER7" s="648">
        <v>1.371082621082631</v>
      </c>
      <c r="ES7" s="648">
        <v>1.500488324602685</v>
      </c>
      <c r="ET7" s="648">
        <v>1.476569407603904</v>
      </c>
      <c r="EU7" s="648">
        <v>0.67478748575935155</v>
      </c>
    </row>
    <row r="8" spans="1:156" s="139" customFormat="1" ht="15" customHeight="1">
      <c r="A8" s="136" t="s">
        <v>188</v>
      </c>
      <c r="B8" s="117">
        <v>3.802172431485773</v>
      </c>
      <c r="C8" s="117">
        <v>0.32934278677125839</v>
      </c>
      <c r="D8" s="118">
        <v>-1.8477541722893287</v>
      </c>
      <c r="E8" s="118">
        <v>3.9457504756123418</v>
      </c>
      <c r="F8" s="133">
        <v>8.3368079514215339</v>
      </c>
      <c r="G8" s="133">
        <v>-6.7708876258451056</v>
      </c>
      <c r="H8" s="133">
        <v>5.6993312009304873</v>
      </c>
      <c r="I8" s="133">
        <v>9.6194406235671863</v>
      </c>
      <c r="J8" s="747">
        <v>5.1781830349673754</v>
      </c>
      <c r="K8" s="747">
        <v>-1.1930326890956877</v>
      </c>
      <c r="L8" s="747">
        <v>12.227320293004897</v>
      </c>
      <c r="M8" s="118">
        <v>-1.7074671120707152</v>
      </c>
      <c r="N8" s="118">
        <v>1.1991772276236601</v>
      </c>
      <c r="O8" s="118">
        <v>2.3769281960226873</v>
      </c>
      <c r="P8" s="118">
        <v>5.5934907344760587</v>
      </c>
      <c r="Q8" s="118">
        <v>3.8234343282849803</v>
      </c>
      <c r="R8" s="118">
        <v>4.0590683174352549</v>
      </c>
      <c r="S8" s="118">
        <v>4.4027735864972994</v>
      </c>
      <c r="T8" s="118">
        <v>7.4246920548298734</v>
      </c>
      <c r="U8" s="118">
        <v>9.4298986094377248</v>
      </c>
      <c r="V8" s="118">
        <v>7.3729258134928033</v>
      </c>
      <c r="W8" s="118">
        <v>6.0662749799815785</v>
      </c>
      <c r="X8" s="118">
        <v>3.802172431485773</v>
      </c>
      <c r="Y8" s="118">
        <v>3.6099513718150567</v>
      </c>
      <c r="Z8" s="118">
        <v>2.0612348483775467</v>
      </c>
      <c r="AA8" s="118">
        <v>1.0729541519221675</v>
      </c>
      <c r="AB8" s="118">
        <v>1.9001935248551316</v>
      </c>
      <c r="AC8" s="118">
        <v>2.1843466774958298</v>
      </c>
      <c r="AD8" s="118">
        <v>-0.18461086707418639</v>
      </c>
      <c r="AE8" s="118">
        <v>-1.9181998987869098</v>
      </c>
      <c r="AF8" s="118">
        <v>-1.6775272781452633</v>
      </c>
      <c r="AG8" s="118">
        <v>-2.9898584109689486</v>
      </c>
      <c r="AH8" s="118">
        <v>-1.9582967737784118</v>
      </c>
      <c r="AI8" s="137">
        <v>-2.9710400332302545</v>
      </c>
      <c r="AJ8" s="137">
        <v>0.32934278677125839</v>
      </c>
      <c r="AK8" s="137">
        <v>-1.2190855958162383</v>
      </c>
      <c r="AL8" s="137">
        <v>-0.71041756965875003</v>
      </c>
      <c r="AM8" s="137">
        <v>-0.17638387021368107</v>
      </c>
      <c r="AN8" s="138">
        <v>-2.7787391382790072</v>
      </c>
      <c r="AO8" s="138">
        <v>-3.0555027333694529</v>
      </c>
      <c r="AP8" s="138">
        <v>0.44612789653295515</v>
      </c>
      <c r="AQ8" s="138">
        <v>0.89471442952584468</v>
      </c>
      <c r="AR8" s="138">
        <v>2.0058738677241505</v>
      </c>
      <c r="AS8" s="138">
        <v>-0.38412270948988692</v>
      </c>
      <c r="AT8" s="138">
        <v>-1.9194453991498661</v>
      </c>
      <c r="AU8" s="138">
        <v>-0.8616759868206092</v>
      </c>
      <c r="AV8" s="138">
        <v>-1.8477541722893287</v>
      </c>
      <c r="AW8" s="138">
        <v>1.4699839010692051</v>
      </c>
      <c r="AX8" s="138">
        <v>2.7888044353212571</v>
      </c>
      <c r="AY8" s="138">
        <v>4.0577810669113701</v>
      </c>
      <c r="AZ8" s="138">
        <v>5.2431570307871489</v>
      </c>
      <c r="BA8" s="138">
        <v>4.7950553607353008</v>
      </c>
      <c r="BB8" s="138">
        <v>2.7069109526370649</v>
      </c>
      <c r="BC8" s="138">
        <v>4.9929579030118409</v>
      </c>
      <c r="BD8" s="138">
        <v>0.13779805694087432</v>
      </c>
      <c r="BE8" s="138">
        <v>3.0766100296918619</v>
      </c>
      <c r="BF8" s="138">
        <v>6.3012989157567922</v>
      </c>
      <c r="BG8" s="138">
        <v>5.6550573188663078</v>
      </c>
      <c r="BH8" s="138">
        <v>3.9457504756123418</v>
      </c>
      <c r="BI8" s="138">
        <v>-0.66607174457026241</v>
      </c>
      <c r="BJ8" s="134">
        <v>-2.8150463152082068</v>
      </c>
      <c r="BK8" s="134">
        <v>1.7253825067339932</v>
      </c>
      <c r="BL8" s="134">
        <v>2.6431494277432677</v>
      </c>
      <c r="BM8" s="134">
        <v>4.1686984021905573</v>
      </c>
      <c r="BN8" s="134">
        <v>6.5635025164779677</v>
      </c>
      <c r="BO8" s="134">
        <v>-1.702754903132103</v>
      </c>
      <c r="BP8" s="134">
        <v>2.5653054301230327</v>
      </c>
      <c r="BQ8" s="134">
        <v>-0.69978986748094485</v>
      </c>
      <c r="BR8" s="134">
        <v>0.44815334626480308</v>
      </c>
      <c r="BS8" s="134">
        <v>1.7133710959066946</v>
      </c>
      <c r="BT8" s="134">
        <v>8.3368079514215339</v>
      </c>
      <c r="BU8" s="134">
        <v>8.8818339311911814</v>
      </c>
      <c r="BV8" s="134">
        <v>8.5525409829445493</v>
      </c>
      <c r="BW8" s="134">
        <v>4.9072199400762599</v>
      </c>
      <c r="BX8" s="134">
        <v>3.8972955682325505</v>
      </c>
      <c r="BY8" s="134">
        <v>2.0028147730487262</v>
      </c>
      <c r="BZ8" s="134">
        <v>0.55232704068043859</v>
      </c>
      <c r="CA8" s="134">
        <v>-1.3911667023638756</v>
      </c>
      <c r="CB8" s="134">
        <v>-1.4998549202631608</v>
      </c>
      <c r="CC8" s="134">
        <v>2.2833221463849185</v>
      </c>
      <c r="CD8" s="134">
        <v>0.86542593415026658</v>
      </c>
      <c r="CE8" s="134">
        <v>-0.45205341031408663</v>
      </c>
      <c r="CF8" s="134">
        <v>-6.7708876258451056</v>
      </c>
      <c r="CG8" s="134">
        <v>-6.9735322304573373</v>
      </c>
      <c r="CH8" s="134">
        <v>-6.5567800052429419</v>
      </c>
      <c r="CI8" s="134">
        <v>-8.0222618576538167</v>
      </c>
      <c r="CJ8" s="134">
        <v>-5.7738269409173881</v>
      </c>
      <c r="CK8" s="134">
        <v>-3.6081828538534211</v>
      </c>
      <c r="CL8" s="134">
        <v>-3.8992702960724444</v>
      </c>
      <c r="CM8" s="134">
        <v>-0.56021102833656755</v>
      </c>
      <c r="CN8" s="134">
        <v>1.8859697954712402</v>
      </c>
      <c r="CO8" s="134">
        <v>-0.73142188414277598</v>
      </c>
      <c r="CP8" s="134">
        <v>0.85874179853337296</v>
      </c>
      <c r="CQ8" s="134">
        <v>2.0340953118946175</v>
      </c>
      <c r="CR8" s="648">
        <v>5.6993312009304873</v>
      </c>
      <c r="CS8" s="648">
        <v>10.404971932638318</v>
      </c>
      <c r="CT8" s="648">
        <v>8.3933827260732841</v>
      </c>
      <c r="CU8" s="648">
        <v>12.901570358205888</v>
      </c>
      <c r="CV8" s="648">
        <v>13.145965548504066</v>
      </c>
      <c r="CW8" s="648">
        <v>12.527254707631315</v>
      </c>
      <c r="CX8" s="648">
        <v>12.343594836146949</v>
      </c>
      <c r="CY8" s="648">
        <v>12.643678160919535</v>
      </c>
      <c r="CZ8" s="648">
        <v>12.729414074001369</v>
      </c>
      <c r="DA8" s="648">
        <v>13.910993221338044</v>
      </c>
      <c r="DB8" s="648">
        <v>14.196881278101998</v>
      </c>
      <c r="DC8" s="648">
        <v>13.603569394342131</v>
      </c>
      <c r="DD8" s="648">
        <v>9.6194406235671863</v>
      </c>
      <c r="DE8" s="647">
        <v>8.3257672053749872</v>
      </c>
      <c r="DF8" s="647">
        <v>12.378277153558059</v>
      </c>
      <c r="DG8" s="648">
        <v>8.5272727272727167</v>
      </c>
      <c r="DH8" s="648">
        <v>5.7425213675213769</v>
      </c>
      <c r="DI8" s="648">
        <v>3.3556455874581559</v>
      </c>
      <c r="DJ8" s="648">
        <v>6.7974896137187386</v>
      </c>
      <c r="DK8" s="648">
        <v>6.2631949331456696</v>
      </c>
      <c r="DL8" s="648">
        <v>9.2025074003134364</v>
      </c>
      <c r="DM8" s="648">
        <v>7.7360931435963778</v>
      </c>
      <c r="DN8" s="648">
        <v>2.7226271257434864</v>
      </c>
      <c r="DO8" s="648">
        <v>2.9999164368680624</v>
      </c>
      <c r="DP8" s="648">
        <v>5.1781830349673754</v>
      </c>
      <c r="DQ8" s="648">
        <v>-0.20953817785600393</v>
      </c>
      <c r="DR8" s="648">
        <v>-1.516413931011499</v>
      </c>
      <c r="DS8" s="648">
        <v>-0.48584352487853266</v>
      </c>
      <c r="DT8" s="648">
        <v>1.3639808032331473</v>
      </c>
      <c r="DU8" s="648">
        <v>4.3971026842778258</v>
      </c>
      <c r="DV8" s="648">
        <v>2.3423274292335634</v>
      </c>
      <c r="DW8" s="648">
        <v>0.69536423841059047</v>
      </c>
      <c r="DX8" s="648">
        <v>-1.8576098222116002</v>
      </c>
      <c r="DY8" s="648">
        <v>-1.6410502721741977</v>
      </c>
      <c r="DZ8" s="648">
        <v>4.7463709019735632</v>
      </c>
      <c r="EA8" s="648">
        <v>3.38309264968359</v>
      </c>
      <c r="EB8" s="648">
        <v>-1.1930326890956877</v>
      </c>
      <c r="EC8" s="648">
        <v>4.5775239375104917</v>
      </c>
      <c r="ED8" s="648">
        <v>6.4297800338409417</v>
      </c>
      <c r="EE8" s="648">
        <v>4.7558922558922578</v>
      </c>
      <c r="EF8" s="648">
        <v>4.3691336489741843</v>
      </c>
      <c r="EG8" s="648">
        <v>2.0569749408211493</v>
      </c>
      <c r="EH8" s="648">
        <v>1.0351799433885986</v>
      </c>
      <c r="EI8" s="648">
        <v>4.2584676093390357</v>
      </c>
      <c r="EJ8" s="648">
        <v>3.7449228269699404</v>
      </c>
      <c r="EK8" s="648">
        <v>2.3927728493529798</v>
      </c>
      <c r="EL8" s="648">
        <v>-3.5425101214574823</v>
      </c>
      <c r="EM8" s="648">
        <v>0.58071097857646237</v>
      </c>
      <c r="EN8" s="648">
        <v>12.227320293004897</v>
      </c>
      <c r="EO8" s="648">
        <v>6.7866034856638047</v>
      </c>
      <c r="EP8" s="648">
        <v>2.9968203497615207</v>
      </c>
      <c r="EQ8" s="648">
        <v>2.4</v>
      </c>
      <c r="ER8" s="648">
        <v>-5.5710306406680843E-2</v>
      </c>
      <c r="ES8" s="648">
        <v>1.5916180116771983</v>
      </c>
      <c r="ET8" s="648">
        <v>3.1057392139598221</v>
      </c>
      <c r="EU8" s="648">
        <v>1.7820533038952999</v>
      </c>
    </row>
    <row r="9" spans="1:156" ht="15" customHeight="1">
      <c r="A9" s="136" t="s">
        <v>189</v>
      </c>
      <c r="B9" s="117">
        <v>1.3585959423174199</v>
      </c>
      <c r="C9" s="117">
        <v>-1.6180042915320159</v>
      </c>
      <c r="D9" s="118">
        <v>-1.8957135109900269</v>
      </c>
      <c r="E9" s="118">
        <v>0.66259141491933349</v>
      </c>
      <c r="F9" s="133">
        <v>0.31081064287639038</v>
      </c>
      <c r="G9" s="133">
        <v>0.55149018826516283</v>
      </c>
      <c r="H9" s="133">
        <v>1.5203870076019257</v>
      </c>
      <c r="I9" s="133">
        <v>1.0016532140425909</v>
      </c>
      <c r="J9" s="747">
        <v>2.522626612747942</v>
      </c>
      <c r="K9" s="747">
        <v>1.164537941397441</v>
      </c>
      <c r="L9" s="747">
        <v>1.0397326401782441</v>
      </c>
      <c r="M9" s="118">
        <v>1.8023610323743888</v>
      </c>
      <c r="N9" s="118">
        <v>2.042848856545354</v>
      </c>
      <c r="O9" s="118">
        <v>2.042848856545354</v>
      </c>
      <c r="P9" s="118">
        <v>2.042848856545354</v>
      </c>
      <c r="Q9" s="118">
        <v>2.0422960910502885</v>
      </c>
      <c r="R9" s="118">
        <v>2.0441262884516753</v>
      </c>
      <c r="S9" s="118">
        <v>1.8078136386799226</v>
      </c>
      <c r="T9" s="118">
        <v>2.0805132028461237</v>
      </c>
      <c r="U9" s="118">
        <v>1.5470043348160711</v>
      </c>
      <c r="V9" s="118">
        <v>1.5469552364322015</v>
      </c>
      <c r="W9" s="118">
        <v>1.3470965216716424</v>
      </c>
      <c r="X9" s="118">
        <v>1.3585959423174199</v>
      </c>
      <c r="Y9" s="118">
        <v>-0.97169561041857699</v>
      </c>
      <c r="Z9" s="118">
        <v>-2.2869272141832098</v>
      </c>
      <c r="AA9" s="118">
        <v>-2.2869272141832098</v>
      </c>
      <c r="AB9" s="118">
        <v>-2.2869509611576078</v>
      </c>
      <c r="AC9" s="118">
        <v>-2.276134801689278</v>
      </c>
      <c r="AD9" s="140">
        <v>-2.2682691129121468</v>
      </c>
      <c r="AE9" s="140">
        <v>-2.0926163632576156</v>
      </c>
      <c r="AF9" s="140">
        <v>-1.5558049686961506</v>
      </c>
      <c r="AG9" s="140">
        <v>-1.5558049686961506</v>
      </c>
      <c r="AH9" s="140">
        <v>-1.5557813538067511</v>
      </c>
      <c r="AI9" s="137">
        <v>-1.6159347144586889</v>
      </c>
      <c r="AJ9" s="137">
        <v>-1.6180042915320159</v>
      </c>
      <c r="AK9" s="137">
        <v>-0.83058115491668749</v>
      </c>
      <c r="AL9" s="137">
        <v>0.42395116436502178</v>
      </c>
      <c r="AM9" s="137">
        <v>0.42395116436502178</v>
      </c>
      <c r="AN9" s="138">
        <v>0.42397557016364829</v>
      </c>
      <c r="AO9" s="138">
        <v>0.52863889166581135</v>
      </c>
      <c r="AP9" s="138">
        <v>0.5285653435827653</v>
      </c>
      <c r="AQ9" s="138">
        <v>-0.9693314650145779</v>
      </c>
      <c r="AR9" s="138">
        <v>-1.9629880457029736</v>
      </c>
      <c r="AS9" s="138">
        <v>-1.9629880457029736</v>
      </c>
      <c r="AT9" s="138">
        <v>-1.9630300586291449</v>
      </c>
      <c r="AU9" s="138">
        <v>-1.8867661507231848</v>
      </c>
      <c r="AV9" s="138">
        <v>-1.8957135109900269</v>
      </c>
      <c r="AW9" s="138">
        <v>-1.1015026873076761</v>
      </c>
      <c r="AX9" s="138">
        <v>-1.1669450062209319</v>
      </c>
      <c r="AY9" s="138">
        <v>-1.1669450062209319</v>
      </c>
      <c r="AZ9" s="138">
        <v>-1.1669450062209319</v>
      </c>
      <c r="BA9" s="138">
        <v>-1.6082304857022001</v>
      </c>
      <c r="BB9" s="138">
        <v>-1.4717604653113114</v>
      </c>
      <c r="BC9" s="138">
        <v>0.45960210871265339</v>
      </c>
      <c r="BD9" s="138">
        <v>0.66069136812150209</v>
      </c>
      <c r="BE9" s="138">
        <v>0.66069136812150209</v>
      </c>
      <c r="BF9" s="138">
        <v>0.66092957008030417</v>
      </c>
      <c r="BG9" s="138">
        <v>0.66119526186787514</v>
      </c>
      <c r="BH9" s="138">
        <v>0.66259141491933349</v>
      </c>
      <c r="BI9" s="138">
        <v>1.0507746334697865</v>
      </c>
      <c r="BJ9" s="134">
        <v>1.0725815542255361</v>
      </c>
      <c r="BK9" s="134">
        <v>1.0614612183441636</v>
      </c>
      <c r="BL9" s="134">
        <v>1.0679845987791055</v>
      </c>
      <c r="BM9" s="134">
        <v>1.4105475443482334</v>
      </c>
      <c r="BN9" s="134">
        <v>1.2928347117407526</v>
      </c>
      <c r="BO9" s="134">
        <v>0.46276557623212966</v>
      </c>
      <c r="BP9" s="134">
        <v>0.32654675006097023</v>
      </c>
      <c r="BQ9" s="134">
        <v>0.30889879973838674</v>
      </c>
      <c r="BR9" s="134">
        <v>0.31267164250633073</v>
      </c>
      <c r="BS9" s="134">
        <v>0.31291461582488012</v>
      </c>
      <c r="BT9" s="134">
        <v>0.31081064287639038</v>
      </c>
      <c r="BU9" s="134">
        <v>0.11022793300661249</v>
      </c>
      <c r="BV9" s="134">
        <v>0.16154645672419576</v>
      </c>
      <c r="BW9" s="134">
        <v>0.16624913065361113</v>
      </c>
      <c r="BX9" s="134">
        <v>0.16001963336478298</v>
      </c>
      <c r="BY9" s="134">
        <v>0.15408331955946153</v>
      </c>
      <c r="BZ9" s="134">
        <v>0.13158964219108782</v>
      </c>
      <c r="CA9" s="134">
        <v>0.16306680468711932</v>
      </c>
      <c r="CB9" s="134">
        <v>0.28686741798762228</v>
      </c>
      <c r="CC9" s="134">
        <v>0.30662356485295561</v>
      </c>
      <c r="CD9" s="134">
        <v>0.30263251810502823</v>
      </c>
      <c r="CE9" s="134">
        <v>0.55077581361943106</v>
      </c>
      <c r="CF9" s="134">
        <v>0.55149018826516283</v>
      </c>
      <c r="CG9" s="134">
        <v>0.44708665231705425</v>
      </c>
      <c r="CH9" s="134">
        <v>1.7413456274061758</v>
      </c>
      <c r="CI9" s="134">
        <v>1.7477636263839855</v>
      </c>
      <c r="CJ9" s="134">
        <v>1.7475242092499457</v>
      </c>
      <c r="CK9" s="134">
        <v>1.7473943085108914</v>
      </c>
      <c r="CL9" s="134">
        <v>1.8068493499845033</v>
      </c>
      <c r="CM9" s="134">
        <v>1.8251179539932707</v>
      </c>
      <c r="CN9" s="134">
        <v>1.7440267410699022</v>
      </c>
      <c r="CO9" s="134">
        <v>1.7517814726840868</v>
      </c>
      <c r="CP9" s="134">
        <v>1.7616785431512199</v>
      </c>
      <c r="CQ9" s="134">
        <v>1.5105143646954247</v>
      </c>
      <c r="CR9" s="648">
        <v>1.5203870076019257</v>
      </c>
      <c r="CS9" s="648">
        <v>1.441263573543921</v>
      </c>
      <c r="CT9" s="648">
        <v>0.24347487339306895</v>
      </c>
      <c r="CU9" s="648">
        <v>0.25321386832877124</v>
      </c>
      <c r="CV9" s="648">
        <v>0.26295286326450196</v>
      </c>
      <c r="CW9" s="648">
        <v>0.24347487339306895</v>
      </c>
      <c r="CX9" s="648">
        <v>0.56453182791511836</v>
      </c>
      <c r="CY9" s="648">
        <v>0.75897635496740179</v>
      </c>
      <c r="CZ9" s="648">
        <v>0.95330739299610912</v>
      </c>
      <c r="DA9" s="648">
        <v>0.96294134811788246</v>
      </c>
      <c r="DB9" s="648">
        <v>0.95312196070804589</v>
      </c>
      <c r="DC9" s="648">
        <v>1.0114763664656863</v>
      </c>
      <c r="DD9" s="648">
        <v>1.0016532140425909</v>
      </c>
      <c r="DE9" s="647">
        <v>1.2748151031529744</v>
      </c>
      <c r="DF9" s="647">
        <v>1.8556300398328887</v>
      </c>
      <c r="DG9" s="648">
        <v>1.8554497765688609</v>
      </c>
      <c r="DH9" s="648">
        <v>1.8455560951918386</v>
      </c>
      <c r="DI9" s="648">
        <v>1.8750607208782668</v>
      </c>
      <c r="DJ9" s="648">
        <v>1.4905149051490696</v>
      </c>
      <c r="DK9" s="648">
        <v>1.3037180106229016</v>
      </c>
      <c r="DL9" s="648">
        <v>2.5727500481788468</v>
      </c>
      <c r="DM9" s="648">
        <v>2.5818882466281252</v>
      </c>
      <c r="DN9" s="648">
        <v>2.591522157996144</v>
      </c>
      <c r="DO9" s="648">
        <v>2.522626612747942</v>
      </c>
      <c r="DP9" s="648">
        <v>2.522626612747942</v>
      </c>
      <c r="DQ9" s="648">
        <v>2.8442394542135219</v>
      </c>
      <c r="DR9" s="648">
        <v>2.2128958412819486</v>
      </c>
      <c r="DS9" s="648">
        <v>2.2031473533619561</v>
      </c>
      <c r="DT9" s="648">
        <v>2.2031473533619561</v>
      </c>
      <c r="DU9" s="648">
        <v>2.2410833492275515</v>
      </c>
      <c r="DV9" s="648">
        <v>2.2410833492275515</v>
      </c>
      <c r="DW9" s="648">
        <v>2.3546234509056205</v>
      </c>
      <c r="DX9" s="648">
        <v>1.183654297792387</v>
      </c>
      <c r="DY9" s="648">
        <v>1.1551465063861741</v>
      </c>
      <c r="DZ9" s="648">
        <v>1.1456474786364765</v>
      </c>
      <c r="EA9" s="648">
        <v>1.164537941397441</v>
      </c>
      <c r="EB9" s="648">
        <v>1.164537941397441</v>
      </c>
      <c r="EC9" s="648">
        <v>0.73811081005324297</v>
      </c>
      <c r="ED9" s="648">
        <v>1.1291526689063147</v>
      </c>
      <c r="EE9" s="648">
        <v>1.1198208286674172</v>
      </c>
      <c r="EF9" s="648">
        <v>1.1198208286674145</v>
      </c>
      <c r="EG9" s="648">
        <v>1.0819886204645144</v>
      </c>
      <c r="EH9" s="648">
        <v>1.0913161085719594</v>
      </c>
      <c r="EI9" s="648">
        <v>1.0058675607711649</v>
      </c>
      <c r="EJ9" s="648">
        <v>0.92841890260886828</v>
      </c>
      <c r="EK9" s="648">
        <v>1.0119766038436637</v>
      </c>
      <c r="EL9" s="648">
        <v>1.0119766038436637</v>
      </c>
      <c r="EM9" s="648">
        <v>1.0304493130337988</v>
      </c>
      <c r="EN9" s="648">
        <v>1.0397326401782441</v>
      </c>
      <c r="EO9" s="648">
        <v>2.1610090892227904</v>
      </c>
      <c r="EP9" s="648">
        <v>2.1610090892227873</v>
      </c>
      <c r="EQ9" s="648">
        <v>1.7</v>
      </c>
      <c r="ER9" s="648">
        <v>1.6795865633075096</v>
      </c>
      <c r="ES9" s="648">
        <v>1.670203930977209</v>
      </c>
      <c r="ET9" s="648">
        <v>1.9099464845912593</v>
      </c>
      <c r="EU9" s="648">
        <v>1.7335177501152563</v>
      </c>
    </row>
    <row r="10" spans="1:156" ht="15" customHeight="1">
      <c r="A10" s="136" t="s">
        <v>190</v>
      </c>
      <c r="B10" s="117">
        <v>-0.5974944121339254</v>
      </c>
      <c r="C10" s="117">
        <v>-0.16886086705458769</v>
      </c>
      <c r="D10" s="118">
        <v>0.26597270357908709</v>
      </c>
      <c r="E10" s="118">
        <v>0.96504206286687211</v>
      </c>
      <c r="F10" s="133">
        <v>1.3037428785509348</v>
      </c>
      <c r="G10" s="133">
        <v>-0.4134981828504749</v>
      </c>
      <c r="H10" s="133">
        <v>5.3546729895277707</v>
      </c>
      <c r="I10" s="133">
        <v>7.7644411102775592</v>
      </c>
      <c r="J10" s="747">
        <v>0.8527671423599088</v>
      </c>
      <c r="K10" s="747">
        <v>1.7601380500431389</v>
      </c>
      <c r="L10" s="747">
        <v>2.6114973715448517</v>
      </c>
      <c r="M10" s="118">
        <v>8.511746250916552E-3</v>
      </c>
      <c r="N10" s="118">
        <v>-0.22378970205068072</v>
      </c>
      <c r="O10" s="118">
        <v>-0.19216988307670935</v>
      </c>
      <c r="P10" s="118">
        <v>0.20792643022780055</v>
      </c>
      <c r="Q10" s="118">
        <v>0.34692691236524187</v>
      </c>
      <c r="R10" s="118">
        <v>0.26581563139831399</v>
      </c>
      <c r="S10" s="118">
        <v>0.20964889361865247</v>
      </c>
      <c r="T10" s="118">
        <v>0.32711181623175101</v>
      </c>
      <c r="U10" s="118">
        <v>0.50158959225579114</v>
      </c>
      <c r="V10" s="118">
        <v>0.35847951802880917</v>
      </c>
      <c r="W10" s="118">
        <v>-0.18260648309411653</v>
      </c>
      <c r="X10" s="118">
        <v>-0.5974944121339254</v>
      </c>
      <c r="Y10" s="118">
        <v>-1.1351494121540573</v>
      </c>
      <c r="Z10" s="118">
        <v>-1.2480096012516984</v>
      </c>
      <c r="AA10" s="118">
        <v>-1.2609825181451262</v>
      </c>
      <c r="AB10" s="118">
        <v>-0.97331444599046968</v>
      </c>
      <c r="AC10" s="118">
        <v>-1.0429788241436033</v>
      </c>
      <c r="AD10" s="140">
        <v>-2.2193648959868195</v>
      </c>
      <c r="AE10" s="140">
        <v>-2.2595877314705692</v>
      </c>
      <c r="AF10" s="140">
        <v>-1.8263100997729764</v>
      </c>
      <c r="AG10" s="140">
        <v>-2.0130950194470643</v>
      </c>
      <c r="AH10" s="140">
        <v>-1.25710865962817</v>
      </c>
      <c r="AI10" s="137">
        <v>-1.2856358378316113</v>
      </c>
      <c r="AJ10" s="137">
        <v>-0.16886086705458769</v>
      </c>
      <c r="AK10" s="137">
        <v>-0.39739768013277166</v>
      </c>
      <c r="AL10" s="137">
        <v>0.41816102047442794</v>
      </c>
      <c r="AM10" s="137">
        <v>0.55858279223575114</v>
      </c>
      <c r="AN10" s="138">
        <v>0.34515493808098263</v>
      </c>
      <c r="AO10" s="138">
        <v>0.40235395690910725</v>
      </c>
      <c r="AP10" s="138">
        <v>1.7648211841580608</v>
      </c>
      <c r="AQ10" s="138">
        <v>1.5773653413596156</v>
      </c>
      <c r="AR10" s="138">
        <v>1.6373388404321565</v>
      </c>
      <c r="AS10" s="138">
        <v>1.6097731164303131</v>
      </c>
      <c r="AT10" s="138">
        <v>0.72056335644206104</v>
      </c>
      <c r="AU10" s="138">
        <v>0.84476628161462841</v>
      </c>
      <c r="AV10" s="138">
        <v>0.26597270357908709</v>
      </c>
      <c r="AW10" s="138">
        <v>0.98615790331406661</v>
      </c>
      <c r="AX10" s="138">
        <v>0.77694195279596201</v>
      </c>
      <c r="AY10" s="138">
        <v>0.98372320582398309</v>
      </c>
      <c r="AZ10" s="138">
        <v>1.1472214829131522</v>
      </c>
      <c r="BA10" s="138">
        <v>1.0862360358663725</v>
      </c>
      <c r="BB10" s="138">
        <v>1.4926685283228824</v>
      </c>
      <c r="BC10" s="141">
        <v>1.9052367231434442</v>
      </c>
      <c r="BD10" s="138">
        <v>0.9787603465228889</v>
      </c>
      <c r="BE10" s="138">
        <v>1.031352991105261</v>
      </c>
      <c r="BF10" s="138">
        <v>1.595934364357765</v>
      </c>
      <c r="BG10" s="138">
        <v>1.642649076086955</v>
      </c>
      <c r="BH10" s="138">
        <v>0.96504206286687211</v>
      </c>
      <c r="BI10" s="138">
        <v>0.97012921128860619</v>
      </c>
      <c r="BJ10" s="134">
        <v>0.90718618760317327</v>
      </c>
      <c r="BK10" s="134">
        <v>0.93160247213610603</v>
      </c>
      <c r="BL10" s="134">
        <v>1.0233304605078644</v>
      </c>
      <c r="BM10" s="134">
        <v>1.389581462102953</v>
      </c>
      <c r="BN10" s="134">
        <v>1.3162184006512092</v>
      </c>
      <c r="BO10" s="134">
        <v>-7.1229682886468026E-2</v>
      </c>
      <c r="BP10" s="134">
        <v>1.4411872369193475</v>
      </c>
      <c r="BQ10" s="134">
        <v>0.74537545554906615</v>
      </c>
      <c r="BR10" s="134">
        <v>0.56023086515561715</v>
      </c>
      <c r="BS10" s="134">
        <v>0.50915121235762228</v>
      </c>
      <c r="BT10" s="134">
        <v>1.3037428785509348</v>
      </c>
      <c r="BU10" s="134">
        <v>1.1513534332428605</v>
      </c>
      <c r="BV10" s="134">
        <v>1.4149547058052008</v>
      </c>
      <c r="BW10" s="134">
        <v>1.3967354903685418</v>
      </c>
      <c r="BX10" s="134">
        <v>1.1232160470833463</v>
      </c>
      <c r="BY10" s="134">
        <v>0.19647774838063015</v>
      </c>
      <c r="BZ10" s="134">
        <v>-0.24333171052050773</v>
      </c>
      <c r="CA10" s="134">
        <v>0.38661501912943663</v>
      </c>
      <c r="CB10" s="134">
        <v>0.15109006937707647</v>
      </c>
      <c r="CC10" s="134">
        <v>0.51484429529529052</v>
      </c>
      <c r="CD10" s="134">
        <v>0.18165186614189111</v>
      </c>
      <c r="CE10" s="134">
        <v>4.4762771782337653E-2</v>
      </c>
      <c r="CF10" s="134">
        <v>-0.4134981828504749</v>
      </c>
      <c r="CG10" s="134">
        <v>-0.44564182549568443</v>
      </c>
      <c r="CH10" s="134">
        <v>-0.2788142656822572</v>
      </c>
      <c r="CI10" s="134">
        <v>0.55744178891698937</v>
      </c>
      <c r="CJ10" s="134">
        <v>0.7719210244593171</v>
      </c>
      <c r="CK10" s="134">
        <v>1.6569820868345317</v>
      </c>
      <c r="CL10" s="134">
        <v>1.9333559001718044</v>
      </c>
      <c r="CM10" s="134">
        <v>1.8215923718493627</v>
      </c>
      <c r="CN10" s="134">
        <v>2.6179234173983019</v>
      </c>
      <c r="CO10" s="134">
        <v>3.149916330347466</v>
      </c>
      <c r="CP10" s="134">
        <v>4.1226945458132036</v>
      </c>
      <c r="CQ10" s="134">
        <v>5.1560647965231112</v>
      </c>
      <c r="CR10" s="648">
        <v>5.3546729895277707</v>
      </c>
      <c r="CS10" s="648">
        <v>6.4892669898110711</v>
      </c>
      <c r="CT10" s="648">
        <v>7.1498916683080438</v>
      </c>
      <c r="CU10" s="648">
        <v>7.40523642047674</v>
      </c>
      <c r="CV10" s="648">
        <v>7.4142815277913314</v>
      </c>
      <c r="CW10" s="648">
        <v>7.7267419229272178</v>
      </c>
      <c r="CX10" s="648">
        <v>8.092373374733171</v>
      </c>
      <c r="CY10" s="648">
        <v>8.8030888030887979</v>
      </c>
      <c r="CZ10" s="648">
        <v>8.4721424468696256</v>
      </c>
      <c r="DA10" s="648">
        <v>8.5886057829945592</v>
      </c>
      <c r="DB10" s="648">
        <v>7.9946954627261704</v>
      </c>
      <c r="DC10" s="648">
        <v>7.8433214352808562</v>
      </c>
      <c r="DD10" s="648">
        <v>7.7644411102775592</v>
      </c>
      <c r="DE10" s="647">
        <v>7.4593590339061819</v>
      </c>
      <c r="DF10" s="647">
        <v>7.03125</v>
      </c>
      <c r="DG10" s="648">
        <v>5.4393305439330675</v>
      </c>
      <c r="DH10" s="648">
        <v>4.7471807930156587</v>
      </c>
      <c r="DI10" s="648">
        <v>3.8301716350496804</v>
      </c>
      <c r="DJ10" s="648">
        <v>3.2315978456014278</v>
      </c>
      <c r="DK10" s="648">
        <v>2.297728885734557</v>
      </c>
      <c r="DL10" s="648">
        <v>2.4269702585826565</v>
      </c>
      <c r="DM10" s="648">
        <v>2.1355127867123542</v>
      </c>
      <c r="DN10" s="648">
        <v>1.8682571704236428</v>
      </c>
      <c r="DO10" s="648">
        <v>0.97552478007143861</v>
      </c>
      <c r="DP10" s="648">
        <v>0.8527671423599088</v>
      </c>
      <c r="DQ10" s="648">
        <v>-5.186721991701404E-2</v>
      </c>
      <c r="DR10" s="648">
        <v>-0.54100472305711378</v>
      </c>
      <c r="DS10" s="648">
        <v>0.32781228433402987</v>
      </c>
      <c r="DT10" s="648">
        <v>1.0158013544018019</v>
      </c>
      <c r="DU10" s="648">
        <v>1.3572298590569005</v>
      </c>
      <c r="DV10" s="648">
        <v>1.9739130434782481</v>
      </c>
      <c r="DW10" s="648">
        <v>1.7864885959587156</v>
      </c>
      <c r="DX10" s="648">
        <v>1.283818714458036</v>
      </c>
      <c r="DY10" s="648">
        <v>1.3594906212355937</v>
      </c>
      <c r="DZ10" s="648">
        <v>1.5068021353538796</v>
      </c>
      <c r="EA10" s="648">
        <v>1.6044164582075524</v>
      </c>
      <c r="EB10" s="648">
        <v>1.7601380500431389</v>
      </c>
      <c r="EC10" s="648">
        <v>2.0844144611658919</v>
      </c>
      <c r="ED10" s="648">
        <v>2.4693489898117917</v>
      </c>
      <c r="EE10" s="648">
        <v>2.1152192605331095</v>
      </c>
      <c r="EF10" s="648">
        <v>2.4409110442630038</v>
      </c>
      <c r="EG10" s="648">
        <v>2.3862660944206056</v>
      </c>
      <c r="EH10" s="648">
        <v>1.9186492709132779</v>
      </c>
      <c r="EI10" s="648">
        <v>2.6667802675300152</v>
      </c>
      <c r="EJ10" s="648">
        <v>2.7052318162484141</v>
      </c>
      <c r="EK10" s="648">
        <v>2.1731748726655269</v>
      </c>
      <c r="EL10" s="648">
        <v>2.0612435321061895</v>
      </c>
      <c r="EM10" s="648">
        <v>2.2922149588250136</v>
      </c>
      <c r="EN10" s="648">
        <v>2.6114973715448517</v>
      </c>
      <c r="EO10" s="648">
        <v>0.98280098280097983</v>
      </c>
      <c r="EP10" s="648">
        <v>1.6517486389222142</v>
      </c>
      <c r="EQ10" s="648">
        <v>0.5</v>
      </c>
      <c r="ER10" s="648">
        <v>0.36076852084907785</v>
      </c>
      <c r="ES10" s="648">
        <v>0.67907444668007599</v>
      </c>
      <c r="ET10" s="648">
        <v>0.84504685408299451</v>
      </c>
      <c r="EU10" s="648">
        <v>0.15767634854771595</v>
      </c>
    </row>
    <row r="11" spans="1:156" ht="15" customHeight="1">
      <c r="A11" s="120" t="s">
        <v>191</v>
      </c>
      <c r="B11" s="117">
        <v>0.93356430420075132</v>
      </c>
      <c r="C11" s="117">
        <v>0.28687027491987038</v>
      </c>
      <c r="D11" s="118">
        <v>-0.34775551715656716</v>
      </c>
      <c r="E11" s="118">
        <v>1.1064806834213625</v>
      </c>
      <c r="F11" s="133">
        <v>2.0986224645949569</v>
      </c>
      <c r="G11" s="133">
        <v>-0.3721883647360329</v>
      </c>
      <c r="H11" s="133">
        <v>4.1145426114151746</v>
      </c>
      <c r="I11" s="133">
        <v>7.3969773772646192</v>
      </c>
      <c r="J11" s="747">
        <v>1.8005419106721376</v>
      </c>
      <c r="K11" s="747">
        <v>1.3222289001459728</v>
      </c>
      <c r="L11" s="747">
        <v>3.6013897127362089</v>
      </c>
      <c r="M11" s="118">
        <v>0.74008070956825822</v>
      </c>
      <c r="N11" s="118">
        <v>1.1764862124543418</v>
      </c>
      <c r="O11" s="118">
        <v>1.2390033913464826</v>
      </c>
      <c r="P11" s="118">
        <v>1.5538792555408687</v>
      </c>
      <c r="Q11" s="118">
        <v>1.662623808036634</v>
      </c>
      <c r="R11" s="118">
        <v>1.5528326324122155</v>
      </c>
      <c r="S11" s="118">
        <v>1.5635628742535657</v>
      </c>
      <c r="T11" s="118">
        <v>1.9823132599575688</v>
      </c>
      <c r="U11" s="118">
        <v>2.1608678053082198</v>
      </c>
      <c r="V11" s="118">
        <v>2.1130102171663001</v>
      </c>
      <c r="W11" s="118">
        <v>1.4929451705740115</v>
      </c>
      <c r="X11" s="118">
        <v>0.93356430420075132</v>
      </c>
      <c r="Y11" s="118">
        <v>0.32447924964036368</v>
      </c>
      <c r="Z11" s="118">
        <v>-6.8810276902753209E-2</v>
      </c>
      <c r="AA11" s="118">
        <v>-7.6784068035939956E-2</v>
      </c>
      <c r="AB11" s="118">
        <v>0.15097669272250425</v>
      </c>
      <c r="AC11" s="118">
        <v>6.8795774675023402E-2</v>
      </c>
      <c r="AD11" s="118">
        <v>-0.68364522089767732</v>
      </c>
      <c r="AE11" s="118">
        <v>-0.72716325698279904</v>
      </c>
      <c r="AF11" s="118">
        <v>-0.53678815536133406</v>
      </c>
      <c r="AG11" s="118">
        <v>-0.75785589298239531</v>
      </c>
      <c r="AH11" s="137">
        <v>-0.53464428425394894</v>
      </c>
      <c r="AI11" s="137">
        <v>-0.54072949518025881</v>
      </c>
      <c r="AJ11" s="137">
        <v>0.28687027491987038</v>
      </c>
      <c r="AK11" s="137">
        <v>3.0175610751492776E-2</v>
      </c>
      <c r="AL11" s="137">
        <v>0.32137919193013786</v>
      </c>
      <c r="AM11" s="137">
        <v>0.44868773352970681</v>
      </c>
      <c r="AN11" s="138">
        <v>9.8947314881803194E-2</v>
      </c>
      <c r="AO11" s="138">
        <v>0.15595156560301859</v>
      </c>
      <c r="AP11" s="138">
        <v>1.146783237907778</v>
      </c>
      <c r="AQ11" s="138">
        <v>1.089762440022346</v>
      </c>
      <c r="AR11" s="138">
        <v>1.1197936770978245</v>
      </c>
      <c r="AS11" s="138">
        <v>0.85787400710133355</v>
      </c>
      <c r="AT11" s="138">
        <v>0.15416257214706519</v>
      </c>
      <c r="AU11" s="138">
        <v>0.24315697461620989</v>
      </c>
      <c r="AV11" s="138">
        <v>-0.34775551715656716</v>
      </c>
      <c r="AW11" s="138">
        <v>0.44224660742915312</v>
      </c>
      <c r="AX11" s="138">
        <v>0.58370616672471787</v>
      </c>
      <c r="AY11" s="138">
        <v>0.8728564347564749</v>
      </c>
      <c r="AZ11" s="138">
        <v>0.99699410541700395</v>
      </c>
      <c r="BA11" s="138">
        <v>0.85275657869938737</v>
      </c>
      <c r="BB11" s="138">
        <v>0.85772997281654551</v>
      </c>
      <c r="BC11" s="138">
        <v>1.1904976665906064</v>
      </c>
      <c r="BD11" s="138">
        <v>0.31170611224644595</v>
      </c>
      <c r="BE11" s="138">
        <v>0.56937642286918333</v>
      </c>
      <c r="BF11" s="138">
        <v>1.1199132845822302</v>
      </c>
      <c r="BG11" s="138">
        <v>1.1759662990626252</v>
      </c>
      <c r="BH11" s="138">
        <v>1.1064806834213625</v>
      </c>
      <c r="BI11" s="138">
        <v>1.0946032812399586</v>
      </c>
      <c r="BJ11" s="134">
        <v>0.7715460077536207</v>
      </c>
      <c r="BK11" s="134">
        <v>0.59845776567282183</v>
      </c>
      <c r="BL11" s="134">
        <v>0.6584957298930938</v>
      </c>
      <c r="BM11" s="134">
        <v>1.0879471850535394</v>
      </c>
      <c r="BN11" s="134">
        <v>1.4992408930798007</v>
      </c>
      <c r="BO11" s="134">
        <v>0.22711191072493087</v>
      </c>
      <c r="BP11" s="134">
        <v>1.4984917284109667</v>
      </c>
      <c r="BQ11" s="134">
        <v>1.334417599640414</v>
      </c>
      <c r="BR11" s="134">
        <v>1.4206297657222366</v>
      </c>
      <c r="BS11" s="134">
        <v>1.4390287312471051</v>
      </c>
      <c r="BT11" s="134">
        <v>2.0986224645949569</v>
      </c>
      <c r="BU11" s="134">
        <v>1.7852739718857036</v>
      </c>
      <c r="BV11" s="134">
        <v>2.0184963152921842</v>
      </c>
      <c r="BW11" s="134">
        <v>2.2438580583371559</v>
      </c>
      <c r="BX11" s="134">
        <v>2.5388990833798974</v>
      </c>
      <c r="BY11" s="134">
        <v>1.9175276262400454</v>
      </c>
      <c r="BZ11" s="134">
        <v>1.0810529619379672</v>
      </c>
      <c r="CA11" s="134">
        <v>1.1914374557946195</v>
      </c>
      <c r="CB11" s="134">
        <v>1.0934785798816238</v>
      </c>
      <c r="CC11" s="134">
        <v>1.1749151364827384</v>
      </c>
      <c r="CD11" s="134">
        <v>0.8048431953082229</v>
      </c>
      <c r="CE11" s="134">
        <v>0.56578714917628792</v>
      </c>
      <c r="CF11" s="134">
        <v>-0.3721883647360329</v>
      </c>
      <c r="CG11" s="134">
        <v>-0.60777956615089579</v>
      </c>
      <c r="CH11" s="134">
        <v>-0.41093695199769797</v>
      </c>
      <c r="CI11" s="134">
        <v>0.14251243715726503</v>
      </c>
      <c r="CJ11" s="134">
        <v>-0.12604851550986496</v>
      </c>
      <c r="CK11" s="134">
        <v>0.6226676050315092</v>
      </c>
      <c r="CL11" s="134">
        <v>0.98132667555734088</v>
      </c>
      <c r="CM11" s="134">
        <v>1.0990319062183005</v>
      </c>
      <c r="CN11" s="134">
        <v>1.8856014789954969</v>
      </c>
      <c r="CO11" s="134">
        <v>2.2003699737123981</v>
      </c>
      <c r="CP11" s="134">
        <v>2.6613374926886451</v>
      </c>
      <c r="CQ11" s="134">
        <v>3.5358468450869367</v>
      </c>
      <c r="CR11" s="648">
        <v>4.1145426114151746</v>
      </c>
      <c r="CS11" s="648">
        <v>5.7760314341846879</v>
      </c>
      <c r="CT11" s="648">
        <v>5.9774620284174489</v>
      </c>
      <c r="CU11" s="648">
        <v>6.5050150939721618</v>
      </c>
      <c r="CV11" s="648">
        <v>6.4952770474242953</v>
      </c>
      <c r="CW11" s="648">
        <v>6.4394306187663517</v>
      </c>
      <c r="CX11" s="648">
        <v>6.7626316297942282</v>
      </c>
      <c r="CY11" s="648">
        <v>7.1531722345239217</v>
      </c>
      <c r="CZ11" s="648">
        <v>7.3401510083150185</v>
      </c>
      <c r="DA11" s="648">
        <v>7.6688577688863457</v>
      </c>
      <c r="DB11" s="648">
        <v>7.7865349919285904</v>
      </c>
      <c r="DC11" s="648">
        <v>7.6698113207547038</v>
      </c>
      <c r="DD11" s="648">
        <v>7.3969773772646192</v>
      </c>
      <c r="DE11" s="647">
        <v>7.3365527488855804</v>
      </c>
      <c r="DF11" s="647">
        <v>7.5173370319001407</v>
      </c>
      <c r="DG11" s="648">
        <v>5.7968364268080848</v>
      </c>
      <c r="DH11" s="648">
        <v>5.2029992684711033</v>
      </c>
      <c r="DI11" s="648">
        <v>4.4850800582241703</v>
      </c>
      <c r="DJ11" s="648">
        <v>4.4339878744005006</v>
      </c>
      <c r="DK11" s="648">
        <v>3.9712488769092431</v>
      </c>
      <c r="DL11" s="648">
        <v>3.899919864660319</v>
      </c>
      <c r="DM11" s="648">
        <v>3.0791010440629947</v>
      </c>
      <c r="DN11" s="648">
        <v>2.2200687164126474</v>
      </c>
      <c r="DO11" s="648">
        <v>1.7874353807062278</v>
      </c>
      <c r="DP11" s="648">
        <v>1.8005419106721376</v>
      </c>
      <c r="DQ11" s="648">
        <v>-7.7868143277385116E-2</v>
      </c>
      <c r="DR11" s="648">
        <v>-0.5675954592363297</v>
      </c>
      <c r="DS11" s="648">
        <v>0.19013049866045151</v>
      </c>
      <c r="DT11" s="648">
        <v>0.86918730986526782</v>
      </c>
      <c r="DU11" s="648">
        <v>1.2973443622115894</v>
      </c>
      <c r="DV11" s="648">
        <v>1.715622563036149</v>
      </c>
      <c r="DW11" s="648">
        <v>1.3653646733494611</v>
      </c>
      <c r="DX11" s="648">
        <v>0.6941468849087471</v>
      </c>
      <c r="DY11" s="648">
        <v>1.1845493562231582</v>
      </c>
      <c r="DZ11" s="648">
        <v>2.1546151857278346</v>
      </c>
      <c r="EA11" s="648">
        <v>1.7130068003787642</v>
      </c>
      <c r="EB11" s="648">
        <v>1.3222289001459728</v>
      </c>
      <c r="EC11" s="648">
        <v>2.2426184085202294</v>
      </c>
      <c r="ED11" s="648">
        <v>2.6725480020757431</v>
      </c>
      <c r="EE11" s="648">
        <v>2.3376175278185087</v>
      </c>
      <c r="EF11" s="648">
        <v>2.9383886255924097</v>
      </c>
      <c r="EG11" s="648">
        <v>2.9138731304796437</v>
      </c>
      <c r="EH11" s="648">
        <v>2.1807649714626507</v>
      </c>
      <c r="EI11" s="648">
        <v>3.188405797101467</v>
      </c>
      <c r="EJ11" s="648">
        <v>3.1744680851063976</v>
      </c>
      <c r="EK11" s="648">
        <v>2.4770953512046106</v>
      </c>
      <c r="EL11" s="648">
        <v>1.6957732219691195</v>
      </c>
      <c r="EM11" s="648">
        <v>2.4881516587677623</v>
      </c>
      <c r="EN11" s="648">
        <v>3.6013897127362089</v>
      </c>
      <c r="EO11" s="648">
        <v>2.8116531165311716</v>
      </c>
      <c r="EP11" s="648">
        <v>2.0554291972032672</v>
      </c>
      <c r="EQ11" s="648">
        <v>2.0650708024274991</v>
      </c>
      <c r="ER11" s="648">
        <v>1.2640214297672925</v>
      </c>
      <c r="ES11" s="648">
        <v>1.3864528522508976</v>
      </c>
      <c r="ET11" s="648">
        <v>1.5506461025427143</v>
      </c>
      <c r="EU11" s="648">
        <v>0.80964970257765179</v>
      </c>
    </row>
    <row r="12" spans="1:156" ht="15" customHeight="1">
      <c r="A12" s="120" t="s">
        <v>192</v>
      </c>
      <c r="B12" s="117">
        <v>1.2050068457288621</v>
      </c>
      <c r="C12" s="117">
        <v>0.82461401341258345</v>
      </c>
      <c r="D12" s="118">
        <v>0.22243993633164205</v>
      </c>
      <c r="E12" s="118">
        <v>1.3762667132917628</v>
      </c>
      <c r="F12" s="133">
        <v>1.1023049057179213</v>
      </c>
      <c r="G12" s="133">
        <v>0.26855129000502131</v>
      </c>
      <c r="H12" s="133">
        <v>3.0368338557993866</v>
      </c>
      <c r="I12" s="133">
        <v>3.8980794827913883</v>
      </c>
      <c r="J12" s="747">
        <v>0.31112737920938116</v>
      </c>
      <c r="K12" s="747">
        <v>2.1346469622331483</v>
      </c>
      <c r="L12" s="747">
        <v>2.5366202215076847</v>
      </c>
      <c r="M12" s="118">
        <v>1.6508964311497731</v>
      </c>
      <c r="N12" s="118">
        <v>1.7461471453844579</v>
      </c>
      <c r="O12" s="118">
        <v>1.8540276259412902</v>
      </c>
      <c r="P12" s="118">
        <v>1.1126891362020386</v>
      </c>
      <c r="Q12" s="118">
        <v>1.6009376801500386</v>
      </c>
      <c r="R12" s="118">
        <v>1.8341465973502613</v>
      </c>
      <c r="S12" s="118">
        <v>1.458462828107554</v>
      </c>
      <c r="T12" s="118">
        <v>1.4799918203882712</v>
      </c>
      <c r="U12" s="118">
        <v>1.2951213475380641</v>
      </c>
      <c r="V12" s="118">
        <v>1.7721255918707213</v>
      </c>
      <c r="W12" s="118">
        <v>1.6871633376698947</v>
      </c>
      <c r="X12" s="118">
        <v>1.2050068457288621</v>
      </c>
      <c r="Y12" s="118">
        <v>0.13627228885648712</v>
      </c>
      <c r="Z12" s="118">
        <v>-2.3483656930045615E-2</v>
      </c>
      <c r="AA12" s="118">
        <v>-0.32005712872995584</v>
      </c>
      <c r="AB12" s="118">
        <v>0.2080415799824209</v>
      </c>
      <c r="AC12" s="118">
        <v>0.10808799896449006</v>
      </c>
      <c r="AD12" s="118">
        <v>-0.74207938077314184</v>
      </c>
      <c r="AE12" s="118">
        <v>-0.14494191295235659</v>
      </c>
      <c r="AF12" s="118">
        <v>5.3351881309793292E-2</v>
      </c>
      <c r="AG12" s="118">
        <v>1.0273748388511805E-2</v>
      </c>
      <c r="AH12" s="137">
        <v>3.549200870114344E-2</v>
      </c>
      <c r="AI12" s="137">
        <v>0.29922651304845616</v>
      </c>
      <c r="AJ12" s="137">
        <v>0.82461401341258345</v>
      </c>
      <c r="AK12" s="137">
        <v>0.64415694816217783</v>
      </c>
      <c r="AL12" s="137">
        <v>0.78358847485171523</v>
      </c>
      <c r="AM12" s="137">
        <v>0.95809819316046152</v>
      </c>
      <c r="AN12" s="137">
        <v>1.0114142792643444</v>
      </c>
      <c r="AO12" s="137">
        <v>0.99035509212881401</v>
      </c>
      <c r="AP12" s="137">
        <v>1.6848425746915696</v>
      </c>
      <c r="AQ12" s="137">
        <v>1.0985446181599023</v>
      </c>
      <c r="AR12" s="137">
        <v>0.86864816536036393</v>
      </c>
      <c r="AS12" s="137">
        <v>1.2656833868507578</v>
      </c>
      <c r="AT12" s="137">
        <v>0.90761957220206746</v>
      </c>
      <c r="AU12" s="137">
        <v>0.73519487766429137</v>
      </c>
      <c r="AV12" s="137">
        <v>0.22243993633164205</v>
      </c>
      <c r="AW12" s="137">
        <v>0.64842764391179752</v>
      </c>
      <c r="AX12" s="137">
        <v>0.53828685484236249</v>
      </c>
      <c r="AY12" s="137">
        <v>0.69915890122351776</v>
      </c>
      <c r="AZ12" s="137">
        <v>0.63888920421639739</v>
      </c>
      <c r="BA12" s="137">
        <v>0.92003263532283164</v>
      </c>
      <c r="BB12" s="137">
        <v>1.4692074673023692</v>
      </c>
      <c r="BC12" s="137">
        <v>1.9564777477466766</v>
      </c>
      <c r="BD12" s="137">
        <v>1.8423489055958697</v>
      </c>
      <c r="BE12" s="137">
        <v>1.4177317668965683</v>
      </c>
      <c r="BF12" s="137">
        <v>1.0481153980177016</v>
      </c>
      <c r="BG12" s="137">
        <v>1.1160582309971634</v>
      </c>
      <c r="BH12" s="137">
        <v>1.3762667132917628</v>
      </c>
      <c r="BI12" s="137">
        <v>1.5158867069468673</v>
      </c>
      <c r="BJ12" s="135">
        <v>1.5406011871765601</v>
      </c>
      <c r="BK12" s="135">
        <v>1.2780681284099815</v>
      </c>
      <c r="BL12" s="135">
        <v>1.2029403708059938</v>
      </c>
      <c r="BM12" s="135">
        <v>0.92985653046511185</v>
      </c>
      <c r="BN12" s="135">
        <v>0.70957099169812921</v>
      </c>
      <c r="BO12" s="135">
        <v>-0.18789067200440934</v>
      </c>
      <c r="BP12" s="135">
        <v>0.68910009163047903</v>
      </c>
      <c r="BQ12" s="135">
        <v>1.0387586240346192</v>
      </c>
      <c r="BR12" s="135">
        <v>1.1958732060816102</v>
      </c>
      <c r="BS12" s="135">
        <v>1.1651679997409792</v>
      </c>
      <c r="BT12" s="135">
        <v>1.1023049057179213</v>
      </c>
      <c r="BU12" s="135">
        <v>1.0104833474362973</v>
      </c>
      <c r="BV12" s="135">
        <v>1.3264684465145615</v>
      </c>
      <c r="BW12" s="135">
        <v>1.4881603920509079</v>
      </c>
      <c r="BX12" s="135">
        <v>1.8309546858333858</v>
      </c>
      <c r="BY12" s="135">
        <v>1.6326056551833279</v>
      </c>
      <c r="BZ12" s="135">
        <v>0.81033865965653984</v>
      </c>
      <c r="CA12" s="135">
        <v>1.3946001019127907</v>
      </c>
      <c r="CB12" s="135">
        <v>1.2862193623874196</v>
      </c>
      <c r="CC12" s="135">
        <v>1.0004201738850895</v>
      </c>
      <c r="CD12" s="135">
        <v>0.86659504090320638</v>
      </c>
      <c r="CE12" s="135">
        <v>0.687394445766494</v>
      </c>
      <c r="CF12" s="135">
        <v>0.26855129000502131</v>
      </c>
      <c r="CG12" s="135">
        <v>8.0146833238401882E-2</v>
      </c>
      <c r="CH12" s="135">
        <v>0.40178807327339428</v>
      </c>
      <c r="CI12" s="135">
        <v>1.1970450062906366</v>
      </c>
      <c r="CJ12" s="135">
        <v>0.52262424171701127</v>
      </c>
      <c r="CK12" s="135">
        <v>0.96593849365187623</v>
      </c>
      <c r="CL12" s="135">
        <v>1.3962909322709152</v>
      </c>
      <c r="CM12" s="135">
        <v>1.0814968358432253</v>
      </c>
      <c r="CN12" s="135">
        <v>1.644671833233275</v>
      </c>
      <c r="CO12" s="135">
        <v>2.050380785002929</v>
      </c>
      <c r="CP12" s="135">
        <v>2.3464998044583609</v>
      </c>
      <c r="CQ12" s="135">
        <v>2.8392402584687773</v>
      </c>
      <c r="CR12" s="649">
        <v>3.0368338557993866</v>
      </c>
      <c r="CS12" s="649">
        <v>4.1764937106918154</v>
      </c>
      <c r="CT12" s="649">
        <v>3.7894325617735944</v>
      </c>
      <c r="CU12" s="649">
        <v>2.7705124479318073</v>
      </c>
      <c r="CV12" s="649">
        <v>2.9637547371489603</v>
      </c>
      <c r="CW12" s="649">
        <v>3.0223772159256015</v>
      </c>
      <c r="CX12" s="649">
        <v>3.0763277546676875</v>
      </c>
      <c r="CY12" s="649">
        <v>3.4143518518518334</v>
      </c>
      <c r="CZ12" s="649">
        <v>3.2870148538572295</v>
      </c>
      <c r="DA12" s="649">
        <v>3.5591274397244534</v>
      </c>
      <c r="DB12" s="649">
        <v>3.7638517386320274</v>
      </c>
      <c r="DC12" s="649">
        <v>3.7890327494287845</v>
      </c>
      <c r="DD12" s="649">
        <v>3.8980794827913883</v>
      </c>
      <c r="DE12" s="647">
        <v>3.9524573153476155</v>
      </c>
      <c r="DF12" s="647">
        <v>3.8580972993319023</v>
      </c>
      <c r="DG12" s="649">
        <v>3.6289942501649364</v>
      </c>
      <c r="DH12" s="649">
        <v>3.350320875802197</v>
      </c>
      <c r="DI12" s="649">
        <v>2.9337094499294807</v>
      </c>
      <c r="DJ12" s="649">
        <v>2.7780384795870674</v>
      </c>
      <c r="DK12" s="649">
        <v>2.1731020332027526</v>
      </c>
      <c r="DL12" s="649">
        <v>1.7535720912971016</v>
      </c>
      <c r="DM12" s="649">
        <v>1.0994087213599641</v>
      </c>
      <c r="DN12" s="649">
        <v>0.82857668937579776</v>
      </c>
      <c r="DO12" s="649">
        <v>0.53201247477528568</v>
      </c>
      <c r="DP12" s="649">
        <v>0.31112737920938116</v>
      </c>
      <c r="DQ12" s="649">
        <v>-0.85299455535390223</v>
      </c>
      <c r="DR12" s="649">
        <v>-0.71577421400743901</v>
      </c>
      <c r="DS12" s="649">
        <v>9.0958704748047126E-2</v>
      </c>
      <c r="DT12" s="649">
        <v>0.48397406629531758</v>
      </c>
      <c r="DU12" s="649">
        <v>0.55723029140403924</v>
      </c>
      <c r="DV12" s="649">
        <v>1.4519221988859528</v>
      </c>
      <c r="DW12" s="649">
        <v>1.2505705157462472</v>
      </c>
      <c r="DX12" s="649">
        <v>1.1124281936719171</v>
      </c>
      <c r="DY12" s="649">
        <v>1.7088549757835949</v>
      </c>
      <c r="DZ12" s="649">
        <v>1.999634769905029</v>
      </c>
      <c r="EA12" s="649">
        <v>1.8339416058394278</v>
      </c>
      <c r="EB12" s="649">
        <v>2.1346469622331483</v>
      </c>
      <c r="EC12" s="649">
        <v>2.4894746476294927</v>
      </c>
      <c r="ED12" s="649">
        <v>2.7377258623836553</v>
      </c>
      <c r="EE12" s="649">
        <v>2.3900399854598362</v>
      </c>
      <c r="EF12" s="649">
        <v>3.1261359505634374</v>
      </c>
      <c r="EG12" s="649">
        <v>3.4974563953488484</v>
      </c>
      <c r="EH12" s="649">
        <v>2.8262826282628311</v>
      </c>
      <c r="EI12" s="649">
        <v>3.8225748287053563</v>
      </c>
      <c r="EJ12" s="649">
        <v>3.6703039047704777</v>
      </c>
      <c r="EK12" s="649">
        <v>3.2165318957771802</v>
      </c>
      <c r="EL12" s="649">
        <v>2.7302837704771434</v>
      </c>
      <c r="EM12" s="649">
        <v>2.9388047665979826</v>
      </c>
      <c r="EN12" s="649">
        <v>2.5366202215076847</v>
      </c>
      <c r="EO12" s="649">
        <v>2.3307733523843539</v>
      </c>
      <c r="EP12" s="649">
        <v>1.8120447681648528</v>
      </c>
      <c r="EQ12" s="649">
        <v>2.1301144936540339</v>
      </c>
      <c r="ER12" s="649">
        <v>1.6302432146633627</v>
      </c>
      <c r="ES12" s="649">
        <v>1.5711401737909227</v>
      </c>
      <c r="ET12" s="649">
        <v>1.7419467787114939</v>
      </c>
      <c r="EU12" s="649">
        <v>1.1549149010072928</v>
      </c>
    </row>
    <row r="13" spans="1:156" ht="15" customHeight="1">
      <c r="A13" s="120" t="s">
        <v>193</v>
      </c>
      <c r="B13" s="117">
        <v>0.36139559643924013</v>
      </c>
      <c r="C13" s="117">
        <v>0.27810832886736581</v>
      </c>
      <c r="D13" s="118">
        <v>-3.815239399432846E-2</v>
      </c>
      <c r="E13" s="118">
        <v>0.53105784923344057</v>
      </c>
      <c r="F13" s="133">
        <v>1.7220990163872241</v>
      </c>
      <c r="G13" s="133">
        <v>0.23731173890804769</v>
      </c>
      <c r="H13" s="133">
        <v>3.9808294209702666</v>
      </c>
      <c r="I13" s="133">
        <v>7.1959364123788845</v>
      </c>
      <c r="J13" s="747">
        <v>1.4829764829764827</v>
      </c>
      <c r="K13" s="747">
        <v>1.5650670125378241</v>
      </c>
      <c r="L13" s="747">
        <v>2.8009535160905896</v>
      </c>
      <c r="M13" s="118">
        <v>1.2380429058285847</v>
      </c>
      <c r="N13" s="118">
        <v>1.1719834555191877</v>
      </c>
      <c r="O13" s="118">
        <v>1.0190441554552621</v>
      </c>
      <c r="P13" s="118">
        <v>0.79577328882096676</v>
      </c>
      <c r="Q13" s="118">
        <v>1.2484025969714319</v>
      </c>
      <c r="R13" s="118">
        <v>1.0742294461447477</v>
      </c>
      <c r="S13" s="118">
        <v>1.0151513971214499</v>
      </c>
      <c r="T13" s="118">
        <v>0.93856136108119159</v>
      </c>
      <c r="U13" s="118">
        <v>0.75350315453253103</v>
      </c>
      <c r="V13" s="118">
        <v>1.0885948028308112</v>
      </c>
      <c r="W13" s="118">
        <v>0.59173623933455044</v>
      </c>
      <c r="X13" s="118">
        <v>0.36139559643924013</v>
      </c>
      <c r="Y13" s="118">
        <v>-0.32451337247207945</v>
      </c>
      <c r="Z13" s="118">
        <v>-0.4916055264944208</v>
      </c>
      <c r="AA13" s="118">
        <v>-0.30201417657370611</v>
      </c>
      <c r="AB13" s="118">
        <v>-0.19292062700708712</v>
      </c>
      <c r="AC13" s="118">
        <v>-0.34706344900784503</v>
      </c>
      <c r="AD13" s="118">
        <v>-0.78175755640782496</v>
      </c>
      <c r="AE13" s="118">
        <v>-0.48939189247659831</v>
      </c>
      <c r="AF13" s="118">
        <v>-0.30395659110027395</v>
      </c>
      <c r="AG13" s="118">
        <v>-0.28850175514051335</v>
      </c>
      <c r="AH13" s="137">
        <v>-0.24013841856638241</v>
      </c>
      <c r="AI13" s="137">
        <v>-3.5754646588115335E-2</v>
      </c>
      <c r="AJ13" s="137">
        <v>0.27810832886736581</v>
      </c>
      <c r="AK13" s="137">
        <v>0.28668799207409723</v>
      </c>
      <c r="AL13" s="137">
        <v>0.5314358998786739</v>
      </c>
      <c r="AM13" s="137">
        <v>0.57282604173678475</v>
      </c>
      <c r="AN13" s="137">
        <v>0.67656738812456041</v>
      </c>
      <c r="AO13" s="137">
        <v>0.80327134404272194</v>
      </c>
      <c r="AP13" s="137">
        <v>1.2853642031491308</v>
      </c>
      <c r="AQ13" s="137">
        <v>1.1281415589157406</v>
      </c>
      <c r="AR13" s="137">
        <v>0.9414312324466545</v>
      </c>
      <c r="AS13" s="137">
        <v>1.1119702918035879</v>
      </c>
      <c r="AT13" s="137">
        <v>0.57573443842429128</v>
      </c>
      <c r="AU13" s="137">
        <v>0.465980624916984</v>
      </c>
      <c r="AV13" s="137">
        <v>-3.815239399432846E-2</v>
      </c>
      <c r="AW13" s="137">
        <v>0.23438850997294924</v>
      </c>
      <c r="AX13" s="137">
        <v>0.14033020733468238</v>
      </c>
      <c r="AY13" s="137">
        <v>0.24504697301530598</v>
      </c>
      <c r="AZ13" s="137">
        <v>0.17394014610205843</v>
      </c>
      <c r="BA13" s="137">
        <v>8.8542203001207298E-2</v>
      </c>
      <c r="BB13" s="137">
        <v>0.49501534687241833</v>
      </c>
      <c r="BC13" s="137">
        <v>0.44402390741733466</v>
      </c>
      <c r="BD13" s="137">
        <v>0.3470818747743909</v>
      </c>
      <c r="BE13" s="137">
        <v>6.4018989118319602E-2</v>
      </c>
      <c r="BF13" s="137">
        <v>9.2652797893144623E-2</v>
      </c>
      <c r="BG13" s="137">
        <v>0.28455713402566474</v>
      </c>
      <c r="BH13" s="137">
        <v>0.53105784923344057</v>
      </c>
      <c r="BI13" s="137">
        <v>1.2037772360638854</v>
      </c>
      <c r="BJ13" s="135">
        <v>1.1225460605368331</v>
      </c>
      <c r="BK13" s="135">
        <v>0.44768892853008779</v>
      </c>
      <c r="BL13" s="135">
        <v>0.38675936268399713</v>
      </c>
      <c r="BM13" s="135">
        <v>0.75840481723108422</v>
      </c>
      <c r="BN13" s="135">
        <v>0.81142656680053449</v>
      </c>
      <c r="BO13" s="135">
        <v>0.37388007835044146</v>
      </c>
      <c r="BP13" s="135">
        <v>1.2753790952830579</v>
      </c>
      <c r="BQ13" s="135">
        <v>1.6083591614918236</v>
      </c>
      <c r="BR13" s="135">
        <v>1.7415006927346877</v>
      </c>
      <c r="BS13" s="135">
        <v>1.6047371026678858</v>
      </c>
      <c r="BT13" s="135">
        <v>1.7220990163872241</v>
      </c>
      <c r="BU13" s="135">
        <v>1.1718965034369866</v>
      </c>
      <c r="BV13" s="135">
        <v>1.4610699419681739</v>
      </c>
      <c r="BW13" s="135">
        <v>2.0064839905067577</v>
      </c>
      <c r="BX13" s="135">
        <v>2.4172456907509243</v>
      </c>
      <c r="BY13" s="135">
        <v>1.838902560748723</v>
      </c>
      <c r="BZ13" s="135">
        <v>1.12924145729425</v>
      </c>
      <c r="CA13" s="135">
        <v>1.4233351385082749</v>
      </c>
      <c r="CB13" s="135">
        <v>1.322780529499612</v>
      </c>
      <c r="CC13" s="135">
        <v>1.0732214802241771</v>
      </c>
      <c r="CD13" s="135">
        <v>0.80314556884492561</v>
      </c>
      <c r="CE13" s="135">
        <v>0.66366434319209677</v>
      </c>
      <c r="CF13" s="135">
        <v>0.23731173890804769</v>
      </c>
      <c r="CG13" s="135">
        <v>-1.6113772308258945E-2</v>
      </c>
      <c r="CH13" s="135">
        <v>0.14862322982639853</v>
      </c>
      <c r="CI13" s="135">
        <v>0.88564715336372046</v>
      </c>
      <c r="CJ13" s="135">
        <v>0.38454443566658369</v>
      </c>
      <c r="CK13" s="135">
        <v>1.0054315935609424</v>
      </c>
      <c r="CL13" s="135">
        <v>1.4151953854523214</v>
      </c>
      <c r="CM13" s="135">
        <v>1.2429168890116813</v>
      </c>
      <c r="CN13" s="135">
        <v>1.8832227131151456</v>
      </c>
      <c r="CO13" s="135">
        <v>2.4727414330218096</v>
      </c>
      <c r="CP13" s="135">
        <v>2.8197872963215929</v>
      </c>
      <c r="CQ13" s="135">
        <v>3.6653308571987111</v>
      </c>
      <c r="CR13" s="649">
        <v>3.9808294209702666</v>
      </c>
      <c r="CS13" s="649">
        <v>5.3736026671896298</v>
      </c>
      <c r="CT13" s="649">
        <v>5.7737397420867467</v>
      </c>
      <c r="CU13" s="649">
        <v>5.9718856034900654</v>
      </c>
      <c r="CV13" s="649">
        <v>5.9326148169725172</v>
      </c>
      <c r="CW13" s="649">
        <v>5.9141863161963499</v>
      </c>
      <c r="CX13" s="649">
        <v>6.2939759036144665</v>
      </c>
      <c r="CY13" s="649">
        <v>6.68395275136848</v>
      </c>
      <c r="CZ13" s="649">
        <v>6.8751787927910755</v>
      </c>
      <c r="DA13" s="649">
        <v>7.1252137564126921</v>
      </c>
      <c r="DB13" s="649">
        <v>7.2214841525906337</v>
      </c>
      <c r="DC13" s="649">
        <v>7.1468979822741971</v>
      </c>
      <c r="DD13" s="649">
        <v>7.1959364123788845</v>
      </c>
      <c r="DE13" s="647">
        <v>7.2492090080029925</v>
      </c>
      <c r="DF13" s="647">
        <v>7.093377666943752</v>
      </c>
      <c r="DG13" s="649">
        <v>5.5530143628213153</v>
      </c>
      <c r="DH13" s="649">
        <v>5.1512373968835874</v>
      </c>
      <c r="DI13" s="649">
        <v>4.5894160583941641</v>
      </c>
      <c r="DJ13" s="649">
        <v>4.2165397170838048</v>
      </c>
      <c r="DK13" s="649">
        <v>3.7627149158339961</v>
      </c>
      <c r="DL13" s="649">
        <v>3.4172019985724518</v>
      </c>
      <c r="DM13" s="649">
        <v>2.6605179141539566</v>
      </c>
      <c r="DN13" s="649">
        <v>2.1771838215771377</v>
      </c>
      <c r="DO13" s="649">
        <v>1.6807462161210935</v>
      </c>
      <c r="DP13" s="649">
        <v>1.4829764829764827</v>
      </c>
      <c r="DQ13" s="649">
        <v>-6.9414316702818724E-2</v>
      </c>
      <c r="DR13" s="649">
        <v>-0.48296679603278392</v>
      </c>
      <c r="DS13" s="649">
        <v>0.25134338706882886</v>
      </c>
      <c r="DT13" s="649">
        <v>0.81938633193863097</v>
      </c>
      <c r="DU13" s="649">
        <v>1.0119514961179448</v>
      </c>
      <c r="DV13" s="649">
        <v>1.6618811450448021</v>
      </c>
      <c r="DW13" s="649">
        <v>1.4227465949509792</v>
      </c>
      <c r="DX13" s="649">
        <v>0.94038478129583325</v>
      </c>
      <c r="DY13" s="649">
        <v>1.4512785072563901</v>
      </c>
      <c r="DZ13" s="649">
        <v>1.9055868341273339</v>
      </c>
      <c r="EA13" s="649">
        <v>1.5491129381220361</v>
      </c>
      <c r="EB13" s="649">
        <v>1.5650670125378241</v>
      </c>
      <c r="EC13" s="649">
        <v>2.0317791091430024</v>
      </c>
      <c r="ED13" s="649">
        <v>2.3312245428546561</v>
      </c>
      <c r="EE13" s="649">
        <v>2.1267398634045094</v>
      </c>
      <c r="EF13" s="649">
        <v>2.8099602282552354</v>
      </c>
      <c r="EG13" s="649">
        <v>3.005440884359615</v>
      </c>
      <c r="EH13" s="649">
        <v>2.2851763094830631</v>
      </c>
      <c r="EI13" s="649">
        <v>3.0878453511248125</v>
      </c>
      <c r="EJ13" s="649">
        <v>3.1282051282051242</v>
      </c>
      <c r="EK13" s="649">
        <v>2.4863760217983781</v>
      </c>
      <c r="EL13" s="649">
        <v>2.2014449638758862</v>
      </c>
      <c r="EM13" s="649">
        <v>2.6674620760183956</v>
      </c>
      <c r="EN13" s="649">
        <v>2.8009535160905896</v>
      </c>
      <c r="EO13" s="649">
        <v>2.4423453323121356</v>
      </c>
      <c r="EP13" s="649">
        <v>1.9647696476964711</v>
      </c>
      <c r="EQ13" s="649">
        <v>2.0316600355540686</v>
      </c>
      <c r="ER13" s="649">
        <v>1.3876040703052706</v>
      </c>
      <c r="ES13" s="649">
        <v>1.3582627651546915</v>
      </c>
      <c r="ET13" s="649">
        <v>1.4057401054305103</v>
      </c>
      <c r="EU13" s="649">
        <v>0.73016926651179026</v>
      </c>
    </row>
    <row r="14" spans="1:156" ht="15" customHeight="1" thickBot="1">
      <c r="A14" s="886" t="s">
        <v>194</v>
      </c>
      <c r="B14" s="887">
        <v>-0.74210385232562626</v>
      </c>
      <c r="C14" s="887">
        <v>-0.33910570062039014</v>
      </c>
      <c r="D14" s="888">
        <v>2.2447996905294865E-2</v>
      </c>
      <c r="E14" s="888">
        <v>0.95674750162928479</v>
      </c>
      <c r="F14" s="888">
        <v>1.9171232573237162</v>
      </c>
      <c r="G14" s="888">
        <v>-0.98536397935863818</v>
      </c>
      <c r="H14" s="888">
        <v>5.6773301737756725</v>
      </c>
      <c r="I14" s="888">
        <v>7.7735214425861869</v>
      </c>
      <c r="J14" s="889">
        <v>1.3870827915041275</v>
      </c>
      <c r="K14" s="889">
        <v>1.3595553655408423</v>
      </c>
      <c r="L14" s="889">
        <v>3.3996963050446993</v>
      </c>
      <c r="M14" s="888">
        <v>-8.365225195399173E-2</v>
      </c>
      <c r="N14" s="888">
        <v>-0.33692368077653523</v>
      </c>
      <c r="O14" s="888">
        <v>-0.28375202059925941</v>
      </c>
      <c r="P14" s="888">
        <v>9.4842154209162643E-2</v>
      </c>
      <c r="Q14" s="888">
        <v>0.19224539774258531</v>
      </c>
      <c r="R14" s="888">
        <v>0.10089477138297553</v>
      </c>
      <c r="S14" s="888">
        <v>0.12067771875672317</v>
      </c>
      <c r="T14" s="888">
        <v>0.24980766914051156</v>
      </c>
      <c r="U14" s="888">
        <v>0.54413872327099266</v>
      </c>
      <c r="V14" s="888">
        <v>0.28376034005643813</v>
      </c>
      <c r="W14" s="888">
        <v>-0.30458199564700195</v>
      </c>
      <c r="X14" s="888">
        <v>-0.74210385232562626</v>
      </c>
      <c r="Y14" s="888">
        <v>-1.3144513830588789</v>
      </c>
      <c r="Z14" s="888">
        <v>-1.4159100705357752</v>
      </c>
      <c r="AA14" s="888">
        <v>-1.4302821875279204</v>
      </c>
      <c r="AB14" s="888">
        <v>-1.1884651920463507</v>
      </c>
      <c r="AC14" s="888">
        <v>-1.2726545811235779</v>
      </c>
      <c r="AD14" s="888">
        <v>-2.5753667216020348</v>
      </c>
      <c r="AE14" s="888">
        <v>-2.6080323376404091</v>
      </c>
      <c r="AF14" s="888">
        <v>-2.1460232965925141</v>
      </c>
      <c r="AG14" s="888">
        <v>-2.3707838666619518</v>
      </c>
      <c r="AH14" s="888">
        <v>-1.4601401281997939</v>
      </c>
      <c r="AI14" s="888">
        <v>-1.4972672943458276</v>
      </c>
      <c r="AJ14" s="888">
        <v>-0.33910570062039014</v>
      </c>
      <c r="AK14" s="888">
        <v>-0.58771768963576942</v>
      </c>
      <c r="AL14" s="888">
        <v>0.28529480582319966</v>
      </c>
      <c r="AM14" s="888">
        <v>0.41319533358525895</v>
      </c>
      <c r="AN14" s="888">
        <v>0.2692898247778075</v>
      </c>
      <c r="AO14" s="888">
        <v>0.30959167407969002</v>
      </c>
      <c r="AP14" s="888">
        <v>1.7989195528176349</v>
      </c>
      <c r="AQ14" s="888">
        <v>1.5732033143589508</v>
      </c>
      <c r="AR14" s="888">
        <v>1.6215421325601165</v>
      </c>
      <c r="AS14" s="888">
        <v>1.6103602510145532</v>
      </c>
      <c r="AT14" s="888">
        <v>0.5355002167122036</v>
      </c>
      <c r="AU14" s="888">
        <v>0.67089928857770875</v>
      </c>
      <c r="AV14" s="888">
        <v>2.2447996905294865E-2</v>
      </c>
      <c r="AW14" s="888">
        <v>0.75803514521171067</v>
      </c>
      <c r="AX14" s="888">
        <v>0.548293265402644</v>
      </c>
      <c r="AY14" s="888">
        <v>0.74002832910786687</v>
      </c>
      <c r="AZ14" s="888">
        <v>0.8879877018503457</v>
      </c>
      <c r="BA14" s="888">
        <v>0.87299256071993181</v>
      </c>
      <c r="BB14" s="888">
        <v>1.3044454692976215</v>
      </c>
      <c r="BC14" s="888">
        <v>1.7563697433648162</v>
      </c>
      <c r="BD14" s="888">
        <v>0.76106883956947868</v>
      </c>
      <c r="BE14" s="888">
        <v>0.82838877814119805</v>
      </c>
      <c r="BF14" s="888">
        <v>1.5498521834129697</v>
      </c>
      <c r="BG14" s="888">
        <v>1.608618019870689</v>
      </c>
      <c r="BH14" s="888">
        <v>0.95674750162928479</v>
      </c>
      <c r="BI14" s="888">
        <v>0.91774580943901896</v>
      </c>
      <c r="BJ14" s="888">
        <v>0.67363925939514235</v>
      </c>
      <c r="BK14" s="888">
        <v>1.0218253455788862</v>
      </c>
      <c r="BL14" s="888">
        <v>1.1531861083575512</v>
      </c>
      <c r="BM14" s="888">
        <v>1.5185157821271611</v>
      </c>
      <c r="BN14" s="888">
        <v>1.5772238447456317</v>
      </c>
      <c r="BO14" s="888">
        <v>-0.16423327186874115</v>
      </c>
      <c r="BP14" s="888">
        <v>1.4858068330049212</v>
      </c>
      <c r="BQ14" s="888">
        <v>0.61454227881063694</v>
      </c>
      <c r="BR14" s="888">
        <v>0.6488326374904041</v>
      </c>
      <c r="BS14" s="888">
        <v>0.63271426873177106</v>
      </c>
      <c r="BT14" s="888">
        <v>1.9171232573237162</v>
      </c>
      <c r="BU14" s="888">
        <v>1.6037472878062786</v>
      </c>
      <c r="BV14" s="888">
        <v>1.879641004962096</v>
      </c>
      <c r="BW14" s="888">
        <v>1.5436882761395099</v>
      </c>
      <c r="BX14" s="888">
        <v>1.1214481214108618</v>
      </c>
      <c r="BY14" s="888">
        <v>0.14070897320197506</v>
      </c>
      <c r="BZ14" s="888">
        <v>-0.41891655008647888</v>
      </c>
      <c r="CA14" s="888">
        <v>0.13976214814472865</v>
      </c>
      <c r="CB14" s="888">
        <v>-2.1501633238452111E-2</v>
      </c>
      <c r="CC14" s="888">
        <v>0.70709938429516228</v>
      </c>
      <c r="CD14" s="888">
        <v>0.21250270213965905</v>
      </c>
      <c r="CE14" s="888">
        <v>2.7622230227238417E-2</v>
      </c>
      <c r="CF14" s="888">
        <v>-0.98536397935863818</v>
      </c>
      <c r="CG14" s="888">
        <v>-0.99526785287443431</v>
      </c>
      <c r="CH14" s="888">
        <v>-0.72053350495747281</v>
      </c>
      <c r="CI14" s="888">
        <v>5.1211180803207412E-2</v>
      </c>
      <c r="CJ14" s="888">
        <v>0.49103563729030952</v>
      </c>
      <c r="CK14" s="888">
        <v>1.5106307802728907</v>
      </c>
      <c r="CL14" s="888">
        <v>1.696251937168654</v>
      </c>
      <c r="CM14" s="888">
        <v>1.7657857731583135</v>
      </c>
      <c r="CN14" s="888">
        <v>2.6247986606917237</v>
      </c>
      <c r="CO14" s="888">
        <v>2.9411764705882462</v>
      </c>
      <c r="CP14" s="888">
        <v>4.0575142800866502</v>
      </c>
      <c r="CQ14" s="888">
        <v>5.1390806865259577</v>
      </c>
      <c r="CR14" s="889">
        <v>5.6773301737756725</v>
      </c>
      <c r="CS14" s="889">
        <v>6.897235160043607</v>
      </c>
      <c r="CT14" s="889">
        <v>7.2443742597710212</v>
      </c>
      <c r="CU14" s="889">
        <v>7.7609015188633066</v>
      </c>
      <c r="CV14" s="889">
        <v>7.7525450274079901</v>
      </c>
      <c r="CW14" s="889">
        <v>7.9964936203369916</v>
      </c>
      <c r="CX14" s="889">
        <v>8.4442716937129632</v>
      </c>
      <c r="CY14" s="889">
        <v>9.1532959597912367</v>
      </c>
      <c r="CZ14" s="889">
        <v>8.8286042944785379</v>
      </c>
      <c r="DA14" s="889">
        <v>8.924988055422828</v>
      </c>
      <c r="DB14" s="889">
        <v>8.3853870906681891</v>
      </c>
      <c r="DC14" s="889">
        <v>8.1714982643775045</v>
      </c>
      <c r="DD14" s="889">
        <v>7.7735214425861869</v>
      </c>
      <c r="DE14" s="889">
        <v>7.6666357652729999</v>
      </c>
      <c r="DF14" s="889">
        <v>7.7029265599116457</v>
      </c>
      <c r="DG14" s="889">
        <v>5.919796308084031</v>
      </c>
      <c r="DH14" s="889">
        <v>5.1053779069767415</v>
      </c>
      <c r="DI14" s="889">
        <v>4.0584415584415439</v>
      </c>
      <c r="DJ14" s="889">
        <v>3.6917562724014346</v>
      </c>
      <c r="DK14" s="889">
        <v>2.7362082706100921</v>
      </c>
      <c r="DL14" s="889">
        <v>3.1445432925217887</v>
      </c>
      <c r="DM14" s="889">
        <v>2.8423545925081157</v>
      </c>
      <c r="DN14" s="889">
        <v>2.1131680055885447</v>
      </c>
      <c r="DO14" s="889">
        <v>1.3096270598439048</v>
      </c>
      <c r="DP14" s="889">
        <v>1.3870827915041275</v>
      </c>
      <c r="DQ14" s="889">
        <v>8.6102979163200644E-3</v>
      </c>
      <c r="DR14" s="889">
        <v>-0.60668204733829612</v>
      </c>
      <c r="DS14" s="889">
        <v>0.24038461538462741</v>
      </c>
      <c r="DT14" s="889">
        <v>1.0198789974070763</v>
      </c>
      <c r="DU14" s="889">
        <v>1.542728375801687</v>
      </c>
      <c r="DV14" s="889">
        <v>1.9529899758036606</v>
      </c>
      <c r="DW14" s="889">
        <v>1.6376486812618651</v>
      </c>
      <c r="DX14" s="889">
        <v>0.88812980358667915</v>
      </c>
      <c r="DY14" s="889">
        <v>0.9639170860701114</v>
      </c>
      <c r="DZ14" s="889">
        <v>1.6760731999315936</v>
      </c>
      <c r="EA14" s="889">
        <v>1.6180121564934495</v>
      </c>
      <c r="EB14" s="889">
        <v>1.3595553655408423</v>
      </c>
      <c r="EC14" s="918">
        <v>2.1523891519586726</v>
      </c>
      <c r="ED14" s="918">
        <v>2.6650618982118317</v>
      </c>
      <c r="EE14" s="918">
        <v>2.2524837273038667</v>
      </c>
      <c r="EF14" s="918">
        <v>2.5924024640657137</v>
      </c>
      <c r="EG14" s="918">
        <v>2.364288152953236</v>
      </c>
      <c r="EH14" s="918">
        <v>1.8308187828445455</v>
      </c>
      <c r="EI14" s="918">
        <v>2.8239484396200822</v>
      </c>
      <c r="EJ14" s="918">
        <v>2.8779414254274513</v>
      </c>
      <c r="EK14" s="918">
        <v>2.2642784724569083</v>
      </c>
      <c r="EL14" s="918">
        <v>1.623212783851983</v>
      </c>
      <c r="EM14" s="918">
        <v>2.207245155855091</v>
      </c>
      <c r="EN14" s="918">
        <v>3.3996963050446993</v>
      </c>
      <c r="EO14" s="918">
        <v>1.4496418036241034</v>
      </c>
      <c r="EP14" s="918">
        <v>0.54429743761512839</v>
      </c>
      <c r="EQ14" s="918">
        <v>0.60306558338218963</v>
      </c>
      <c r="ER14" s="918">
        <v>0.25018764073054811</v>
      </c>
      <c r="ES14" s="918">
        <v>0.71708496623030271</v>
      </c>
      <c r="ET14" s="918">
        <v>1.032129182620281</v>
      </c>
      <c r="EU14" s="918">
        <v>0.28041237113402345</v>
      </c>
    </row>
    <row r="15" spans="1:156" ht="15" customHeight="1">
      <c r="A15" s="126" t="s">
        <v>938</v>
      </c>
      <c r="B15" s="127"/>
      <c r="C15" s="127"/>
      <c r="D15" s="127"/>
      <c r="E15" s="127"/>
      <c r="F15" s="127"/>
      <c r="G15" s="127"/>
      <c r="H15" s="127"/>
      <c r="I15" s="127"/>
      <c r="J15" s="127"/>
      <c r="K15" s="127"/>
      <c r="L15" s="127"/>
      <c r="V15" s="142"/>
      <c r="CO15" s="119"/>
      <c r="CP15" s="119"/>
    </row>
    <row r="16" spans="1:156" ht="15" customHeight="1">
      <c r="A16" s="124" t="s">
        <v>942</v>
      </c>
      <c r="B16" s="127"/>
      <c r="C16" s="127"/>
      <c r="D16" s="127"/>
      <c r="E16" s="127"/>
      <c r="F16" s="127"/>
      <c r="G16" s="127"/>
      <c r="H16" s="127"/>
      <c r="I16" s="127"/>
      <c r="J16" s="127"/>
      <c r="K16" s="127"/>
      <c r="L16" s="127"/>
      <c r="V16" s="143"/>
      <c r="CO16" s="119"/>
      <c r="CP16" s="119"/>
    </row>
    <row r="17" spans="1:94" ht="15" customHeight="1">
      <c r="A17" s="125" t="s">
        <v>797</v>
      </c>
      <c r="B17" s="127"/>
      <c r="C17" s="127"/>
      <c r="D17" s="127"/>
      <c r="E17" s="127"/>
      <c r="F17" s="127"/>
      <c r="G17" s="127"/>
      <c r="H17" s="127"/>
      <c r="I17" s="127"/>
      <c r="J17" s="127"/>
      <c r="K17" s="127"/>
      <c r="L17" s="127"/>
      <c r="V17" s="143"/>
      <c r="CO17" s="119"/>
      <c r="CP17" s="119"/>
    </row>
  </sheetData>
  <mergeCells count="24">
    <mergeCell ref="A3:A4"/>
    <mergeCell ref="B3:B4"/>
    <mergeCell ref="C3:C4"/>
    <mergeCell ref="D3:D4"/>
    <mergeCell ref="H3:H4"/>
    <mergeCell ref="E3:E4"/>
    <mergeCell ref="F3:F4"/>
    <mergeCell ref="G3:G4"/>
    <mergeCell ref="I3:I4"/>
    <mergeCell ref="CS3:DD3"/>
    <mergeCell ref="M3:X3"/>
    <mergeCell ref="CG3:CR3"/>
    <mergeCell ref="L3:L4"/>
    <mergeCell ref="J3:J4"/>
    <mergeCell ref="AW3:BH3"/>
    <mergeCell ref="BI3:BT3"/>
    <mergeCell ref="EO3:EU3"/>
    <mergeCell ref="DE3:DP3"/>
    <mergeCell ref="DQ3:EB3"/>
    <mergeCell ref="K3:K4"/>
    <mergeCell ref="EC3:EN3"/>
    <mergeCell ref="BU3:CF3"/>
    <mergeCell ref="Y3:AJ3"/>
    <mergeCell ref="AK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tabColor theme="0"/>
  </sheetPr>
  <dimension ref="A1:DQ20"/>
  <sheetViews>
    <sheetView showGridLines="0" zoomScaleNormal="100" zoomScaleSheetLayoutView="100" zoomScalePageLayoutView="90" workbookViewId="0">
      <pane xSplit="2" topLeftCell="DA1" activePane="topRight" state="frozen"/>
      <selection pane="topRight" activeCell="DJ17" sqref="DJ17"/>
    </sheetView>
  </sheetViews>
  <sheetFormatPr defaultColWidth="9" defaultRowHeight="15"/>
  <cols>
    <col min="1" max="1" width="10.42578125" style="49" customWidth="1"/>
    <col min="2" max="2" width="21" style="49" customWidth="1"/>
    <col min="3" max="12" width="7.85546875" style="49" customWidth="1"/>
    <col min="13" max="25" width="7.85546875" style="144" customWidth="1"/>
    <col min="26" max="74" width="7.85546875" style="49" customWidth="1"/>
    <col min="75" max="76" width="7.85546875" customWidth="1"/>
    <col min="77" max="114" width="7.85546875" style="49" customWidth="1"/>
    <col min="115" max="115" width="7.85546875" customWidth="1"/>
    <col min="116" max="16384" width="9" style="49"/>
  </cols>
  <sheetData>
    <row r="1" spans="1:121" ht="17.25" customHeight="1">
      <c r="A1" s="111" t="s">
        <v>34</v>
      </c>
      <c r="B1" s="111"/>
      <c r="C1" s="112"/>
      <c r="D1" s="112"/>
      <c r="E1" s="112"/>
      <c r="F1" s="112"/>
      <c r="G1" s="112"/>
      <c r="H1" s="112"/>
      <c r="I1" s="112"/>
      <c r="J1" s="112"/>
      <c r="K1" s="112"/>
      <c r="L1" s="112"/>
    </row>
    <row r="2" spans="1:121" ht="15" customHeight="1">
      <c r="A2" s="114" t="s">
        <v>195</v>
      </c>
      <c r="B2" s="111"/>
      <c r="C2" s="112"/>
      <c r="D2" s="112"/>
      <c r="E2" s="112"/>
      <c r="F2" s="112"/>
      <c r="G2" s="112"/>
      <c r="H2" s="112"/>
      <c r="I2" s="112"/>
      <c r="J2" s="112"/>
      <c r="K2" s="112"/>
      <c r="L2" s="112"/>
    </row>
    <row r="3" spans="1:121" s="145" customFormat="1" ht="16.5" customHeight="1">
      <c r="A3" s="1105"/>
      <c r="B3" s="1105"/>
      <c r="C3" s="1096">
        <v>2016</v>
      </c>
      <c r="D3" s="1096">
        <v>2017</v>
      </c>
      <c r="E3" s="1096">
        <v>2018</v>
      </c>
      <c r="F3" s="1096">
        <v>2019</v>
      </c>
      <c r="G3" s="1096">
        <v>2020</v>
      </c>
      <c r="H3" s="1096">
        <v>2021</v>
      </c>
      <c r="I3" s="1096">
        <v>2022</v>
      </c>
      <c r="J3" s="1096">
        <v>2023</v>
      </c>
      <c r="K3" s="1096">
        <v>2024</v>
      </c>
      <c r="L3" s="1096">
        <v>2025</v>
      </c>
      <c r="M3" s="1097">
        <v>2018</v>
      </c>
      <c r="N3" s="1098"/>
      <c r="O3" s="1098"/>
      <c r="P3" s="1098"/>
      <c r="Q3" s="1098"/>
      <c r="R3" s="1098"/>
      <c r="S3" s="1098"/>
      <c r="T3" s="1098"/>
      <c r="U3" s="1098"/>
      <c r="V3" s="1098"/>
      <c r="W3" s="1098"/>
      <c r="X3" s="1098"/>
      <c r="Y3" s="1097">
        <v>2019</v>
      </c>
      <c r="Z3" s="1098"/>
      <c r="AA3" s="1098"/>
      <c r="AB3" s="1098"/>
      <c r="AC3" s="1098"/>
      <c r="AD3" s="1098"/>
      <c r="AE3" s="1098"/>
      <c r="AF3" s="1098"/>
      <c r="AG3" s="1098"/>
      <c r="AH3" s="1098"/>
      <c r="AI3" s="1098"/>
      <c r="AJ3" s="1098"/>
      <c r="AK3" s="1099">
        <v>2020</v>
      </c>
      <c r="AL3" s="1100"/>
      <c r="AM3" s="1100"/>
      <c r="AN3" s="1100"/>
      <c r="AO3" s="1100"/>
      <c r="AP3" s="1100"/>
      <c r="AQ3" s="1100"/>
      <c r="AR3" s="1100"/>
      <c r="AS3" s="1100"/>
      <c r="AT3" s="1100"/>
      <c r="AU3" s="1100"/>
      <c r="AV3" s="1104"/>
      <c r="AW3" s="1099">
        <v>2021</v>
      </c>
      <c r="AX3" s="1100"/>
      <c r="AY3" s="1100"/>
      <c r="AZ3" s="1100"/>
      <c r="BA3" s="1100"/>
      <c r="BB3" s="1100"/>
      <c r="BC3" s="1100"/>
      <c r="BD3" s="1100"/>
      <c r="BE3" s="1100"/>
      <c r="BF3" s="1100"/>
      <c r="BG3" s="1100"/>
      <c r="BH3" s="1100"/>
      <c r="BI3" s="1099">
        <v>2022</v>
      </c>
      <c r="BJ3" s="1100"/>
      <c r="BK3" s="1100"/>
      <c r="BL3" s="1100"/>
      <c r="BM3" s="1100"/>
      <c r="BN3" s="1100"/>
      <c r="BO3" s="1100"/>
      <c r="BP3" s="1100"/>
      <c r="BQ3" s="1100"/>
      <c r="BR3" s="1100"/>
      <c r="BS3" s="1100"/>
      <c r="BT3" s="1100"/>
      <c r="BU3" s="1101">
        <v>2023</v>
      </c>
      <c r="BV3" s="1102"/>
      <c r="BW3" s="1102"/>
      <c r="BX3" s="1102"/>
      <c r="BY3" s="1102"/>
      <c r="BZ3" s="1102"/>
      <c r="CA3" s="1102"/>
      <c r="CB3" s="1102"/>
      <c r="CC3" s="1102"/>
      <c r="CD3" s="1102"/>
      <c r="CE3" s="1102"/>
      <c r="CF3" s="1102"/>
      <c r="CG3" s="1101">
        <v>2024</v>
      </c>
      <c r="CH3" s="1102"/>
      <c r="CI3" s="1102"/>
      <c r="CJ3" s="1102"/>
      <c r="CK3" s="1102"/>
      <c r="CL3" s="1102"/>
      <c r="CM3" s="1102"/>
      <c r="CN3" s="1102"/>
      <c r="CO3" s="1102"/>
      <c r="CP3" s="1102"/>
      <c r="CQ3" s="1102"/>
      <c r="CR3" s="1103"/>
      <c r="CS3" s="1101">
        <v>2025</v>
      </c>
      <c r="CT3" s="1102"/>
      <c r="CU3" s="1102"/>
      <c r="CV3" s="1102"/>
      <c r="CW3" s="1102"/>
      <c r="CX3" s="1102"/>
      <c r="CY3" s="1102"/>
      <c r="CZ3" s="1102"/>
      <c r="DA3" s="1102"/>
      <c r="DB3" s="1102"/>
      <c r="DC3" s="1102"/>
      <c r="DD3" s="1102"/>
      <c r="DE3" s="1101">
        <v>2026</v>
      </c>
      <c r="DF3" s="1102"/>
      <c r="DG3" s="1102"/>
      <c r="DH3" s="1102"/>
      <c r="DI3" s="1102"/>
      <c r="DJ3" s="1102"/>
      <c r="DK3" s="1102"/>
      <c r="DL3" s="948"/>
      <c r="DM3" s="948"/>
      <c r="DN3" s="948"/>
      <c r="DO3" s="948"/>
      <c r="DP3" s="948"/>
      <c r="DQ3" s="978"/>
    </row>
    <row r="4" spans="1:121" s="145" customFormat="1" ht="16.5" customHeight="1">
      <c r="A4" s="1105"/>
      <c r="B4" s="1105"/>
      <c r="C4" s="1096"/>
      <c r="D4" s="1096"/>
      <c r="E4" s="1096"/>
      <c r="F4" s="1096"/>
      <c r="G4" s="1096"/>
      <c r="H4" s="1096"/>
      <c r="I4" s="1096"/>
      <c r="J4" s="1096"/>
      <c r="K4" s="1096"/>
      <c r="L4" s="1096"/>
      <c r="M4" s="979" t="s">
        <v>158</v>
      </c>
      <c r="N4" s="975" t="s">
        <v>159</v>
      </c>
      <c r="O4" s="975" t="s">
        <v>160</v>
      </c>
      <c r="P4" s="975" t="s">
        <v>161</v>
      </c>
      <c r="Q4" s="975" t="s">
        <v>162</v>
      </c>
      <c r="R4" s="975" t="s">
        <v>163</v>
      </c>
      <c r="S4" s="975" t="s">
        <v>164</v>
      </c>
      <c r="T4" s="975" t="s">
        <v>165</v>
      </c>
      <c r="U4" s="975" t="s">
        <v>166</v>
      </c>
      <c r="V4" s="975" t="s">
        <v>167</v>
      </c>
      <c r="W4" s="975" t="s">
        <v>168</v>
      </c>
      <c r="X4" s="975" t="s">
        <v>169</v>
      </c>
      <c r="Y4" s="975" t="s">
        <v>158</v>
      </c>
      <c r="Z4" s="975" t="s">
        <v>159</v>
      </c>
      <c r="AA4" s="975" t="s">
        <v>160</v>
      </c>
      <c r="AB4" s="975" t="s">
        <v>161</v>
      </c>
      <c r="AC4" s="975" t="s">
        <v>162</v>
      </c>
      <c r="AD4" s="975" t="s">
        <v>163</v>
      </c>
      <c r="AE4" s="975" t="s">
        <v>164</v>
      </c>
      <c r="AF4" s="975" t="s">
        <v>165</v>
      </c>
      <c r="AG4" s="975" t="s">
        <v>166</v>
      </c>
      <c r="AH4" s="975" t="s">
        <v>167</v>
      </c>
      <c r="AI4" s="975" t="s">
        <v>168</v>
      </c>
      <c r="AJ4" s="975" t="s">
        <v>169</v>
      </c>
      <c r="AK4" s="975" t="s">
        <v>158</v>
      </c>
      <c r="AL4" s="975" t="s">
        <v>159</v>
      </c>
      <c r="AM4" s="975" t="s">
        <v>160</v>
      </c>
      <c r="AN4" s="975" t="s">
        <v>161</v>
      </c>
      <c r="AO4" s="975" t="s">
        <v>162</v>
      </c>
      <c r="AP4" s="975" t="s">
        <v>163</v>
      </c>
      <c r="AQ4" s="975" t="s">
        <v>164</v>
      </c>
      <c r="AR4" s="975" t="s">
        <v>165</v>
      </c>
      <c r="AS4" s="975" t="s">
        <v>166</v>
      </c>
      <c r="AT4" s="975" t="s">
        <v>167</v>
      </c>
      <c r="AU4" s="975" t="s">
        <v>168</v>
      </c>
      <c r="AV4" s="975"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3" t="s">
        <v>164</v>
      </c>
    </row>
    <row r="5" spans="1:121" ht="15" customHeight="1">
      <c r="A5" s="1113" t="s">
        <v>196</v>
      </c>
      <c r="B5" s="146" t="s">
        <v>197</v>
      </c>
      <c r="C5" s="147">
        <v>98.86</v>
      </c>
      <c r="D5" s="148">
        <v>99.27</v>
      </c>
      <c r="E5" s="148">
        <v>100.28</v>
      </c>
      <c r="F5" s="148">
        <v>101.61</v>
      </c>
      <c r="G5" s="148">
        <v>103</v>
      </c>
      <c r="H5" s="148">
        <v>108.85</v>
      </c>
      <c r="I5" s="148">
        <v>118.4</v>
      </c>
      <c r="J5" s="746">
        <v>121.56</v>
      </c>
      <c r="K5" s="746">
        <v>126.25</v>
      </c>
      <c r="L5" s="746">
        <v>128.18</v>
      </c>
      <c r="M5" s="149">
        <v>99.42</v>
      </c>
      <c r="N5" s="148">
        <v>100.06</v>
      </c>
      <c r="O5" s="148">
        <v>99.98</v>
      </c>
      <c r="P5" s="148">
        <v>99.8</v>
      </c>
      <c r="Q5" s="148">
        <v>99.42</v>
      </c>
      <c r="R5" s="148">
        <v>100.28</v>
      </c>
      <c r="S5" s="148">
        <v>100.44</v>
      </c>
      <c r="T5" s="148">
        <v>100.07</v>
      </c>
      <c r="U5" s="148">
        <v>99.7</v>
      </c>
      <c r="V5" s="148">
        <v>99.91</v>
      </c>
      <c r="W5" s="148">
        <v>100.63</v>
      </c>
      <c r="X5" s="148">
        <v>100.28</v>
      </c>
      <c r="Y5" s="148">
        <v>100.57</v>
      </c>
      <c r="Z5" s="141">
        <v>100.46</v>
      </c>
      <c r="AA5" s="141">
        <v>100.64</v>
      </c>
      <c r="AB5" s="141">
        <v>100.74</v>
      </c>
      <c r="AC5" s="141">
        <v>101.22</v>
      </c>
      <c r="AD5" s="141">
        <v>101.61</v>
      </c>
      <c r="AE5" s="141">
        <v>101.18</v>
      </c>
      <c r="AF5" s="141">
        <v>101.17</v>
      </c>
      <c r="AG5" s="141">
        <v>100.86</v>
      </c>
      <c r="AH5" s="141">
        <v>101.21</v>
      </c>
      <c r="AI5" s="141">
        <v>101.34</v>
      </c>
      <c r="AJ5" s="141">
        <v>101.61</v>
      </c>
      <c r="AK5" s="141">
        <v>102.05</v>
      </c>
      <c r="AL5" s="141">
        <v>102.42</v>
      </c>
      <c r="AM5" s="141">
        <v>103.33</v>
      </c>
      <c r="AN5" s="141">
        <v>102.83</v>
      </c>
      <c r="AO5" s="141">
        <v>102.2</v>
      </c>
      <c r="AP5" s="141">
        <v>102.1</v>
      </c>
      <c r="AQ5" s="141">
        <v>102.13</v>
      </c>
      <c r="AR5" s="141">
        <v>102.02</v>
      </c>
      <c r="AS5" s="141">
        <v>102.06</v>
      </c>
      <c r="AT5" s="141">
        <v>102.19</v>
      </c>
      <c r="AU5" s="141">
        <v>102.17</v>
      </c>
      <c r="AV5" s="141">
        <v>103</v>
      </c>
      <c r="AW5" s="141">
        <v>102.86</v>
      </c>
      <c r="AX5" s="141">
        <v>102.81</v>
      </c>
      <c r="AY5" s="141">
        <v>103.06</v>
      </c>
      <c r="AZ5" s="141">
        <v>103.34</v>
      </c>
      <c r="BA5" s="141">
        <v>103.38</v>
      </c>
      <c r="BB5" s="141">
        <v>103.33</v>
      </c>
      <c r="BC5" s="141">
        <v>104.09</v>
      </c>
      <c r="BD5" s="141">
        <v>104.94</v>
      </c>
      <c r="BE5" s="141">
        <v>105.13</v>
      </c>
      <c r="BF5" s="141">
        <v>106.28</v>
      </c>
      <c r="BG5" s="141">
        <v>107.75</v>
      </c>
      <c r="BH5" s="650">
        <v>108.85</v>
      </c>
      <c r="BI5" s="650">
        <v>109.89</v>
      </c>
      <c r="BJ5" s="650">
        <v>111.1</v>
      </c>
      <c r="BK5" s="650">
        <v>112.57</v>
      </c>
      <c r="BL5" s="650">
        <v>112.91</v>
      </c>
      <c r="BM5" s="650">
        <v>113.42</v>
      </c>
      <c r="BN5" s="650">
        <v>115.1</v>
      </c>
      <c r="BO5" s="650">
        <v>116.57</v>
      </c>
      <c r="BP5" s="650">
        <v>116.84</v>
      </c>
      <c r="BQ5" s="650">
        <v>117.22</v>
      </c>
      <c r="BR5" s="650">
        <v>117.23</v>
      </c>
      <c r="BS5" s="650">
        <v>117.63</v>
      </c>
      <c r="BT5" s="650">
        <v>118.4</v>
      </c>
      <c r="BU5" s="650">
        <v>119.2</v>
      </c>
      <c r="BV5" s="650">
        <v>120.12</v>
      </c>
      <c r="BW5" s="650">
        <v>120.21</v>
      </c>
      <c r="BX5" s="650">
        <v>119.99</v>
      </c>
      <c r="BY5" s="650">
        <v>119.95</v>
      </c>
      <c r="BZ5" s="650">
        <v>120.15</v>
      </c>
      <c r="CA5" s="650">
        <v>120.22</v>
      </c>
      <c r="CB5" s="650">
        <v>121.82</v>
      </c>
      <c r="CC5" s="650">
        <v>122.8</v>
      </c>
      <c r="CD5" s="650">
        <v>122.41</v>
      </c>
      <c r="CE5" s="650">
        <v>122.01</v>
      </c>
      <c r="CF5" s="650">
        <v>121.56</v>
      </c>
      <c r="CG5" s="650">
        <v>122.24</v>
      </c>
      <c r="CH5" s="650">
        <v>122.84</v>
      </c>
      <c r="CI5" s="650">
        <v>122.77</v>
      </c>
      <c r="CJ5" s="650">
        <v>122.92</v>
      </c>
      <c r="CK5" s="650">
        <v>123.36</v>
      </c>
      <c r="CL5" s="650">
        <v>124.07</v>
      </c>
      <c r="CM5" s="650">
        <v>124.74</v>
      </c>
      <c r="CN5" s="650">
        <v>125.92</v>
      </c>
      <c r="CO5" s="650">
        <v>125.29</v>
      </c>
      <c r="CP5" s="650">
        <v>152.51</v>
      </c>
      <c r="CQ5" s="650">
        <v>125.46</v>
      </c>
      <c r="CR5" s="650">
        <v>126.25</v>
      </c>
      <c r="CS5" s="650">
        <v>125.89</v>
      </c>
      <c r="CT5" s="650">
        <v>126.31</v>
      </c>
      <c r="CU5" s="650">
        <v>126.49</v>
      </c>
      <c r="CV5" s="650">
        <v>126.86</v>
      </c>
      <c r="CW5" s="650">
        <v>127.43</v>
      </c>
      <c r="CX5" s="650">
        <v>127.41</v>
      </c>
      <c r="CY5" s="650">
        <v>126.82</v>
      </c>
      <c r="CZ5" s="650">
        <v>127.41</v>
      </c>
      <c r="DA5" s="650">
        <v>126.66</v>
      </c>
      <c r="DB5" s="650">
        <v>127.03</v>
      </c>
      <c r="DC5" s="650">
        <v>127.21</v>
      </c>
      <c r="DD5" s="650">
        <v>128.18</v>
      </c>
      <c r="DE5" s="650">
        <v>127.14</v>
      </c>
      <c r="DF5" s="650">
        <v>127.2</v>
      </c>
      <c r="DG5" s="650">
        <v>126.77</v>
      </c>
      <c r="DH5" s="650">
        <v>126.88</v>
      </c>
      <c r="DI5" s="650">
        <v>126.48</v>
      </c>
      <c r="DJ5" s="650">
        <v>128.05000000000001</v>
      </c>
      <c r="DK5" s="650">
        <v>127.43</v>
      </c>
    </row>
    <row r="6" spans="1:121" ht="15" customHeight="1">
      <c r="A6" s="1113"/>
      <c r="B6" s="146" t="s">
        <v>198</v>
      </c>
      <c r="C6" s="148">
        <v>0.4</v>
      </c>
      <c r="D6" s="148">
        <v>0.1</v>
      </c>
      <c r="E6" s="148">
        <v>-0.34999999999999432</v>
      </c>
      <c r="F6" s="148">
        <v>0.3</v>
      </c>
      <c r="G6" s="148">
        <v>0.8</v>
      </c>
      <c r="H6" s="148">
        <v>1</v>
      </c>
      <c r="I6" s="148">
        <v>0.7</v>
      </c>
      <c r="J6" s="746">
        <v>-0.4</v>
      </c>
      <c r="K6" s="746">
        <v>0.6</v>
      </c>
      <c r="L6" s="746">
        <v>0.8</v>
      </c>
      <c r="M6" s="148">
        <v>0.2</v>
      </c>
      <c r="N6" s="148">
        <v>0.6</v>
      </c>
      <c r="O6" s="148">
        <v>-7.9999999999998295E-2</v>
      </c>
      <c r="P6" s="148">
        <v>-0.18000000000000682</v>
      </c>
      <c r="Q6" s="148">
        <v>-0.37999999999999545</v>
      </c>
      <c r="R6" s="148">
        <v>0.85999999999999943</v>
      </c>
      <c r="S6" s="148">
        <v>0.15999999999999659</v>
      </c>
      <c r="T6" s="148">
        <v>-0.37000000000000455</v>
      </c>
      <c r="U6" s="148">
        <v>-0.36999999999999034</v>
      </c>
      <c r="V6" s="148">
        <v>0.20999999999999375</v>
      </c>
      <c r="W6" s="148">
        <v>0.71999999999999886</v>
      </c>
      <c r="X6" s="148">
        <v>-0.34999999999999432</v>
      </c>
      <c r="Y6" s="148">
        <v>0.28999999999999204</v>
      </c>
      <c r="Z6" s="141">
        <v>-0.1</v>
      </c>
      <c r="AA6" s="141">
        <v>0.2</v>
      </c>
      <c r="AB6" s="141">
        <v>0.1</v>
      </c>
      <c r="AC6" s="141">
        <v>0.5</v>
      </c>
      <c r="AD6" s="141">
        <v>0.4</v>
      </c>
      <c r="AE6" s="141">
        <v>-0.4</v>
      </c>
      <c r="AF6" s="141">
        <v>0</v>
      </c>
      <c r="AG6" s="141">
        <v>-0.3</v>
      </c>
      <c r="AH6" s="141">
        <v>0.3</v>
      </c>
      <c r="AI6" s="141">
        <v>0.1</v>
      </c>
      <c r="AJ6" s="141">
        <v>0.3</v>
      </c>
      <c r="AK6" s="141">
        <v>0.4</v>
      </c>
      <c r="AL6" s="141">
        <v>0.4</v>
      </c>
      <c r="AM6" s="141">
        <v>0.9</v>
      </c>
      <c r="AN6" s="141">
        <v>-0.5</v>
      </c>
      <c r="AO6" s="141">
        <v>-0.6</v>
      </c>
      <c r="AP6" s="141">
        <v>-0.1</v>
      </c>
      <c r="AQ6" s="141">
        <v>0</v>
      </c>
      <c r="AR6" s="141">
        <v>-0.1</v>
      </c>
      <c r="AS6" s="141">
        <v>0</v>
      </c>
      <c r="AT6" s="141">
        <v>0.1</v>
      </c>
      <c r="AU6" s="141">
        <v>0</v>
      </c>
      <c r="AV6" s="141">
        <v>0.8</v>
      </c>
      <c r="AW6" s="141">
        <v>-0.1</v>
      </c>
      <c r="AX6" s="141">
        <v>0</v>
      </c>
      <c r="AY6" s="141">
        <v>0.2</v>
      </c>
      <c r="AZ6" s="141">
        <v>0.3</v>
      </c>
      <c r="BA6" s="141">
        <v>0</v>
      </c>
      <c r="BB6" s="141">
        <v>0</v>
      </c>
      <c r="BC6" s="141">
        <v>0.7</v>
      </c>
      <c r="BD6" s="141">
        <v>0.8</v>
      </c>
      <c r="BE6" s="141">
        <v>0.2</v>
      </c>
      <c r="BF6" s="141">
        <v>1.1000000000000001</v>
      </c>
      <c r="BG6" s="141">
        <v>1.4</v>
      </c>
      <c r="BH6" s="650">
        <v>1</v>
      </c>
      <c r="BI6" s="650">
        <v>1</v>
      </c>
      <c r="BJ6" s="650">
        <v>1.1000000000000001</v>
      </c>
      <c r="BK6" s="650">
        <v>1.3</v>
      </c>
      <c r="BL6" s="650">
        <v>0.3</v>
      </c>
      <c r="BM6" s="650">
        <v>0.5</v>
      </c>
      <c r="BN6" s="650">
        <v>1.5</v>
      </c>
      <c r="BO6" s="650">
        <v>1.3</v>
      </c>
      <c r="BP6" s="650">
        <v>0.2</v>
      </c>
      <c r="BQ6" s="650">
        <v>0.3</v>
      </c>
      <c r="BR6" s="650">
        <v>0</v>
      </c>
      <c r="BS6" s="650">
        <v>0.3</v>
      </c>
      <c r="BT6" s="650">
        <v>0.7</v>
      </c>
      <c r="BU6" s="650">
        <v>0.7</v>
      </c>
      <c r="BV6" s="650">
        <v>0.8</v>
      </c>
      <c r="BW6" s="650">
        <v>0.1</v>
      </c>
      <c r="BX6" s="650">
        <v>-0.2</v>
      </c>
      <c r="BY6" s="650">
        <v>0</v>
      </c>
      <c r="BZ6" s="650">
        <v>0.2</v>
      </c>
      <c r="CA6" s="650">
        <v>0.1</v>
      </c>
      <c r="CB6" s="650">
        <v>1.3</v>
      </c>
      <c r="CC6" s="650">
        <v>0.8</v>
      </c>
      <c r="CD6" s="650">
        <v>-0.3</v>
      </c>
      <c r="CE6" s="650">
        <v>-0.3</v>
      </c>
      <c r="CF6" s="650">
        <v>-0.4</v>
      </c>
      <c r="CG6" s="650">
        <v>0.6</v>
      </c>
      <c r="CH6" s="650">
        <v>0.5</v>
      </c>
      <c r="CI6" s="650">
        <v>-0.1</v>
      </c>
      <c r="CJ6" s="650">
        <v>0.1</v>
      </c>
      <c r="CK6" s="650">
        <v>0.4</v>
      </c>
      <c r="CL6" s="650">
        <v>0.6</v>
      </c>
      <c r="CM6" s="650">
        <v>0.5</v>
      </c>
      <c r="CN6" s="650">
        <v>0.9</v>
      </c>
      <c r="CO6" s="650">
        <v>-0.5</v>
      </c>
      <c r="CP6" s="650">
        <v>0.2</v>
      </c>
      <c r="CQ6" s="650">
        <v>0</v>
      </c>
      <c r="CR6" s="650">
        <v>0.6</v>
      </c>
      <c r="CS6" s="650">
        <v>-0.3</v>
      </c>
      <c r="CT6" s="650">
        <v>0.3</v>
      </c>
      <c r="CU6" s="650">
        <v>0.1</v>
      </c>
      <c r="CV6" s="650">
        <v>0.3</v>
      </c>
      <c r="CW6" s="650">
        <v>0.4</v>
      </c>
      <c r="CX6" s="650">
        <v>0</v>
      </c>
      <c r="CY6" s="650">
        <v>-0.5</v>
      </c>
      <c r="CZ6" s="650">
        <v>0.5</v>
      </c>
      <c r="DA6" s="650">
        <v>-0.6</v>
      </c>
      <c r="DB6" s="650">
        <v>0.3</v>
      </c>
      <c r="DC6" s="650">
        <v>0.1</v>
      </c>
      <c r="DD6" s="650">
        <v>0.8</v>
      </c>
      <c r="DE6" s="650">
        <v>-0.8</v>
      </c>
      <c r="DF6" s="650">
        <v>0</v>
      </c>
      <c r="DG6" s="650">
        <v>-0.3</v>
      </c>
      <c r="DH6" s="650">
        <v>0.1</v>
      </c>
      <c r="DI6" s="650">
        <v>-0.3</v>
      </c>
      <c r="DJ6" s="650">
        <v>1.2</v>
      </c>
      <c r="DK6" s="650">
        <v>-0.5</v>
      </c>
    </row>
    <row r="7" spans="1:121" ht="15" customHeight="1">
      <c r="A7" s="1113"/>
      <c r="B7" s="146" t="s">
        <v>199</v>
      </c>
      <c r="C7" s="148">
        <v>0.2</v>
      </c>
      <c r="D7" s="148">
        <v>0.4</v>
      </c>
      <c r="E7" s="148">
        <v>1</v>
      </c>
      <c r="F7" s="148">
        <v>1.3</v>
      </c>
      <c r="G7" s="148">
        <v>1.4</v>
      </c>
      <c r="H7" s="148">
        <v>5.7</v>
      </c>
      <c r="I7" s="148">
        <v>8.8000000000000007</v>
      </c>
      <c r="J7" s="746">
        <v>2.7</v>
      </c>
      <c r="K7" s="746">
        <v>3.9</v>
      </c>
      <c r="L7" s="746">
        <v>1.5</v>
      </c>
      <c r="M7" s="148">
        <v>0.5</v>
      </c>
      <c r="N7" s="148">
        <v>1</v>
      </c>
      <c r="O7" s="148">
        <v>1.1000000000000001</v>
      </c>
      <c r="P7" s="148">
        <v>0.9</v>
      </c>
      <c r="Q7" s="148">
        <v>0.5</v>
      </c>
      <c r="R7" s="148">
        <v>1.6</v>
      </c>
      <c r="S7" s="148">
        <v>1.3</v>
      </c>
      <c r="T7" s="148">
        <v>0.7</v>
      </c>
      <c r="U7" s="148">
        <v>0.4</v>
      </c>
      <c r="V7" s="148">
        <v>0.1</v>
      </c>
      <c r="W7" s="148">
        <v>1.5</v>
      </c>
      <c r="X7" s="148">
        <v>1</v>
      </c>
      <c r="Y7" s="148">
        <v>1.2</v>
      </c>
      <c r="Z7" s="141">
        <v>0.4</v>
      </c>
      <c r="AA7" s="141">
        <v>0.7</v>
      </c>
      <c r="AB7" s="141">
        <v>0.9</v>
      </c>
      <c r="AC7" s="141">
        <v>1.8</v>
      </c>
      <c r="AD7" s="141">
        <v>1.3</v>
      </c>
      <c r="AE7" s="141">
        <v>0.7</v>
      </c>
      <c r="AF7" s="141">
        <v>1.1000000000000001</v>
      </c>
      <c r="AG7" s="141">
        <v>1.2</v>
      </c>
      <c r="AH7" s="141">
        <v>1.3</v>
      </c>
      <c r="AI7" s="141">
        <v>0.7</v>
      </c>
      <c r="AJ7" s="141">
        <v>1.3</v>
      </c>
      <c r="AK7" s="141">
        <v>1.5</v>
      </c>
      <c r="AL7" s="141">
        <v>2</v>
      </c>
      <c r="AM7" s="141">
        <v>2.7</v>
      </c>
      <c r="AN7" s="141">
        <v>2.1</v>
      </c>
      <c r="AO7" s="141">
        <v>1</v>
      </c>
      <c r="AP7" s="141">
        <v>0.5</v>
      </c>
      <c r="AQ7" s="141">
        <v>0.9</v>
      </c>
      <c r="AR7" s="141">
        <v>0.8</v>
      </c>
      <c r="AS7" s="141">
        <v>1.2</v>
      </c>
      <c r="AT7" s="141">
        <v>1</v>
      </c>
      <c r="AU7" s="141">
        <v>0.8</v>
      </c>
      <c r="AV7" s="141">
        <v>1.4</v>
      </c>
      <c r="AW7" s="141">
        <v>0.8</v>
      </c>
      <c r="AX7" s="141">
        <v>0.4</v>
      </c>
      <c r="AY7" s="141">
        <v>-0.3</v>
      </c>
      <c r="AZ7" s="141">
        <v>0.5</v>
      </c>
      <c r="BA7" s="141">
        <v>1.2</v>
      </c>
      <c r="BB7" s="141">
        <v>1.2</v>
      </c>
      <c r="BC7" s="141">
        <v>1.9</v>
      </c>
      <c r="BD7" s="141">
        <v>2.9</v>
      </c>
      <c r="BE7" s="141">
        <v>3</v>
      </c>
      <c r="BF7" s="141">
        <v>4</v>
      </c>
      <c r="BG7" s="141">
        <v>5.5</v>
      </c>
      <c r="BH7" s="650">
        <v>5.7</v>
      </c>
      <c r="BI7" s="650">
        <v>6.8</v>
      </c>
      <c r="BJ7" s="650">
        <v>8.1</v>
      </c>
      <c r="BK7" s="650">
        <v>9.1999999999999993</v>
      </c>
      <c r="BL7" s="650">
        <v>9.3000000000000007</v>
      </c>
      <c r="BM7" s="650">
        <v>9.6999999999999993</v>
      </c>
      <c r="BN7" s="650">
        <v>11.4</v>
      </c>
      <c r="BO7" s="650">
        <v>12</v>
      </c>
      <c r="BP7" s="650">
        <v>11.3</v>
      </c>
      <c r="BQ7" s="650">
        <v>11.5</v>
      </c>
      <c r="BR7" s="650">
        <v>10.3</v>
      </c>
      <c r="BS7" s="650">
        <v>9.1999999999999993</v>
      </c>
      <c r="BT7" s="650">
        <v>8.8000000000000007</v>
      </c>
      <c r="BU7" s="650">
        <v>8.5</v>
      </c>
      <c r="BV7" s="650">
        <v>8.1</v>
      </c>
      <c r="BW7" s="650">
        <v>6.8</v>
      </c>
      <c r="BX7" s="650">
        <v>6.3</v>
      </c>
      <c r="BY7" s="650">
        <v>5.8</v>
      </c>
      <c r="BZ7" s="650">
        <v>4.4000000000000004</v>
      </c>
      <c r="CA7" s="650">
        <v>3.1</v>
      </c>
      <c r="CB7" s="650">
        <v>4.3</v>
      </c>
      <c r="CC7" s="650">
        <v>4.8</v>
      </c>
      <c r="CD7" s="650">
        <v>4.4000000000000004</v>
      </c>
      <c r="CE7" s="650">
        <v>3.7</v>
      </c>
      <c r="CF7" s="650">
        <v>2.7</v>
      </c>
      <c r="CG7" s="650">
        <v>2.6</v>
      </c>
      <c r="CH7" s="650">
        <v>2.2999999999999998</v>
      </c>
      <c r="CI7" s="650">
        <v>2.1</v>
      </c>
      <c r="CJ7" s="650">
        <v>2.4</v>
      </c>
      <c r="CK7" s="650">
        <v>2.8</v>
      </c>
      <c r="CL7" s="650">
        <v>3.3</v>
      </c>
      <c r="CM7" s="650">
        <v>3.8</v>
      </c>
      <c r="CN7" s="650">
        <v>3.4</v>
      </c>
      <c r="CO7" s="650">
        <v>2</v>
      </c>
      <c r="CP7" s="650">
        <v>2.5</v>
      </c>
      <c r="CQ7" s="650">
        <v>2.8</v>
      </c>
      <c r="CR7" s="650">
        <v>3.9</v>
      </c>
      <c r="CS7" s="650">
        <v>3</v>
      </c>
      <c r="CT7" s="650">
        <v>2.8</v>
      </c>
      <c r="CU7" s="650">
        <v>3</v>
      </c>
      <c r="CV7" s="650">
        <v>3.2</v>
      </c>
      <c r="CW7" s="650">
        <v>3.3</v>
      </c>
      <c r="CX7" s="650">
        <v>2.7</v>
      </c>
      <c r="CY7" s="650">
        <v>1.7</v>
      </c>
      <c r="CZ7" s="650">
        <v>1.2</v>
      </c>
      <c r="DA7" s="650">
        <v>1.1000000000000001</v>
      </c>
      <c r="DB7" s="650">
        <v>1.2</v>
      </c>
      <c r="DC7" s="650">
        <v>1.4</v>
      </c>
      <c r="DD7" s="650">
        <v>1.5</v>
      </c>
      <c r="DE7" s="650">
        <v>1</v>
      </c>
      <c r="DF7" s="650">
        <v>0.7</v>
      </c>
      <c r="DG7" s="650">
        <v>0.2</v>
      </c>
      <c r="DH7" s="650">
        <v>0</v>
      </c>
      <c r="DI7" s="650">
        <v>-0.7</v>
      </c>
      <c r="DJ7" s="650">
        <v>0.5</v>
      </c>
      <c r="DK7" s="650">
        <v>0.5</v>
      </c>
    </row>
    <row r="8" spans="1:121" ht="15" customHeight="1">
      <c r="A8" s="1114"/>
      <c r="B8" s="880" t="s">
        <v>200</v>
      </c>
      <c r="C8" s="881">
        <v>-0.8</v>
      </c>
      <c r="D8" s="881">
        <v>1.1000000000000001</v>
      </c>
      <c r="E8" s="881">
        <v>0.9</v>
      </c>
      <c r="F8" s="881">
        <v>1.1000000000000001</v>
      </c>
      <c r="G8" s="881">
        <v>1.3</v>
      </c>
      <c r="H8" s="881">
        <v>2.2000000000000002</v>
      </c>
      <c r="I8" s="881">
        <v>9.8000000000000007</v>
      </c>
      <c r="J8" s="882">
        <v>5.2</v>
      </c>
      <c r="K8" s="882">
        <v>2.8</v>
      </c>
      <c r="L8" s="882">
        <v>2.2000000000000002</v>
      </c>
      <c r="M8" s="883">
        <v>1.1000000000000001</v>
      </c>
      <c r="N8" s="883">
        <v>1.1000000000000001</v>
      </c>
      <c r="O8" s="883">
        <v>1.1000000000000001</v>
      </c>
      <c r="P8" s="883">
        <v>1</v>
      </c>
      <c r="Q8" s="883">
        <v>1</v>
      </c>
      <c r="R8" s="883">
        <v>1.1000000000000001</v>
      </c>
      <c r="S8" s="883">
        <v>1</v>
      </c>
      <c r="T8" s="883">
        <v>1</v>
      </c>
      <c r="U8" s="883">
        <v>0.9</v>
      </c>
      <c r="V8" s="883">
        <v>0.8</v>
      </c>
      <c r="W8" s="883">
        <v>0.8</v>
      </c>
      <c r="X8" s="883">
        <v>0.9</v>
      </c>
      <c r="Y8" s="883">
        <v>0.9</v>
      </c>
      <c r="Z8" s="884">
        <v>0.9</v>
      </c>
      <c r="AA8" s="884">
        <v>0.9</v>
      </c>
      <c r="AB8" s="884">
        <v>0.9</v>
      </c>
      <c r="AC8" s="884">
        <v>1</v>
      </c>
      <c r="AD8" s="884">
        <v>0.9</v>
      </c>
      <c r="AE8" s="884">
        <v>0.9</v>
      </c>
      <c r="AF8" s="884">
        <v>0.9</v>
      </c>
      <c r="AG8" s="884">
        <v>1</v>
      </c>
      <c r="AH8" s="884">
        <v>1.1000000000000001</v>
      </c>
      <c r="AI8" s="884">
        <v>1</v>
      </c>
      <c r="AJ8" s="884">
        <v>1.1000000000000001</v>
      </c>
      <c r="AK8" s="884">
        <v>1.1000000000000001</v>
      </c>
      <c r="AL8" s="884">
        <v>1.2</v>
      </c>
      <c r="AM8" s="884">
        <v>1.4</v>
      </c>
      <c r="AN8" s="884">
        <v>1.5</v>
      </c>
      <c r="AO8" s="884">
        <v>1.4</v>
      </c>
      <c r="AP8" s="884">
        <v>1.3</v>
      </c>
      <c r="AQ8" s="884">
        <v>1.3</v>
      </c>
      <c r="AR8" s="884">
        <v>1.3</v>
      </c>
      <c r="AS8" s="884">
        <v>1.3</v>
      </c>
      <c r="AT8" s="884">
        <v>1.3</v>
      </c>
      <c r="AU8" s="884">
        <v>1.3</v>
      </c>
      <c r="AV8" s="884">
        <v>1.3</v>
      </c>
      <c r="AW8" s="884">
        <v>1.3</v>
      </c>
      <c r="AX8" s="884">
        <v>1.1000000000000001</v>
      </c>
      <c r="AY8" s="884">
        <v>0.9</v>
      </c>
      <c r="AZ8" s="884">
        <v>0.7</v>
      </c>
      <c r="BA8" s="884">
        <v>0.8</v>
      </c>
      <c r="BB8" s="884">
        <v>0.8</v>
      </c>
      <c r="BC8" s="884">
        <v>0.9</v>
      </c>
      <c r="BD8" s="884">
        <v>1.1000000000000001</v>
      </c>
      <c r="BE8" s="884">
        <v>1.2</v>
      </c>
      <c r="BF8" s="884">
        <v>1.5</v>
      </c>
      <c r="BG8" s="884">
        <v>1.9</v>
      </c>
      <c r="BH8" s="885">
        <v>2.2000000000000002</v>
      </c>
      <c r="BI8" s="885">
        <v>2.7</v>
      </c>
      <c r="BJ8" s="885">
        <v>3.4</v>
      </c>
      <c r="BK8" s="885">
        <v>4.2</v>
      </c>
      <c r="BL8" s="885">
        <v>4.9000000000000004</v>
      </c>
      <c r="BM8" s="885">
        <v>5.6</v>
      </c>
      <c r="BN8" s="885">
        <v>6.5</v>
      </c>
      <c r="BO8" s="885">
        <v>7.3</v>
      </c>
      <c r="BP8" s="885">
        <v>8</v>
      </c>
      <c r="BQ8" s="885">
        <v>8.6999999999999993</v>
      </c>
      <c r="BR8" s="885">
        <v>9.1999999999999993</v>
      </c>
      <c r="BS8" s="885">
        <v>9.5</v>
      </c>
      <c r="BT8" s="885">
        <v>9.8000000000000007</v>
      </c>
      <c r="BU8" s="885">
        <v>9.9</v>
      </c>
      <c r="BV8" s="885">
        <v>9.9</v>
      </c>
      <c r="BW8" s="885">
        <v>9.6999999999999993</v>
      </c>
      <c r="BX8" s="885">
        <v>9.4</v>
      </c>
      <c r="BY8" s="885">
        <v>9.1</v>
      </c>
      <c r="BZ8" s="885">
        <v>8.5</v>
      </c>
      <c r="CA8" s="885">
        <v>7.8</v>
      </c>
      <c r="CB8" s="885">
        <v>7.2</v>
      </c>
      <c r="CC8" s="885">
        <v>6.6</v>
      </c>
      <c r="CD8" s="885">
        <v>6.1</v>
      </c>
      <c r="CE8" s="885">
        <v>5.7</v>
      </c>
      <c r="CF8" s="885">
        <v>5.2</v>
      </c>
      <c r="CG8" s="885">
        <v>4.7</v>
      </c>
      <c r="CH8" s="885">
        <v>4.2</v>
      </c>
      <c r="CI8" s="885">
        <v>3.8</v>
      </c>
      <c r="CJ8" s="885">
        <v>3.5</v>
      </c>
      <c r="CK8" s="885">
        <v>3.3</v>
      </c>
      <c r="CL8" s="885">
        <v>3.2</v>
      </c>
      <c r="CM8" s="885">
        <v>3.2</v>
      </c>
      <c r="CN8" s="885">
        <v>3.2</v>
      </c>
      <c r="CO8" s="885">
        <v>2.9</v>
      </c>
      <c r="CP8" s="885">
        <v>2.8</v>
      </c>
      <c r="CQ8" s="885">
        <v>2.7</v>
      </c>
      <c r="CR8" s="885">
        <v>2.8</v>
      </c>
      <c r="CS8" s="919">
        <v>2.9</v>
      </c>
      <c r="CT8" s="919">
        <v>2.9</v>
      </c>
      <c r="CU8" s="919">
        <v>3</v>
      </c>
      <c r="CV8" s="919">
        <v>3</v>
      </c>
      <c r="CW8" s="919">
        <v>3.1</v>
      </c>
      <c r="CX8" s="919">
        <v>3</v>
      </c>
      <c r="CY8" s="919">
        <v>2.9</v>
      </c>
      <c r="CZ8" s="919">
        <v>2.7</v>
      </c>
      <c r="DA8" s="919">
        <v>2.6</v>
      </c>
      <c r="DB8" s="919">
        <v>2.5</v>
      </c>
      <c r="DC8" s="919">
        <v>2.4</v>
      </c>
      <c r="DD8" s="919">
        <v>2.2000000000000002</v>
      </c>
      <c r="DE8" s="919">
        <v>2</v>
      </c>
      <c r="DF8" s="919">
        <v>1.8</v>
      </c>
      <c r="DG8" s="919">
        <v>1.6</v>
      </c>
      <c r="DH8" s="919">
        <v>1.3</v>
      </c>
      <c r="DI8" s="919">
        <v>1</v>
      </c>
      <c r="DJ8" s="919">
        <v>0.8</v>
      </c>
      <c r="DK8" s="919">
        <v>0.7</v>
      </c>
    </row>
    <row r="9" spans="1:121" ht="15" customHeight="1">
      <c r="A9" s="1113" t="s">
        <v>201</v>
      </c>
      <c r="B9" s="146" t="s">
        <v>197</v>
      </c>
      <c r="C9" s="147">
        <v>97.68</v>
      </c>
      <c r="D9" s="148">
        <v>99.35</v>
      </c>
      <c r="E9" s="148">
        <v>100.32</v>
      </c>
      <c r="F9" s="148">
        <v>100.7</v>
      </c>
      <c r="G9" s="148">
        <v>100.05</v>
      </c>
      <c r="H9" s="148">
        <v>103.13</v>
      </c>
      <c r="I9" s="148">
        <v>109.8</v>
      </c>
      <c r="J9" s="746">
        <v>111.1</v>
      </c>
      <c r="K9" s="746">
        <v>112.21</v>
      </c>
      <c r="L9" s="746">
        <v>114.6</v>
      </c>
      <c r="M9" s="148">
        <v>99.46</v>
      </c>
      <c r="N9" s="148">
        <v>99.36</v>
      </c>
      <c r="O9" s="148">
        <v>99.63</v>
      </c>
      <c r="P9" s="148">
        <v>99.71</v>
      </c>
      <c r="Q9" s="148">
        <v>99.79</v>
      </c>
      <c r="R9" s="148">
        <v>99.58</v>
      </c>
      <c r="S9" s="148">
        <v>100.06</v>
      </c>
      <c r="T9" s="148">
        <v>100.05</v>
      </c>
      <c r="U9" s="148">
        <v>99.99</v>
      </c>
      <c r="V9" s="148">
        <v>101.06</v>
      </c>
      <c r="W9" s="148">
        <v>100.98</v>
      </c>
      <c r="X9" s="148">
        <v>100.32</v>
      </c>
      <c r="Y9" s="148">
        <v>100.51</v>
      </c>
      <c r="Z9" s="141">
        <v>99.72</v>
      </c>
      <c r="AA9" s="141">
        <v>99.85</v>
      </c>
      <c r="AB9" s="141">
        <v>99.89</v>
      </c>
      <c r="AC9" s="141">
        <v>100.57</v>
      </c>
      <c r="AD9" s="141">
        <v>100.85</v>
      </c>
      <c r="AE9" s="141">
        <v>100.74</v>
      </c>
      <c r="AF9" s="141">
        <v>100.46</v>
      </c>
      <c r="AG9" s="141">
        <v>99.3</v>
      </c>
      <c r="AH9" s="141">
        <v>99.9</v>
      </c>
      <c r="AI9" s="141">
        <v>100.2</v>
      </c>
      <c r="AJ9" s="141">
        <v>100.7</v>
      </c>
      <c r="AK9" s="141">
        <v>100.54</v>
      </c>
      <c r="AL9" s="141">
        <v>100.67</v>
      </c>
      <c r="AM9" s="141">
        <v>100.78</v>
      </c>
      <c r="AN9" s="141">
        <v>100.11</v>
      </c>
      <c r="AO9" s="141">
        <v>100</v>
      </c>
      <c r="AP9" s="141">
        <v>100.1</v>
      </c>
      <c r="AQ9" s="141">
        <v>100.04</v>
      </c>
      <c r="AR9" s="141">
        <v>99.86</v>
      </c>
      <c r="AS9" s="141">
        <v>99.88</v>
      </c>
      <c r="AT9" s="141">
        <v>100.29</v>
      </c>
      <c r="AU9" s="141">
        <v>100.6</v>
      </c>
      <c r="AV9" s="141">
        <v>100.05</v>
      </c>
      <c r="AW9" s="141">
        <v>100.17</v>
      </c>
      <c r="AX9" s="141">
        <v>99.65</v>
      </c>
      <c r="AY9" s="141">
        <v>99.82</v>
      </c>
      <c r="AZ9" s="141">
        <v>99.71</v>
      </c>
      <c r="BA9" s="141">
        <v>99.51</v>
      </c>
      <c r="BB9" s="141">
        <v>99.65</v>
      </c>
      <c r="BC9" s="141">
        <v>100.09</v>
      </c>
      <c r="BD9" s="141">
        <v>100.58</v>
      </c>
      <c r="BE9" s="141">
        <v>101.02</v>
      </c>
      <c r="BF9" s="141">
        <v>101.92</v>
      </c>
      <c r="BG9" s="141">
        <v>102.52</v>
      </c>
      <c r="BH9" s="650">
        <v>103.13</v>
      </c>
      <c r="BI9" s="650">
        <v>102.8</v>
      </c>
      <c r="BJ9" s="650">
        <v>103.63</v>
      </c>
      <c r="BK9" s="650">
        <v>105.94</v>
      </c>
      <c r="BL9" s="650">
        <v>106.12</v>
      </c>
      <c r="BM9" s="650">
        <v>106.65</v>
      </c>
      <c r="BN9" s="650">
        <v>107.93</v>
      </c>
      <c r="BO9" s="650">
        <v>108.77</v>
      </c>
      <c r="BP9" s="650">
        <v>108.39</v>
      </c>
      <c r="BQ9" s="650">
        <v>108.58</v>
      </c>
      <c r="BR9" s="650">
        <v>108.89</v>
      </c>
      <c r="BS9" s="650">
        <v>109.45</v>
      </c>
      <c r="BT9" s="650">
        <v>109.8</v>
      </c>
      <c r="BU9" s="650">
        <v>109.77</v>
      </c>
      <c r="BV9" s="650">
        <v>111.18</v>
      </c>
      <c r="BW9" s="650">
        <v>111.43</v>
      </c>
      <c r="BX9" s="650">
        <v>110.8</v>
      </c>
      <c r="BY9" s="650">
        <v>110.04</v>
      </c>
      <c r="BZ9" s="650">
        <v>110.21</v>
      </c>
      <c r="CA9" s="650">
        <v>109.68</v>
      </c>
      <c r="CB9" s="650">
        <v>110.57</v>
      </c>
      <c r="CC9" s="650">
        <v>110.96</v>
      </c>
      <c r="CD9" s="650">
        <v>111.16</v>
      </c>
      <c r="CE9" s="650">
        <v>11.05</v>
      </c>
      <c r="CF9" s="650">
        <v>111.1</v>
      </c>
      <c r="CG9" s="650">
        <v>111.1</v>
      </c>
      <c r="CH9" s="650">
        <v>111.23</v>
      </c>
      <c r="CI9" s="650">
        <v>111.1</v>
      </c>
      <c r="CJ9" s="650">
        <v>111.01</v>
      </c>
      <c r="CK9" s="650">
        <v>111.06</v>
      </c>
      <c r="CL9" s="650">
        <v>11.52</v>
      </c>
      <c r="CM9" s="650">
        <v>111.84</v>
      </c>
      <c r="CN9" s="650">
        <v>111.83</v>
      </c>
      <c r="CO9" s="650">
        <v>111.9</v>
      </c>
      <c r="CP9" s="650">
        <v>111.86</v>
      </c>
      <c r="CQ9" s="650">
        <v>112.08</v>
      </c>
      <c r="CR9" s="650">
        <v>112.21</v>
      </c>
      <c r="CS9" s="650">
        <v>112.43</v>
      </c>
      <c r="CT9" s="650">
        <v>112.81</v>
      </c>
      <c r="CU9" s="650">
        <v>113.31</v>
      </c>
      <c r="CV9" s="650">
        <v>113.56</v>
      </c>
      <c r="CW9" s="650">
        <v>113.24</v>
      </c>
      <c r="CX9" s="650">
        <v>113.67</v>
      </c>
      <c r="CY9" s="650">
        <v>114.06</v>
      </c>
      <c r="CZ9" s="650">
        <v>114.13</v>
      </c>
      <c r="DA9" s="650">
        <v>113.74</v>
      </c>
      <c r="DB9" s="650">
        <v>113.84</v>
      </c>
      <c r="DC9" s="650">
        <v>114.17</v>
      </c>
      <c r="DD9" s="650">
        <v>114.6</v>
      </c>
      <c r="DE9" s="650">
        <v>114.13</v>
      </c>
      <c r="DF9" s="650">
        <v>113.81</v>
      </c>
      <c r="DG9" s="650">
        <v>114.17</v>
      </c>
      <c r="DH9" s="650">
        <v>114.72</v>
      </c>
      <c r="DI9" s="650">
        <v>114.96</v>
      </c>
      <c r="DJ9" s="650">
        <v>115.1</v>
      </c>
      <c r="DK9" s="650">
        <v>114.96</v>
      </c>
    </row>
    <row r="10" spans="1:121" ht="15" customHeight="1">
      <c r="A10" s="1113"/>
      <c r="B10" s="146" t="s">
        <v>198</v>
      </c>
      <c r="C10" s="148">
        <v>0.1</v>
      </c>
      <c r="D10" s="148">
        <v>0.9</v>
      </c>
      <c r="E10" s="148">
        <v>-0.7</v>
      </c>
      <c r="F10" s="148">
        <v>0.5</v>
      </c>
      <c r="G10" s="148">
        <v>-0.5</v>
      </c>
      <c r="H10" s="148">
        <v>0.6</v>
      </c>
      <c r="I10" s="148">
        <v>0.3</v>
      </c>
      <c r="J10" s="746">
        <v>0</v>
      </c>
      <c r="K10" s="746">
        <v>0.1</v>
      </c>
      <c r="L10" s="746">
        <v>0.4</v>
      </c>
      <c r="M10" s="148">
        <v>0.1</v>
      </c>
      <c r="N10" s="148">
        <v>-0.1</v>
      </c>
      <c r="O10" s="148">
        <v>0.3</v>
      </c>
      <c r="P10" s="148">
        <v>0.1</v>
      </c>
      <c r="Q10" s="148">
        <v>0.1</v>
      </c>
      <c r="R10" s="148">
        <v>-0.2</v>
      </c>
      <c r="S10" s="148">
        <v>0.5</v>
      </c>
      <c r="T10" s="148">
        <v>0</v>
      </c>
      <c r="U10" s="148">
        <v>-0.1</v>
      </c>
      <c r="V10" s="148">
        <v>1.1000000000000001</v>
      </c>
      <c r="W10" s="148">
        <v>-0.1</v>
      </c>
      <c r="X10" s="148">
        <v>-0.7</v>
      </c>
      <c r="Y10" s="148">
        <v>0.2</v>
      </c>
      <c r="Z10" s="141">
        <v>-0.8</v>
      </c>
      <c r="AA10" s="141">
        <v>0.1</v>
      </c>
      <c r="AB10" s="141">
        <v>0</v>
      </c>
      <c r="AC10" s="141">
        <v>0.7</v>
      </c>
      <c r="AD10" s="141">
        <v>0.3</v>
      </c>
      <c r="AE10" s="141">
        <v>-0.1</v>
      </c>
      <c r="AF10" s="141">
        <v>-0.3</v>
      </c>
      <c r="AG10" s="141">
        <v>-1.2</v>
      </c>
      <c r="AH10" s="141">
        <v>0.6</v>
      </c>
      <c r="AI10" s="141">
        <v>0.3</v>
      </c>
      <c r="AJ10" s="141">
        <v>0.5</v>
      </c>
      <c r="AK10" s="141">
        <v>-0.2</v>
      </c>
      <c r="AL10" s="141">
        <v>0.1</v>
      </c>
      <c r="AM10" s="141">
        <v>0.1</v>
      </c>
      <c r="AN10" s="141">
        <v>-0.7</v>
      </c>
      <c r="AO10" s="141">
        <v>-0.1</v>
      </c>
      <c r="AP10" s="141">
        <v>0.1</v>
      </c>
      <c r="AQ10" s="141">
        <v>-0.1</v>
      </c>
      <c r="AR10" s="141">
        <v>-0.2</v>
      </c>
      <c r="AS10" s="141">
        <v>0</v>
      </c>
      <c r="AT10" s="141">
        <v>0.4</v>
      </c>
      <c r="AU10" s="141">
        <v>0.3</v>
      </c>
      <c r="AV10" s="141">
        <v>-0.5</v>
      </c>
      <c r="AW10" s="141">
        <v>0.1</v>
      </c>
      <c r="AX10" s="141">
        <v>-0.5</v>
      </c>
      <c r="AY10" s="141">
        <v>0.2</v>
      </c>
      <c r="AZ10" s="141">
        <v>-0.1</v>
      </c>
      <c r="BA10" s="141">
        <v>-0.2</v>
      </c>
      <c r="BB10" s="141">
        <v>0.1</v>
      </c>
      <c r="BC10" s="141">
        <v>0.4</v>
      </c>
      <c r="BD10" s="141">
        <v>0.5</v>
      </c>
      <c r="BE10" s="141">
        <v>0.4</v>
      </c>
      <c r="BF10" s="141">
        <v>0.9</v>
      </c>
      <c r="BG10" s="141">
        <v>0.6</v>
      </c>
      <c r="BH10" s="650">
        <v>0.6</v>
      </c>
      <c r="BI10" s="650">
        <v>-0.3</v>
      </c>
      <c r="BJ10" s="650">
        <v>0.8</v>
      </c>
      <c r="BK10" s="650">
        <v>2.2000000000000002</v>
      </c>
      <c r="BL10" s="650">
        <v>0.2</v>
      </c>
      <c r="BM10" s="650">
        <v>0.5</v>
      </c>
      <c r="BN10" s="650">
        <v>1.2</v>
      </c>
      <c r="BO10" s="650">
        <v>0.8</v>
      </c>
      <c r="BP10" s="650">
        <v>-0.3</v>
      </c>
      <c r="BQ10" s="650">
        <v>0.2</v>
      </c>
      <c r="BR10" s="650">
        <v>0.3</v>
      </c>
      <c r="BS10" s="650">
        <v>0.5</v>
      </c>
      <c r="BT10" s="650">
        <v>0.3</v>
      </c>
      <c r="BU10" s="650">
        <v>0</v>
      </c>
      <c r="BV10" s="650">
        <v>1.3</v>
      </c>
      <c r="BW10" s="650">
        <v>0.2</v>
      </c>
      <c r="BX10" s="650">
        <v>-0.6</v>
      </c>
      <c r="BY10" s="650">
        <v>-0.7</v>
      </c>
      <c r="BZ10" s="650">
        <v>0.2</v>
      </c>
      <c r="CA10" s="650">
        <v>-0.5</v>
      </c>
      <c r="CB10" s="650">
        <v>0.8</v>
      </c>
      <c r="CC10" s="650">
        <v>0.4</v>
      </c>
      <c r="CD10" s="650">
        <v>0.2</v>
      </c>
      <c r="CE10" s="650">
        <v>-0.1</v>
      </c>
      <c r="CF10" s="650">
        <v>0</v>
      </c>
      <c r="CG10" s="650">
        <v>0</v>
      </c>
      <c r="CH10" s="650">
        <v>0.1</v>
      </c>
      <c r="CI10" s="650">
        <v>-0.1</v>
      </c>
      <c r="CJ10" s="650">
        <v>-0.1</v>
      </c>
      <c r="CK10" s="650">
        <v>0</v>
      </c>
      <c r="CL10" s="650">
        <v>0.4</v>
      </c>
      <c r="CM10" s="650">
        <v>0.3</v>
      </c>
      <c r="CN10" s="650">
        <v>0</v>
      </c>
      <c r="CO10" s="650">
        <v>0.1</v>
      </c>
      <c r="CP10" s="650">
        <v>0</v>
      </c>
      <c r="CQ10" s="650">
        <v>0.2</v>
      </c>
      <c r="CR10" s="650">
        <v>0.1</v>
      </c>
      <c r="CS10" s="650">
        <v>0.2</v>
      </c>
      <c r="CT10" s="650">
        <v>0.3</v>
      </c>
      <c r="CU10" s="650">
        <v>0.4</v>
      </c>
      <c r="CV10" s="650">
        <v>0.2</v>
      </c>
      <c r="CW10" s="650">
        <v>-0.3</v>
      </c>
      <c r="CX10" s="650">
        <v>0.4</v>
      </c>
      <c r="CY10" s="650">
        <v>0.3</v>
      </c>
      <c r="CZ10" s="650">
        <v>0.1</v>
      </c>
      <c r="DA10" s="650">
        <v>-0.3</v>
      </c>
      <c r="DB10" s="650">
        <v>0.1</v>
      </c>
      <c r="DC10" s="650">
        <v>0.3</v>
      </c>
      <c r="DD10" s="650">
        <v>0.4</v>
      </c>
      <c r="DE10" s="650">
        <v>-0.4</v>
      </c>
      <c r="DF10" s="650">
        <v>-0.3</v>
      </c>
      <c r="DG10" s="650">
        <v>0.3</v>
      </c>
      <c r="DH10" s="650">
        <v>0.5</v>
      </c>
      <c r="DI10" s="650">
        <v>0.2</v>
      </c>
      <c r="DJ10" s="650">
        <v>0.1</v>
      </c>
      <c r="DK10" s="650">
        <v>-0.1</v>
      </c>
    </row>
    <row r="11" spans="1:121" ht="15" customHeight="1">
      <c r="A11" s="1113"/>
      <c r="B11" s="146" t="s">
        <v>199</v>
      </c>
      <c r="C11" s="148">
        <v>-1.3</v>
      </c>
      <c r="D11" s="148">
        <v>1.7</v>
      </c>
      <c r="E11" s="148">
        <v>1</v>
      </c>
      <c r="F11" s="148">
        <v>0.4</v>
      </c>
      <c r="G11" s="148">
        <v>-0.6</v>
      </c>
      <c r="H11" s="148">
        <v>3.1</v>
      </c>
      <c r="I11" s="148">
        <v>6.5</v>
      </c>
      <c r="J11" s="746">
        <v>1.2</v>
      </c>
      <c r="K11" s="746">
        <v>1</v>
      </c>
      <c r="L11" s="746">
        <v>2.1</v>
      </c>
      <c r="M11" s="148">
        <v>1.6</v>
      </c>
      <c r="N11" s="148">
        <v>1.7</v>
      </c>
      <c r="O11" s="148">
        <v>1.6</v>
      </c>
      <c r="P11" s="148">
        <v>2.5</v>
      </c>
      <c r="Q11" s="148">
        <v>2.2000000000000002</v>
      </c>
      <c r="R11" s="148">
        <v>1.8</v>
      </c>
      <c r="S11" s="148">
        <v>1.8</v>
      </c>
      <c r="T11" s="148">
        <v>0.9</v>
      </c>
      <c r="U11" s="148">
        <v>1.2</v>
      </c>
      <c r="V11" s="148">
        <v>3</v>
      </c>
      <c r="W11" s="148">
        <v>2.5</v>
      </c>
      <c r="X11" s="148">
        <v>1</v>
      </c>
      <c r="Y11" s="148">
        <v>1.1000000000000001</v>
      </c>
      <c r="Z11" s="141">
        <v>0.4</v>
      </c>
      <c r="AA11" s="141">
        <v>0.2</v>
      </c>
      <c r="AB11" s="141">
        <v>0.2</v>
      </c>
      <c r="AC11" s="141">
        <v>0.8</v>
      </c>
      <c r="AD11" s="141">
        <v>1.3</v>
      </c>
      <c r="AE11" s="141">
        <v>0.7</v>
      </c>
      <c r="AF11" s="141">
        <v>0.4</v>
      </c>
      <c r="AG11" s="141">
        <v>-0.7</v>
      </c>
      <c r="AH11" s="141">
        <v>-1.1000000000000001</v>
      </c>
      <c r="AI11" s="141">
        <v>-0.8</v>
      </c>
      <c r="AJ11" s="141">
        <v>0.4</v>
      </c>
      <c r="AK11" s="141">
        <v>0</v>
      </c>
      <c r="AL11" s="141">
        <v>1</v>
      </c>
      <c r="AM11" s="141">
        <v>0.9</v>
      </c>
      <c r="AN11" s="141">
        <v>0.2</v>
      </c>
      <c r="AO11" s="141">
        <v>-0.5</v>
      </c>
      <c r="AP11" s="141">
        <v>-0.7</v>
      </c>
      <c r="AQ11" s="141">
        <v>-0.7</v>
      </c>
      <c r="AR11" s="141">
        <v>-0.6</v>
      </c>
      <c r="AS11" s="141">
        <v>0.6</v>
      </c>
      <c r="AT11" s="141">
        <v>0.4</v>
      </c>
      <c r="AU11" s="141">
        <v>0.4</v>
      </c>
      <c r="AV11" s="141">
        <v>-0.6</v>
      </c>
      <c r="AW11" s="141">
        <v>-0.4</v>
      </c>
      <c r="AX11" s="141">
        <v>-1</v>
      </c>
      <c r="AY11" s="141">
        <v>-1</v>
      </c>
      <c r="AZ11" s="141">
        <v>-0.4</v>
      </c>
      <c r="BA11" s="141">
        <v>-0.5</v>
      </c>
      <c r="BB11" s="141">
        <v>-0.4</v>
      </c>
      <c r="BC11" s="141">
        <v>0</v>
      </c>
      <c r="BD11" s="141">
        <v>0.7</v>
      </c>
      <c r="BE11" s="141">
        <v>1.1000000000000001</v>
      </c>
      <c r="BF11" s="141">
        <v>1.6</v>
      </c>
      <c r="BG11" s="141">
        <v>1.9</v>
      </c>
      <c r="BH11" s="650">
        <v>3.1</v>
      </c>
      <c r="BI11" s="650">
        <v>2.6</v>
      </c>
      <c r="BJ11" s="650">
        <v>4</v>
      </c>
      <c r="BK11" s="650">
        <v>6.1</v>
      </c>
      <c r="BL11" s="650">
        <v>6.4</v>
      </c>
      <c r="BM11" s="650">
        <v>7.2</v>
      </c>
      <c r="BN11" s="650">
        <v>8.3000000000000007</v>
      </c>
      <c r="BO11" s="650">
        <v>8.6999999999999993</v>
      </c>
      <c r="BP11" s="650">
        <v>7.8</v>
      </c>
      <c r="BQ11" s="650">
        <v>7.5</v>
      </c>
      <c r="BR11" s="650">
        <v>6.8</v>
      </c>
      <c r="BS11" s="650">
        <v>6.8</v>
      </c>
      <c r="BT11" s="650">
        <v>6.5</v>
      </c>
      <c r="BU11" s="650">
        <v>6.8</v>
      </c>
      <c r="BV11" s="650">
        <v>7.3</v>
      </c>
      <c r="BW11" s="650">
        <v>5.2</v>
      </c>
      <c r="BX11" s="650">
        <v>4.4000000000000004</v>
      </c>
      <c r="BY11" s="650">
        <v>3.2</v>
      </c>
      <c r="BZ11" s="650">
        <v>2.1</v>
      </c>
      <c r="CA11" s="650">
        <v>0.8</v>
      </c>
      <c r="CB11" s="650">
        <v>2</v>
      </c>
      <c r="CC11" s="650">
        <v>2.2000000000000002</v>
      </c>
      <c r="CD11" s="650">
        <v>2.1</v>
      </c>
      <c r="CE11" s="650">
        <v>1.5</v>
      </c>
      <c r="CF11" s="650">
        <v>1.2</v>
      </c>
      <c r="CG11" s="650">
        <v>1.2</v>
      </c>
      <c r="CH11" s="650">
        <v>0</v>
      </c>
      <c r="CI11" s="650">
        <v>-0.3</v>
      </c>
      <c r="CJ11" s="650">
        <v>0.2</v>
      </c>
      <c r="CK11" s="650">
        <v>0.9</v>
      </c>
      <c r="CL11" s="650">
        <v>1.2</v>
      </c>
      <c r="CM11" s="650">
        <v>2</v>
      </c>
      <c r="CN11" s="650">
        <v>1.1000000000000001</v>
      </c>
      <c r="CO11" s="650">
        <v>0.8</v>
      </c>
      <c r="CP11" s="650">
        <v>0.6</v>
      </c>
      <c r="CQ11" s="650">
        <v>0.9</v>
      </c>
      <c r="CR11" s="650">
        <v>1</v>
      </c>
      <c r="CS11" s="650">
        <v>1.2</v>
      </c>
      <c r="CT11" s="650">
        <v>1.4</v>
      </c>
      <c r="CU11" s="650">
        <v>2</v>
      </c>
      <c r="CV11" s="650">
        <v>2.2999999999999998</v>
      </c>
      <c r="CW11" s="650">
        <v>2</v>
      </c>
      <c r="CX11" s="650">
        <v>1.9</v>
      </c>
      <c r="CY11" s="650">
        <v>2</v>
      </c>
      <c r="CZ11" s="650">
        <v>2.1</v>
      </c>
      <c r="DA11" s="650">
        <v>1.6</v>
      </c>
      <c r="DB11" s="650">
        <v>1.8</v>
      </c>
      <c r="DC11" s="650">
        <v>1.9</v>
      </c>
      <c r="DD11" s="650">
        <v>2.1</v>
      </c>
      <c r="DE11" s="650">
        <v>1.5</v>
      </c>
      <c r="DF11" s="650">
        <v>0.9</v>
      </c>
      <c r="DG11" s="650">
        <v>0.8</v>
      </c>
      <c r="DH11" s="650">
        <v>1</v>
      </c>
      <c r="DI11" s="650">
        <v>1.5</v>
      </c>
      <c r="DJ11" s="650">
        <v>1.3</v>
      </c>
      <c r="DK11" s="650">
        <v>0.8</v>
      </c>
    </row>
    <row r="12" spans="1:121" ht="15" customHeight="1">
      <c r="A12" s="1114"/>
      <c r="B12" s="880" t="s">
        <v>200</v>
      </c>
      <c r="C12" s="881">
        <v>-2.4</v>
      </c>
      <c r="D12" s="881">
        <v>1.1000000000000001</v>
      </c>
      <c r="E12" s="881">
        <v>1.8</v>
      </c>
      <c r="F12" s="881">
        <v>0.2</v>
      </c>
      <c r="G12" s="881">
        <v>0</v>
      </c>
      <c r="H12" s="881">
        <v>0.4</v>
      </c>
      <c r="I12" s="881">
        <v>6.6</v>
      </c>
      <c r="J12" s="882">
        <v>3.2</v>
      </c>
      <c r="K12" s="882">
        <v>0.8</v>
      </c>
      <c r="L12" s="882">
        <v>1.9</v>
      </c>
      <c r="M12" s="883">
        <v>1.3</v>
      </c>
      <c r="N12" s="883">
        <v>1.4</v>
      </c>
      <c r="O12" s="883">
        <v>1.5</v>
      </c>
      <c r="P12" s="883">
        <v>1.7</v>
      </c>
      <c r="Q12" s="883">
        <v>1.8</v>
      </c>
      <c r="R12" s="883">
        <v>1.9</v>
      </c>
      <c r="S12" s="883">
        <v>1.8</v>
      </c>
      <c r="T12" s="883">
        <v>1.7</v>
      </c>
      <c r="U12" s="883">
        <v>1.6</v>
      </c>
      <c r="V12" s="883">
        <v>1.7</v>
      </c>
      <c r="W12" s="883">
        <v>1.9</v>
      </c>
      <c r="X12" s="883">
        <v>1.8</v>
      </c>
      <c r="Y12" s="883">
        <v>1.8</v>
      </c>
      <c r="Z12" s="884">
        <v>1.7</v>
      </c>
      <c r="AA12" s="884">
        <v>1.5</v>
      </c>
      <c r="AB12" s="884">
        <v>1.3</v>
      </c>
      <c r="AC12" s="884">
        <v>1.2</v>
      </c>
      <c r="AD12" s="884">
        <v>1.2</v>
      </c>
      <c r="AE12" s="884">
        <v>1.1000000000000001</v>
      </c>
      <c r="AF12" s="884">
        <v>1.1000000000000001</v>
      </c>
      <c r="AG12" s="884">
        <v>0.9</v>
      </c>
      <c r="AH12" s="884">
        <v>0.5</v>
      </c>
      <c r="AI12" s="884">
        <v>0.3</v>
      </c>
      <c r="AJ12" s="884">
        <v>0.2</v>
      </c>
      <c r="AK12" s="884">
        <v>0.1</v>
      </c>
      <c r="AL12" s="884">
        <v>0.2</v>
      </c>
      <c r="AM12" s="884">
        <v>0.2</v>
      </c>
      <c r="AN12" s="884">
        <v>0.3</v>
      </c>
      <c r="AO12" s="884">
        <v>0.1</v>
      </c>
      <c r="AP12" s="884">
        <v>0</v>
      </c>
      <c r="AQ12" s="884">
        <v>-0.1</v>
      </c>
      <c r="AR12" s="884">
        <v>-0.2</v>
      </c>
      <c r="AS12" s="884">
        <v>-0.1</v>
      </c>
      <c r="AT12" s="884">
        <v>0</v>
      </c>
      <c r="AU12" s="884">
        <v>0.1</v>
      </c>
      <c r="AV12" s="884">
        <v>0</v>
      </c>
      <c r="AW12" s="884">
        <v>0</v>
      </c>
      <c r="AX12" s="884">
        <v>-0.2</v>
      </c>
      <c r="AY12" s="884">
        <v>-0.3</v>
      </c>
      <c r="AZ12" s="884">
        <v>-0.4</v>
      </c>
      <c r="BA12" s="884">
        <v>-0.4</v>
      </c>
      <c r="BB12" s="884">
        <v>-0.4</v>
      </c>
      <c r="BC12" s="884">
        <v>-0.3</v>
      </c>
      <c r="BD12" s="884">
        <v>-0.2</v>
      </c>
      <c r="BE12" s="884">
        <v>-0.1</v>
      </c>
      <c r="BF12" s="884">
        <v>0</v>
      </c>
      <c r="BG12" s="884">
        <v>0.1</v>
      </c>
      <c r="BH12" s="885">
        <v>0.4</v>
      </c>
      <c r="BI12" s="885">
        <v>0.7</v>
      </c>
      <c r="BJ12" s="885">
        <v>1.1000000000000001</v>
      </c>
      <c r="BK12" s="885">
        <v>1.7</v>
      </c>
      <c r="BL12" s="885">
        <v>2.2000000000000002</v>
      </c>
      <c r="BM12" s="885">
        <v>2.9</v>
      </c>
      <c r="BN12" s="885">
        <v>3.6</v>
      </c>
      <c r="BO12" s="885">
        <v>4.3</v>
      </c>
      <c r="BP12" s="885">
        <v>4.9000000000000004</v>
      </c>
      <c r="BQ12" s="885">
        <v>5.4</v>
      </c>
      <c r="BR12" s="885">
        <v>5.9</v>
      </c>
      <c r="BS12" s="885">
        <v>6.3</v>
      </c>
      <c r="BT12" s="885">
        <v>6.6</v>
      </c>
      <c r="BU12" s="885">
        <v>6.9</v>
      </c>
      <c r="BV12" s="885">
        <v>7.2</v>
      </c>
      <c r="BW12" s="885">
        <v>7.1</v>
      </c>
      <c r="BX12" s="885">
        <v>6.9</v>
      </c>
      <c r="BY12" s="885">
        <v>6.6</v>
      </c>
      <c r="BZ12" s="885">
        <v>6</v>
      </c>
      <c r="CA12" s="885">
        <v>5.4</v>
      </c>
      <c r="CB12" s="885">
        <v>4.9000000000000004</v>
      </c>
      <c r="CC12" s="885">
        <v>4.5</v>
      </c>
      <c r="CD12" s="885">
        <v>4.0999999999999996</v>
      </c>
      <c r="CE12" s="885">
        <v>3.6</v>
      </c>
      <c r="CF12" s="885">
        <v>3.2</v>
      </c>
      <c r="CG12" s="885">
        <v>2.7</v>
      </c>
      <c r="CH12" s="885">
        <v>2.1</v>
      </c>
      <c r="CI12" s="885">
        <v>1.7</v>
      </c>
      <c r="CJ12" s="885">
        <v>1.3</v>
      </c>
      <c r="CK12" s="885">
        <v>1.2</v>
      </c>
      <c r="CL12" s="885">
        <v>1.1000000000000001</v>
      </c>
      <c r="CM12" s="885">
        <v>1.2</v>
      </c>
      <c r="CN12" s="885">
        <v>1.1000000000000001</v>
      </c>
      <c r="CO12" s="885">
        <v>1</v>
      </c>
      <c r="CP12" s="885">
        <v>0.9</v>
      </c>
      <c r="CQ12" s="885">
        <v>0.8</v>
      </c>
      <c r="CR12" s="885">
        <v>0.8</v>
      </c>
      <c r="CS12" s="919">
        <v>0.8</v>
      </c>
      <c r="CT12" s="919">
        <v>0.9</v>
      </c>
      <c r="CU12" s="919">
        <v>1.1000000000000001</v>
      </c>
      <c r="CV12" s="919">
        <v>1.3</v>
      </c>
      <c r="CW12" s="919">
        <v>1.4</v>
      </c>
      <c r="CX12" s="919">
        <v>1.4</v>
      </c>
      <c r="CY12" s="919">
        <v>1.4</v>
      </c>
      <c r="CZ12" s="919">
        <v>1.5</v>
      </c>
      <c r="DA12" s="919">
        <v>1.6</v>
      </c>
      <c r="DB12" s="919">
        <v>1.7</v>
      </c>
      <c r="DC12" s="919">
        <v>1.8</v>
      </c>
      <c r="DD12" s="919">
        <v>1.9</v>
      </c>
      <c r="DE12" s="919">
        <v>1.9</v>
      </c>
      <c r="DF12" s="919">
        <v>1.8</v>
      </c>
      <c r="DG12" s="919">
        <v>1.7</v>
      </c>
      <c r="DH12" s="919">
        <v>1.6</v>
      </c>
      <c r="DI12" s="919">
        <v>1.6</v>
      </c>
      <c r="DJ12" s="919">
        <v>1.5</v>
      </c>
      <c r="DK12" s="919">
        <v>1.4</v>
      </c>
    </row>
    <row r="13" spans="1:121" ht="15" customHeight="1">
      <c r="A13" s="1113" t="s">
        <v>202</v>
      </c>
      <c r="B13" s="146" t="s">
        <v>197</v>
      </c>
      <c r="C13" s="147">
        <v>99.62</v>
      </c>
      <c r="D13" s="148">
        <v>99.4</v>
      </c>
      <c r="E13" s="148">
        <v>100.37</v>
      </c>
      <c r="F13" s="148">
        <v>102.83</v>
      </c>
      <c r="G13" s="148">
        <v>101.65</v>
      </c>
      <c r="H13" s="148">
        <v>107.75</v>
      </c>
      <c r="I13" s="148">
        <v>116.11</v>
      </c>
      <c r="J13" s="746">
        <v>117.53</v>
      </c>
      <c r="K13" s="746">
        <v>118.9</v>
      </c>
      <c r="L13" s="746">
        <v>123.44</v>
      </c>
      <c r="M13" s="148">
        <v>99.39</v>
      </c>
      <c r="N13" s="148">
        <v>99.49</v>
      </c>
      <c r="O13" s="148">
        <v>99.33</v>
      </c>
      <c r="P13" s="148">
        <v>99.27</v>
      </c>
      <c r="Q13" s="148">
        <v>99.45</v>
      </c>
      <c r="R13" s="148">
        <v>100.18</v>
      </c>
      <c r="S13" s="148">
        <v>100.6</v>
      </c>
      <c r="T13" s="148">
        <v>100.24</v>
      </c>
      <c r="U13" s="148">
        <v>100.5</v>
      </c>
      <c r="V13" s="148">
        <v>100.58</v>
      </c>
      <c r="W13" s="148">
        <v>100.58</v>
      </c>
      <c r="X13" s="148">
        <v>100.37</v>
      </c>
      <c r="Y13" s="148">
        <v>100.23</v>
      </c>
      <c r="Z13" s="141">
        <v>100.29</v>
      </c>
      <c r="AA13" s="141">
        <v>100.6</v>
      </c>
      <c r="AB13" s="141">
        <v>100.69</v>
      </c>
      <c r="AC13" s="141">
        <v>101.1</v>
      </c>
      <c r="AD13" s="141">
        <v>101.82</v>
      </c>
      <c r="AE13" s="141">
        <v>101.79</v>
      </c>
      <c r="AF13" s="141">
        <v>102.08</v>
      </c>
      <c r="AG13" s="141">
        <v>101.48</v>
      </c>
      <c r="AH13" s="141">
        <v>101.79</v>
      </c>
      <c r="AI13" s="141">
        <v>101.74</v>
      </c>
      <c r="AJ13" s="141">
        <v>102.83</v>
      </c>
      <c r="AK13" s="141">
        <v>102.4</v>
      </c>
      <c r="AL13" s="141">
        <v>102.48</v>
      </c>
      <c r="AM13" s="141">
        <v>102.35</v>
      </c>
      <c r="AN13" s="141">
        <v>102.19</v>
      </c>
      <c r="AO13" s="141">
        <v>101.6</v>
      </c>
      <c r="AP13" s="141">
        <v>101.65</v>
      </c>
      <c r="AQ13" s="141">
        <v>102.28</v>
      </c>
      <c r="AR13" s="141">
        <v>102.33</v>
      </c>
      <c r="AS13" s="141">
        <v>102.29</v>
      </c>
      <c r="AT13" s="141">
        <v>102.01</v>
      </c>
      <c r="AU13" s="141">
        <v>101.7</v>
      </c>
      <c r="AV13" s="141">
        <v>101.65</v>
      </c>
      <c r="AW13" s="141">
        <v>101.14</v>
      </c>
      <c r="AX13" s="141">
        <v>101.78</v>
      </c>
      <c r="AY13" s="141">
        <v>102.68</v>
      </c>
      <c r="AZ13" s="141">
        <v>102.81</v>
      </c>
      <c r="BA13" s="141">
        <v>103.5</v>
      </c>
      <c r="BB13" s="141">
        <v>103.81</v>
      </c>
      <c r="BC13" s="141">
        <v>104.31</v>
      </c>
      <c r="BD13" s="141">
        <v>105.23</v>
      </c>
      <c r="BE13" s="141">
        <v>105.52</v>
      </c>
      <c r="BF13" s="141">
        <v>106.48</v>
      </c>
      <c r="BG13" s="141">
        <v>107.4</v>
      </c>
      <c r="BH13" s="650">
        <v>107.75</v>
      </c>
      <c r="BI13" s="650">
        <v>109</v>
      </c>
      <c r="BJ13" s="650">
        <v>109.75</v>
      </c>
      <c r="BK13" s="650">
        <v>110.71</v>
      </c>
      <c r="BL13" s="650">
        <v>110.77</v>
      </c>
      <c r="BM13" s="650">
        <v>111.59</v>
      </c>
      <c r="BN13" s="650">
        <v>111.99</v>
      </c>
      <c r="BO13" s="650">
        <v>113.39</v>
      </c>
      <c r="BP13" s="650">
        <v>114.28</v>
      </c>
      <c r="BQ13" s="650">
        <v>114.8</v>
      </c>
      <c r="BR13" s="650">
        <v>115.35</v>
      </c>
      <c r="BS13" s="650">
        <v>116.23</v>
      </c>
      <c r="BT13" s="650">
        <v>116.11</v>
      </c>
      <c r="BU13" s="650">
        <v>117.06</v>
      </c>
      <c r="BV13" s="650">
        <v>117.7</v>
      </c>
      <c r="BW13" s="650">
        <v>116.9</v>
      </c>
      <c r="BX13" s="650">
        <v>116.06</v>
      </c>
      <c r="BY13" s="650">
        <v>115.85</v>
      </c>
      <c r="BZ13" s="650">
        <v>116.23</v>
      </c>
      <c r="CA13" s="650">
        <v>116.76</v>
      </c>
      <c r="CB13" s="650">
        <v>117.76</v>
      </c>
      <c r="CC13" s="650">
        <v>117.71</v>
      </c>
      <c r="CD13" s="650">
        <v>117.34</v>
      </c>
      <c r="CE13" s="650">
        <v>117.3</v>
      </c>
      <c r="CF13" s="650">
        <v>117.53</v>
      </c>
      <c r="CG13" s="650">
        <v>116.4</v>
      </c>
      <c r="CH13" s="650">
        <v>116.53</v>
      </c>
      <c r="CI13" s="650">
        <v>117.16</v>
      </c>
      <c r="CJ13" s="650">
        <v>117.35</v>
      </c>
      <c r="CK13" s="650">
        <v>117.67</v>
      </c>
      <c r="CL13" s="650">
        <v>118.54</v>
      </c>
      <c r="CM13" s="650">
        <v>118.29</v>
      </c>
      <c r="CN13" s="650">
        <v>118.53</v>
      </c>
      <c r="CO13" s="650">
        <v>118.87</v>
      </c>
      <c r="CP13" s="650">
        <v>119.56</v>
      </c>
      <c r="CQ13" s="650">
        <v>119.23</v>
      </c>
      <c r="CR13" s="650">
        <v>118.9</v>
      </c>
      <c r="CS13" s="650">
        <v>119.02</v>
      </c>
      <c r="CT13" s="650">
        <v>119.87</v>
      </c>
      <c r="CU13" s="650">
        <v>119.67</v>
      </c>
      <c r="CV13" s="650">
        <v>120.26</v>
      </c>
      <c r="CW13" s="650">
        <v>120.34</v>
      </c>
      <c r="CX13" s="650">
        <v>120.5</v>
      </c>
      <c r="CY13" s="650">
        <v>121.93</v>
      </c>
      <c r="CZ13" s="650">
        <v>122.24</v>
      </c>
      <c r="DA13" s="650">
        <v>121.76</v>
      </c>
      <c r="DB13" s="650">
        <v>121.43</v>
      </c>
      <c r="DC13" s="650">
        <v>122</v>
      </c>
      <c r="DD13" s="650">
        <v>123.44</v>
      </c>
      <c r="DE13" s="650">
        <v>120.77</v>
      </c>
      <c r="DF13" s="650">
        <v>120.48</v>
      </c>
      <c r="DG13" s="650">
        <v>120.52</v>
      </c>
      <c r="DH13" s="650">
        <v>120.48</v>
      </c>
      <c r="DI13" s="650">
        <v>121.23</v>
      </c>
      <c r="DJ13" s="650">
        <v>121.82</v>
      </c>
      <c r="DK13" s="650">
        <v>122.2</v>
      </c>
    </row>
    <row r="14" spans="1:121" ht="15" customHeight="1">
      <c r="A14" s="1113"/>
      <c r="B14" s="146" t="s">
        <v>198</v>
      </c>
      <c r="C14" s="148">
        <v>1.2</v>
      </c>
      <c r="D14" s="148">
        <v>0.2</v>
      </c>
      <c r="E14" s="148">
        <v>-0.2</v>
      </c>
      <c r="F14" s="148">
        <v>1.1000000000000001</v>
      </c>
      <c r="G14" s="148">
        <v>0</v>
      </c>
      <c r="H14" s="148">
        <v>0.3</v>
      </c>
      <c r="I14" s="148">
        <v>-0.1</v>
      </c>
      <c r="J14" s="746">
        <v>0.2</v>
      </c>
      <c r="K14" s="746">
        <v>-0.3</v>
      </c>
      <c r="L14" s="746">
        <v>1.2</v>
      </c>
      <c r="M14" s="148">
        <v>0</v>
      </c>
      <c r="N14" s="148">
        <v>0.1</v>
      </c>
      <c r="O14" s="148">
        <v>-0.2</v>
      </c>
      <c r="P14" s="148">
        <v>-0.1</v>
      </c>
      <c r="Q14" s="148">
        <v>0.2</v>
      </c>
      <c r="R14" s="148">
        <v>0.7</v>
      </c>
      <c r="S14" s="148">
        <v>0.4</v>
      </c>
      <c r="T14" s="148">
        <v>-0.4</v>
      </c>
      <c r="U14" s="148">
        <v>0.3</v>
      </c>
      <c r="V14" s="148">
        <v>0.1</v>
      </c>
      <c r="W14" s="148">
        <v>0</v>
      </c>
      <c r="X14" s="148">
        <v>-0.2</v>
      </c>
      <c r="Y14" s="148">
        <v>-0.1</v>
      </c>
      <c r="Z14" s="141">
        <v>0.1</v>
      </c>
      <c r="AA14" s="141">
        <v>0.3</v>
      </c>
      <c r="AB14" s="141">
        <v>0.1</v>
      </c>
      <c r="AC14" s="141">
        <v>0.4</v>
      </c>
      <c r="AD14" s="141">
        <v>0.7</v>
      </c>
      <c r="AE14" s="141">
        <v>0</v>
      </c>
      <c r="AF14" s="141">
        <v>0.3</v>
      </c>
      <c r="AG14" s="141">
        <v>-0.6</v>
      </c>
      <c r="AH14" s="141">
        <v>0.3</v>
      </c>
      <c r="AI14" s="141">
        <v>0</v>
      </c>
      <c r="AJ14" s="141">
        <v>1.1000000000000001</v>
      </c>
      <c r="AK14" s="141">
        <v>-0.4</v>
      </c>
      <c r="AL14" s="141">
        <v>0.1</v>
      </c>
      <c r="AM14" s="141">
        <v>-0.1</v>
      </c>
      <c r="AN14" s="141">
        <v>-0.2</v>
      </c>
      <c r="AO14" s="141">
        <v>-0.6</v>
      </c>
      <c r="AP14" s="141">
        <v>0</v>
      </c>
      <c r="AQ14" s="141">
        <v>0.6</v>
      </c>
      <c r="AR14" s="141">
        <v>0</v>
      </c>
      <c r="AS14" s="141">
        <v>0</v>
      </c>
      <c r="AT14" s="141">
        <v>-0.3</v>
      </c>
      <c r="AU14" s="141">
        <v>-0.3</v>
      </c>
      <c r="AV14" s="141">
        <v>0</v>
      </c>
      <c r="AW14" s="141">
        <v>-0.5</v>
      </c>
      <c r="AX14" s="141">
        <v>0.6</v>
      </c>
      <c r="AY14" s="141">
        <v>0.9</v>
      </c>
      <c r="AZ14" s="141">
        <v>0.1</v>
      </c>
      <c r="BA14" s="141">
        <v>0.7</v>
      </c>
      <c r="BB14" s="141">
        <v>0.3</v>
      </c>
      <c r="BC14" s="141">
        <v>0.5</v>
      </c>
      <c r="BD14" s="141">
        <v>0.9</v>
      </c>
      <c r="BE14" s="141">
        <v>0.3</v>
      </c>
      <c r="BF14" s="141">
        <v>0.9</v>
      </c>
      <c r="BG14" s="141">
        <v>0.9</v>
      </c>
      <c r="BH14" s="650">
        <v>0.3</v>
      </c>
      <c r="BI14" s="650">
        <v>1.2</v>
      </c>
      <c r="BJ14" s="650">
        <v>0.7</v>
      </c>
      <c r="BK14" s="650">
        <v>0.9</v>
      </c>
      <c r="BL14" s="650">
        <v>0.1</v>
      </c>
      <c r="BM14" s="650">
        <v>0.7</v>
      </c>
      <c r="BN14" s="650">
        <v>0.4</v>
      </c>
      <c r="BO14" s="650">
        <v>1.3</v>
      </c>
      <c r="BP14" s="650">
        <v>0.8</v>
      </c>
      <c r="BQ14" s="650">
        <v>0.5</v>
      </c>
      <c r="BR14" s="650">
        <v>0.5</v>
      </c>
      <c r="BS14" s="650">
        <v>0.7</v>
      </c>
      <c r="BT14" s="650">
        <v>-0.1</v>
      </c>
      <c r="BU14" s="650">
        <v>0.8</v>
      </c>
      <c r="BV14" s="650">
        <v>0.5</v>
      </c>
      <c r="BW14" s="650">
        <v>-0.7</v>
      </c>
      <c r="BX14" s="650">
        <v>-0.7</v>
      </c>
      <c r="BY14" s="650">
        <v>-0.2</v>
      </c>
      <c r="BZ14" s="650">
        <v>0.3</v>
      </c>
      <c r="CA14" s="650">
        <v>0.5</v>
      </c>
      <c r="CB14" s="650">
        <v>0.9</v>
      </c>
      <c r="CC14" s="650">
        <v>0</v>
      </c>
      <c r="CD14" s="650">
        <v>-0.3</v>
      </c>
      <c r="CE14" s="650">
        <v>0</v>
      </c>
      <c r="CF14" s="650">
        <v>0.2</v>
      </c>
      <c r="CG14" s="650">
        <v>-1</v>
      </c>
      <c r="CH14" s="650">
        <v>0.1</v>
      </c>
      <c r="CI14" s="650">
        <v>0.5</v>
      </c>
      <c r="CJ14" s="650">
        <v>0.2</v>
      </c>
      <c r="CK14" s="650">
        <v>0.3</v>
      </c>
      <c r="CL14" s="650">
        <v>0.7</v>
      </c>
      <c r="CM14" s="650">
        <v>-0.2</v>
      </c>
      <c r="CN14" s="650">
        <v>0.2</v>
      </c>
      <c r="CO14" s="650">
        <v>0.3</v>
      </c>
      <c r="CP14" s="650">
        <v>0.6</v>
      </c>
      <c r="CQ14" s="650">
        <v>-0.3</v>
      </c>
      <c r="CR14" s="650">
        <v>-0.3</v>
      </c>
      <c r="CS14" s="650">
        <v>0.1</v>
      </c>
      <c r="CT14" s="650">
        <v>0.7</v>
      </c>
      <c r="CU14" s="650">
        <v>-0.2</v>
      </c>
      <c r="CV14" s="650">
        <v>0.5</v>
      </c>
      <c r="CW14" s="650">
        <v>0.1</v>
      </c>
      <c r="CX14" s="650">
        <v>0.1</v>
      </c>
      <c r="CY14" s="650">
        <v>1.2</v>
      </c>
      <c r="CZ14" s="650">
        <v>0.3</v>
      </c>
      <c r="DA14" s="650">
        <v>-0.4</v>
      </c>
      <c r="DB14" s="650">
        <v>-0.3</v>
      </c>
      <c r="DC14" s="650">
        <v>0.5</v>
      </c>
      <c r="DD14" s="650">
        <v>1.2</v>
      </c>
      <c r="DE14" s="650">
        <v>-2.2000000000000002</v>
      </c>
      <c r="DF14" s="650">
        <v>-0.2</v>
      </c>
      <c r="DG14" s="650">
        <v>0</v>
      </c>
      <c r="DH14" s="650">
        <v>0</v>
      </c>
      <c r="DI14" s="650">
        <v>0.6</v>
      </c>
      <c r="DJ14" s="650">
        <v>0.5</v>
      </c>
      <c r="DK14" s="650">
        <v>0.3</v>
      </c>
    </row>
    <row r="15" spans="1:121" ht="15" customHeight="1">
      <c r="A15" s="1113"/>
      <c r="B15" s="146" t="s">
        <v>199</v>
      </c>
      <c r="C15" s="148">
        <v>0.1</v>
      </c>
      <c r="D15" s="148">
        <v>-0.2</v>
      </c>
      <c r="E15" s="148">
        <v>1</v>
      </c>
      <c r="F15" s="148">
        <v>2.5</v>
      </c>
      <c r="G15" s="148">
        <v>-1.1000000000000001</v>
      </c>
      <c r="H15" s="148">
        <v>6</v>
      </c>
      <c r="I15" s="148">
        <v>7.8</v>
      </c>
      <c r="J15" s="746">
        <v>1.2</v>
      </c>
      <c r="K15" s="746">
        <v>1.2</v>
      </c>
      <c r="L15" s="746">
        <v>3.8</v>
      </c>
      <c r="M15" s="148">
        <v>0.9</v>
      </c>
      <c r="N15" s="148">
        <v>0.5</v>
      </c>
      <c r="O15" s="148">
        <v>0.8</v>
      </c>
      <c r="P15" s="148">
        <v>0.7</v>
      </c>
      <c r="Q15" s="148">
        <v>0.8</v>
      </c>
      <c r="R15" s="148">
        <v>1.4</v>
      </c>
      <c r="S15" s="148">
        <v>2.1</v>
      </c>
      <c r="T15" s="148">
        <v>1.1000000000000001</v>
      </c>
      <c r="U15" s="148">
        <v>1.1000000000000001</v>
      </c>
      <c r="V15" s="148">
        <v>1.4</v>
      </c>
      <c r="W15" s="148">
        <v>1.4</v>
      </c>
      <c r="X15" s="148">
        <v>1</v>
      </c>
      <c r="Y15" s="148">
        <v>0.8</v>
      </c>
      <c r="Z15" s="141">
        <v>0.8</v>
      </c>
      <c r="AA15" s="141">
        <v>1.3</v>
      </c>
      <c r="AB15" s="141">
        <v>1.4</v>
      </c>
      <c r="AC15" s="141">
        <v>1.7</v>
      </c>
      <c r="AD15" s="141">
        <v>1.6</v>
      </c>
      <c r="AE15" s="141">
        <v>1.2</v>
      </c>
      <c r="AF15" s="141">
        <v>1.8</v>
      </c>
      <c r="AG15" s="141">
        <v>1</v>
      </c>
      <c r="AH15" s="141">
        <v>1.2</v>
      </c>
      <c r="AI15" s="141">
        <v>1.2</v>
      </c>
      <c r="AJ15" s="141">
        <v>2.5</v>
      </c>
      <c r="AK15" s="141">
        <v>2.2000000000000002</v>
      </c>
      <c r="AL15" s="141">
        <v>2.2000000000000002</v>
      </c>
      <c r="AM15" s="141">
        <v>1.7</v>
      </c>
      <c r="AN15" s="141">
        <v>1.5</v>
      </c>
      <c r="AO15" s="141">
        <v>0.5</v>
      </c>
      <c r="AP15" s="141">
        <v>-0.2</v>
      </c>
      <c r="AQ15" s="141">
        <v>0.5</v>
      </c>
      <c r="AR15" s="141">
        <v>0.2</v>
      </c>
      <c r="AS15" s="141">
        <v>0.8</v>
      </c>
      <c r="AT15" s="141">
        <v>0.2</v>
      </c>
      <c r="AU15" s="141">
        <v>0</v>
      </c>
      <c r="AV15" s="141">
        <v>-1.1000000000000001</v>
      </c>
      <c r="AW15" s="141">
        <v>-1.2</v>
      </c>
      <c r="AX15" s="141">
        <v>-0.7</v>
      </c>
      <c r="AY15" s="141">
        <v>0.3</v>
      </c>
      <c r="AZ15" s="141">
        <v>0.6</v>
      </c>
      <c r="BA15" s="141">
        <v>1.9</v>
      </c>
      <c r="BB15" s="141">
        <v>2.1</v>
      </c>
      <c r="BC15" s="141">
        <v>2</v>
      </c>
      <c r="BD15" s="141">
        <v>2.8</v>
      </c>
      <c r="BE15" s="141">
        <v>3.2</v>
      </c>
      <c r="BF15" s="141">
        <v>4.4000000000000004</v>
      </c>
      <c r="BG15" s="141">
        <v>5.6</v>
      </c>
      <c r="BH15" s="650">
        <v>6</v>
      </c>
      <c r="BI15" s="650">
        <v>7.8</v>
      </c>
      <c r="BJ15" s="650">
        <v>7.8</v>
      </c>
      <c r="BK15" s="650">
        <v>7.8</v>
      </c>
      <c r="BL15" s="650">
        <v>7.7</v>
      </c>
      <c r="BM15" s="650">
        <v>7.8</v>
      </c>
      <c r="BN15" s="650">
        <v>7.9</v>
      </c>
      <c r="BO15" s="650">
        <v>8.6999999999999993</v>
      </c>
      <c r="BP15" s="650">
        <v>8.6</v>
      </c>
      <c r="BQ15" s="650">
        <v>8.8000000000000007</v>
      </c>
      <c r="BR15" s="650">
        <v>8.4</v>
      </c>
      <c r="BS15" s="650">
        <v>8.1999999999999993</v>
      </c>
      <c r="BT15" s="650">
        <v>7.8</v>
      </c>
      <c r="BU15" s="650">
        <v>7.4</v>
      </c>
      <c r="BV15" s="650">
        <v>7.2</v>
      </c>
      <c r="BW15" s="650">
        <v>5.6</v>
      </c>
      <c r="BX15" s="650">
        <v>4.8</v>
      </c>
      <c r="BY15" s="650">
        <v>3.8</v>
      </c>
      <c r="BZ15" s="650">
        <v>3.8</v>
      </c>
      <c r="CA15" s="650">
        <v>3</v>
      </c>
      <c r="CB15" s="650">
        <v>3</v>
      </c>
      <c r="CC15" s="650">
        <v>2.5</v>
      </c>
      <c r="CD15" s="650">
        <v>1.7</v>
      </c>
      <c r="CE15" s="650">
        <v>0.9</v>
      </c>
      <c r="CF15" s="650">
        <v>1.2</v>
      </c>
      <c r="CG15" s="650">
        <v>-0.6</v>
      </c>
      <c r="CH15" s="650">
        <v>-1</v>
      </c>
      <c r="CI15" s="650">
        <v>0.2</v>
      </c>
      <c r="CJ15" s="650">
        <v>1.1000000000000001</v>
      </c>
      <c r="CK15" s="650">
        <v>1.6</v>
      </c>
      <c r="CL15" s="650">
        <v>2</v>
      </c>
      <c r="CM15" s="650">
        <v>1.3</v>
      </c>
      <c r="CN15" s="650">
        <v>0.7</v>
      </c>
      <c r="CO15" s="650">
        <v>1</v>
      </c>
      <c r="CP15" s="650">
        <v>1.9</v>
      </c>
      <c r="CQ15" s="650">
        <v>1.6</v>
      </c>
      <c r="CR15" s="650">
        <v>1.2</v>
      </c>
      <c r="CS15" s="650">
        <v>2.2999999999999998</v>
      </c>
      <c r="CT15" s="650">
        <v>2.9</v>
      </c>
      <c r="CU15" s="650">
        <v>2.1</v>
      </c>
      <c r="CV15" s="650">
        <v>2.5</v>
      </c>
      <c r="CW15" s="650">
        <v>2.2999999999999998</v>
      </c>
      <c r="CX15" s="650">
        <v>1.7</v>
      </c>
      <c r="CY15" s="650">
        <v>3.1</v>
      </c>
      <c r="CZ15" s="650">
        <v>3.1</v>
      </c>
      <c r="DA15" s="650">
        <v>2.4</v>
      </c>
      <c r="DB15" s="650">
        <v>1.6</v>
      </c>
      <c r="DC15" s="650">
        <v>2.2999999999999998</v>
      </c>
      <c r="DD15" s="650">
        <v>3.8</v>
      </c>
      <c r="DE15" s="650">
        <v>1.5</v>
      </c>
      <c r="DF15" s="650">
        <v>0.5</v>
      </c>
      <c r="DG15" s="650">
        <v>0.7</v>
      </c>
      <c r="DH15" s="650">
        <v>0.2</v>
      </c>
      <c r="DI15" s="650">
        <v>0.7</v>
      </c>
      <c r="DJ15" s="650">
        <v>1.1000000000000001</v>
      </c>
      <c r="DK15" s="650">
        <v>0.2</v>
      </c>
    </row>
    <row r="16" spans="1:121" ht="15" customHeight="1" thickBot="1">
      <c r="A16" s="1115"/>
      <c r="B16" s="875" t="s">
        <v>200</v>
      </c>
      <c r="C16" s="876">
        <v>-1.1000000000000001</v>
      </c>
      <c r="D16" s="876">
        <v>0.6</v>
      </c>
      <c r="E16" s="876">
        <v>1.1000000000000001</v>
      </c>
      <c r="F16" s="876">
        <v>1.4</v>
      </c>
      <c r="G16" s="876">
        <v>0.7</v>
      </c>
      <c r="H16" s="876">
        <v>2.2000000000000002</v>
      </c>
      <c r="I16" s="876">
        <v>8.1</v>
      </c>
      <c r="J16" s="877">
        <v>3.7</v>
      </c>
      <c r="K16" s="877">
        <v>0.9</v>
      </c>
      <c r="L16" s="877">
        <v>2.5</v>
      </c>
      <c r="M16" s="876">
        <v>0.7</v>
      </c>
      <c r="N16" s="876">
        <v>0.8</v>
      </c>
      <c r="O16" s="876">
        <v>0.8</v>
      </c>
      <c r="P16" s="876">
        <v>0.8</v>
      </c>
      <c r="Q16" s="876">
        <v>0.9</v>
      </c>
      <c r="R16" s="876">
        <v>0.8</v>
      </c>
      <c r="S16" s="876">
        <v>0.9</v>
      </c>
      <c r="T16" s="876">
        <v>0.9</v>
      </c>
      <c r="U16" s="876">
        <v>0.9</v>
      </c>
      <c r="V16" s="876">
        <v>1</v>
      </c>
      <c r="W16" s="876">
        <v>1</v>
      </c>
      <c r="X16" s="876">
        <v>1.1000000000000001</v>
      </c>
      <c r="Y16" s="876">
        <v>1.1000000000000001</v>
      </c>
      <c r="Z16" s="878">
        <v>1.1000000000000001</v>
      </c>
      <c r="AA16" s="878">
        <v>1.2</v>
      </c>
      <c r="AB16" s="878">
        <v>1.2</v>
      </c>
      <c r="AC16" s="878">
        <v>1.3</v>
      </c>
      <c r="AD16" s="878">
        <v>1.3</v>
      </c>
      <c r="AE16" s="878">
        <v>1.2</v>
      </c>
      <c r="AF16" s="878">
        <v>1.3</v>
      </c>
      <c r="AG16" s="878">
        <v>1.3</v>
      </c>
      <c r="AH16" s="878">
        <v>1.3</v>
      </c>
      <c r="AI16" s="878">
        <v>1.2</v>
      </c>
      <c r="AJ16" s="878">
        <v>1.4</v>
      </c>
      <c r="AK16" s="878">
        <v>1.5</v>
      </c>
      <c r="AL16" s="878">
        <v>1.6</v>
      </c>
      <c r="AM16" s="878">
        <v>1.6</v>
      </c>
      <c r="AN16" s="878">
        <v>1.6</v>
      </c>
      <c r="AO16" s="878">
        <v>1.5</v>
      </c>
      <c r="AP16" s="878">
        <v>1.4</v>
      </c>
      <c r="AQ16" s="878">
        <v>1.3</v>
      </c>
      <c r="AR16" s="878">
        <v>1.2</v>
      </c>
      <c r="AS16" s="878">
        <v>1.2</v>
      </c>
      <c r="AT16" s="878">
        <v>1.1000000000000001</v>
      </c>
      <c r="AU16" s="878">
        <v>1</v>
      </c>
      <c r="AV16" s="878">
        <v>0.7</v>
      </c>
      <c r="AW16" s="878">
        <v>0.4</v>
      </c>
      <c r="AX16" s="878">
        <v>0.2</v>
      </c>
      <c r="AY16" s="878">
        <v>0.1</v>
      </c>
      <c r="AZ16" s="878">
        <v>0</v>
      </c>
      <c r="BA16" s="878">
        <v>0.1</v>
      </c>
      <c r="BB16" s="878">
        <v>0.3</v>
      </c>
      <c r="BC16" s="878">
        <v>0.4</v>
      </c>
      <c r="BD16" s="878">
        <v>0.6</v>
      </c>
      <c r="BE16" s="878">
        <v>0.8</v>
      </c>
      <c r="BF16" s="878">
        <v>1.2</v>
      </c>
      <c r="BG16" s="878">
        <v>1.6</v>
      </c>
      <c r="BH16" s="879">
        <v>2.2000000000000002</v>
      </c>
      <c r="BI16" s="879">
        <v>3</v>
      </c>
      <c r="BJ16" s="879">
        <v>3.7</v>
      </c>
      <c r="BK16" s="879">
        <v>4.3</v>
      </c>
      <c r="BL16" s="879">
        <v>4.9000000000000004</v>
      </c>
      <c r="BM16" s="879">
        <v>5.4</v>
      </c>
      <c r="BN16" s="879">
        <v>5.9</v>
      </c>
      <c r="BO16" s="879">
        <v>6.5</v>
      </c>
      <c r="BP16" s="879">
        <v>7</v>
      </c>
      <c r="BQ16" s="879">
        <v>7.4</v>
      </c>
      <c r="BR16" s="879">
        <v>7.8</v>
      </c>
      <c r="BS16" s="879">
        <v>8</v>
      </c>
      <c r="BT16" s="879">
        <v>8.1</v>
      </c>
      <c r="BU16" s="879">
        <v>8.1</v>
      </c>
      <c r="BV16" s="879">
        <v>8</v>
      </c>
      <c r="BW16" s="879">
        <v>7.8</v>
      </c>
      <c r="BX16" s="879">
        <v>7.6</v>
      </c>
      <c r="BY16" s="879">
        <v>7.2</v>
      </c>
      <c r="BZ16" s="879">
        <v>6.9</v>
      </c>
      <c r="CA16" s="879">
        <v>6.4</v>
      </c>
      <c r="CB16" s="879">
        <v>5.9</v>
      </c>
      <c r="CC16" s="879">
        <v>5.4</v>
      </c>
      <c r="CD16" s="879">
        <v>4.9000000000000004</v>
      </c>
      <c r="CE16" s="879">
        <v>4.2</v>
      </c>
      <c r="CF16" s="879">
        <v>3.7</v>
      </c>
      <c r="CG16" s="879">
        <v>3</v>
      </c>
      <c r="CH16" s="879">
        <v>2.4</v>
      </c>
      <c r="CI16" s="879">
        <v>1.9</v>
      </c>
      <c r="CJ16" s="879">
        <v>1.6</v>
      </c>
      <c r="CK16" s="879">
        <v>1.4</v>
      </c>
      <c r="CL16" s="879">
        <v>1.3</v>
      </c>
      <c r="CM16" s="879">
        <v>1.2</v>
      </c>
      <c r="CN16" s="879">
        <v>1</v>
      </c>
      <c r="CO16" s="879">
        <v>0.8</v>
      </c>
      <c r="CP16" s="879">
        <v>0.9</v>
      </c>
      <c r="CQ16" s="879">
        <v>0.9</v>
      </c>
      <c r="CR16" s="879">
        <v>0.9</v>
      </c>
      <c r="CS16" s="920">
        <v>1.1000000000000001</v>
      </c>
      <c r="CT16" s="920">
        <v>1.5</v>
      </c>
      <c r="CU16" s="920">
        <v>1.6</v>
      </c>
      <c r="CV16" s="920">
        <v>1.7</v>
      </c>
      <c r="CW16" s="920">
        <v>1.8</v>
      </c>
      <c r="CX16" s="920">
        <v>1.8</v>
      </c>
      <c r="CY16" s="920">
        <v>1.9</v>
      </c>
      <c r="CZ16" s="920">
        <v>2.1</v>
      </c>
      <c r="DA16" s="920">
        <v>2.2999999999999998</v>
      </c>
      <c r="DB16" s="920">
        <v>2.2000000000000002</v>
      </c>
      <c r="DC16" s="920">
        <v>2.2999999999999998</v>
      </c>
      <c r="DD16" s="920">
        <v>2.5</v>
      </c>
      <c r="DE16" s="920">
        <v>2.4</v>
      </c>
      <c r="DF16" s="920">
        <v>2.2000000000000002</v>
      </c>
      <c r="DG16" s="920">
        <v>2.1</v>
      </c>
      <c r="DH16" s="920">
        <v>1.9</v>
      </c>
      <c r="DI16" s="920">
        <v>1.8</v>
      </c>
      <c r="DJ16" s="920">
        <v>1.7</v>
      </c>
      <c r="DK16" s="920">
        <v>1.5</v>
      </c>
    </row>
    <row r="17" spans="1:115" s="1" customFormat="1" ht="15" customHeight="1">
      <c r="A17" s="126" t="s">
        <v>936</v>
      </c>
      <c r="B17" s="112"/>
      <c r="C17" s="150"/>
      <c r="D17" s="150"/>
      <c r="E17" s="150"/>
      <c r="F17" s="150"/>
      <c r="G17" s="150"/>
      <c r="H17" s="150"/>
      <c r="I17" s="150"/>
      <c r="J17" s="150"/>
      <c r="K17" s="150"/>
      <c r="L17" s="150"/>
      <c r="M17" s="151"/>
      <c r="N17" s="151"/>
      <c r="O17" s="151"/>
      <c r="P17" s="151"/>
      <c r="Q17" s="151"/>
      <c r="R17" s="151"/>
      <c r="S17" s="151"/>
      <c r="T17" s="151"/>
      <c r="U17" s="151"/>
      <c r="V17" s="151"/>
      <c r="W17" s="151"/>
      <c r="X17" s="151"/>
      <c r="Y17" s="151"/>
      <c r="Z17" s="152"/>
      <c r="AA17" s="152"/>
      <c r="BD17" s="49"/>
      <c r="BE17" s="49"/>
      <c r="BH17" s="49"/>
      <c r="BI17" s="49"/>
      <c r="BU17" s="49"/>
      <c r="BW17" s="717"/>
      <c r="BX17" s="717"/>
      <c r="DK17"/>
    </row>
    <row r="18" spans="1:115" s="1" customFormat="1" ht="15" customHeight="1">
      <c r="A18" s="1111" t="s">
        <v>944</v>
      </c>
      <c r="B18" s="1111"/>
      <c r="C18" s="1111"/>
      <c r="D18" s="1111"/>
      <c r="E18" s="1111"/>
      <c r="F18" s="1111"/>
      <c r="G18" s="1111"/>
      <c r="H18" s="1111"/>
      <c r="I18" s="1111"/>
      <c r="J18" s="1111"/>
      <c r="K18" s="1111"/>
      <c r="L18" s="1111"/>
      <c r="M18" s="1111"/>
      <c r="N18" s="1111"/>
      <c r="O18" s="1111"/>
      <c r="P18" s="1111"/>
      <c r="Q18" s="1111"/>
      <c r="R18" s="1111"/>
      <c r="S18" s="1111"/>
      <c r="T18" s="1111"/>
      <c r="U18" s="1111"/>
      <c r="V18" s="1111"/>
      <c r="W18" s="1111"/>
      <c r="X18" s="1111"/>
      <c r="Y18" s="1111"/>
      <c r="Z18" s="1111"/>
      <c r="AA18" s="1111"/>
      <c r="AB18" s="1111"/>
      <c r="AC18" s="1111"/>
      <c r="AD18" s="1111"/>
      <c r="AE18" s="687"/>
      <c r="AF18" s="687"/>
      <c r="AG18" s="687"/>
      <c r="AH18" s="687"/>
      <c r="AI18" s="687"/>
      <c r="AJ18" s="687"/>
      <c r="AK18" s="687"/>
      <c r="AL18" s="687"/>
      <c r="AM18" s="687"/>
      <c r="AN18" s="687"/>
      <c r="AO18" s="687"/>
      <c r="AP18" s="687"/>
      <c r="AQ18" s="687"/>
      <c r="AR18" s="687"/>
      <c r="AS18" s="687"/>
      <c r="AT18" s="687"/>
      <c r="AU18" s="687"/>
      <c r="AV18" s="687"/>
      <c r="AW18" s="687"/>
      <c r="AX18" s="687"/>
      <c r="AY18" s="687"/>
      <c r="AZ18" s="687"/>
      <c r="BA18" s="687"/>
      <c r="BB18" s="687"/>
      <c r="BC18" s="687"/>
      <c r="BD18" s="687"/>
      <c r="BE18" s="687"/>
      <c r="BF18" s="687"/>
      <c r="BH18" s="49"/>
      <c r="BI18" s="49"/>
      <c r="BU18" s="49"/>
      <c r="BW18" s="717"/>
      <c r="BX18" s="717"/>
      <c r="DK18"/>
    </row>
    <row r="19" spans="1:115" s="1" customFormat="1" ht="15" customHeight="1">
      <c r="A19" s="125" t="s">
        <v>797</v>
      </c>
      <c r="B19" s="687"/>
      <c r="C19" s="687"/>
      <c r="D19" s="687"/>
      <c r="E19" s="687"/>
      <c r="F19" s="687"/>
      <c r="G19" s="687"/>
      <c r="H19" s="687"/>
      <c r="I19" s="687"/>
      <c r="J19" s="687"/>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7"/>
      <c r="AI19" s="687"/>
      <c r="AJ19" s="687"/>
      <c r="AK19" s="687"/>
      <c r="AL19" s="687"/>
      <c r="AM19" s="687"/>
      <c r="AN19" s="687"/>
      <c r="AO19" s="687"/>
      <c r="AP19" s="687"/>
      <c r="AQ19" s="687"/>
      <c r="AR19" s="687"/>
      <c r="AS19" s="687"/>
      <c r="AT19" s="687"/>
      <c r="AU19" s="687"/>
      <c r="AV19" s="687"/>
      <c r="AW19" s="687"/>
      <c r="AX19" s="687"/>
      <c r="AY19" s="687"/>
      <c r="AZ19" s="687"/>
      <c r="BA19" s="687"/>
      <c r="BB19" s="687"/>
      <c r="BC19" s="687"/>
      <c r="BD19" s="687"/>
      <c r="BE19" s="687"/>
      <c r="BF19" s="687"/>
      <c r="BH19" s="49"/>
      <c r="BI19" s="49"/>
      <c r="BU19" s="49"/>
      <c r="BW19" s="717"/>
      <c r="BX19" s="717"/>
      <c r="DK19"/>
    </row>
    <row r="20" spans="1:115" ht="15" customHeight="1">
      <c r="A20" s="1112"/>
      <c r="B20" s="1112"/>
      <c r="C20" s="1112"/>
      <c r="D20" s="1112"/>
      <c r="E20" s="1112"/>
      <c r="F20" s="1112"/>
      <c r="G20" s="1112"/>
      <c r="H20" s="1112"/>
      <c r="I20" s="1112"/>
      <c r="J20" s="1112"/>
      <c r="K20" s="1112"/>
      <c r="L20" s="1112"/>
      <c r="M20" s="1112"/>
      <c r="N20" s="1112"/>
      <c r="O20" s="1112"/>
      <c r="P20" s="1112"/>
      <c r="Q20" s="1112"/>
      <c r="R20" s="1112"/>
      <c r="S20" s="1112"/>
      <c r="T20" s="1112"/>
      <c r="U20" s="1112"/>
      <c r="V20" s="1112"/>
      <c r="W20" s="1112"/>
      <c r="X20" s="1112"/>
      <c r="Y20" s="1112"/>
      <c r="Z20" s="1112"/>
      <c r="AA20" s="1112"/>
      <c r="AB20" s="1112"/>
      <c r="AC20" s="1112"/>
      <c r="AD20" s="1112"/>
      <c r="AE20" s="1112"/>
      <c r="AF20" s="1112"/>
      <c r="AG20" s="1112"/>
      <c r="AH20" s="1112"/>
      <c r="AI20" s="1112"/>
      <c r="AJ20" s="1112"/>
      <c r="AK20" s="1112"/>
      <c r="AL20" s="1112"/>
      <c r="AM20" s="1112"/>
      <c r="AN20" s="1112"/>
      <c r="AO20" s="1112"/>
      <c r="AP20" s="1112"/>
      <c r="AQ20" s="1112"/>
      <c r="AR20" s="1112"/>
      <c r="AS20" s="1112"/>
      <c r="AT20" s="1112"/>
      <c r="AU20" s="131"/>
      <c r="AV20" s="131"/>
      <c r="BW20" s="717"/>
    </row>
  </sheetData>
  <mergeCells count="26">
    <mergeCell ref="DE3:DK3"/>
    <mergeCell ref="A20:AT20"/>
    <mergeCell ref="G3:G4"/>
    <mergeCell ref="M3:X3"/>
    <mergeCell ref="Y3:AJ3"/>
    <mergeCell ref="AK3:AV3"/>
    <mergeCell ref="A5:A8"/>
    <mergeCell ref="F3:F4"/>
    <mergeCell ref="A9:A12"/>
    <mergeCell ref="A13:A16"/>
    <mergeCell ref="A3:A4"/>
    <mergeCell ref="B3:B4"/>
    <mergeCell ref="C3:C4"/>
    <mergeCell ref="D3:D4"/>
    <mergeCell ref="E3:E4"/>
    <mergeCell ref="L3:L4"/>
    <mergeCell ref="CS3:DD3"/>
    <mergeCell ref="BI3:BT3"/>
    <mergeCell ref="A18:AD18"/>
    <mergeCell ref="I3:I4"/>
    <mergeCell ref="BU3:CF3"/>
    <mergeCell ref="J3:J4"/>
    <mergeCell ref="H3:H4"/>
    <mergeCell ref="K3:K4"/>
    <mergeCell ref="AW3:BH3"/>
    <mergeCell ref="CG3:C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85">
    <tabColor theme="0"/>
  </sheetPr>
  <dimension ref="A1:BH40"/>
  <sheetViews>
    <sheetView showGridLines="0" tabSelected="1" zoomScaleNormal="100" zoomScaleSheetLayoutView="100" zoomScalePageLayoutView="90" workbookViewId="0">
      <pane xSplit="1" ySplit="4" topLeftCell="B5" activePane="bottomRight" state="frozen"/>
      <selection pane="topRight" activeCell="B1" sqref="B1"/>
      <selection pane="bottomLeft" activeCell="A5" sqref="A5"/>
      <selection pane="bottomRight" activeCell="BJ24" sqref="BJ24"/>
    </sheetView>
  </sheetViews>
  <sheetFormatPr defaultColWidth="9.140625" defaultRowHeight="14.25"/>
  <cols>
    <col min="1" max="1" width="52.28515625" style="154" bestFit="1" customWidth="1"/>
    <col min="2" max="13" width="10" style="154" customWidth="1"/>
    <col min="14" max="14" width="10" style="157" customWidth="1"/>
    <col min="15" max="57" width="10" style="154" customWidth="1"/>
    <col min="58" max="16384" width="9.140625" style="154"/>
  </cols>
  <sheetData>
    <row r="1" spans="1:60" ht="21.75" customHeight="1">
      <c r="A1" s="153" t="s">
        <v>36</v>
      </c>
    </row>
    <row r="2" spans="1:60" ht="15" customHeight="1">
      <c r="A2" s="155" t="s">
        <v>76</v>
      </c>
      <c r="M2" s="652"/>
      <c r="P2" s="653"/>
    </row>
    <row r="3" spans="1:60" ht="16.5" customHeight="1">
      <c r="A3" s="980"/>
      <c r="B3" s="1116" t="s">
        <v>847</v>
      </c>
      <c r="C3" s="1116" t="s">
        <v>848</v>
      </c>
      <c r="D3" s="1116" t="s">
        <v>849</v>
      </c>
      <c r="E3" s="1116" t="s">
        <v>784</v>
      </c>
      <c r="F3" s="1116" t="s">
        <v>781</v>
      </c>
      <c r="G3" s="1116" t="s">
        <v>782</v>
      </c>
      <c r="H3" s="1116" t="s">
        <v>783</v>
      </c>
      <c r="I3" s="1116" t="s">
        <v>739</v>
      </c>
      <c r="J3" s="1116" t="s">
        <v>799</v>
      </c>
      <c r="K3" s="1116" t="s">
        <v>875</v>
      </c>
      <c r="L3" s="1116" t="s">
        <v>901</v>
      </c>
      <c r="M3" s="1117" t="s">
        <v>742</v>
      </c>
      <c r="N3" s="1118"/>
      <c r="O3" s="1119"/>
      <c r="P3" s="1120"/>
      <c r="Q3" s="1117" t="s">
        <v>743</v>
      </c>
      <c r="R3" s="1118"/>
      <c r="S3" s="1119"/>
      <c r="T3" s="1120"/>
      <c r="U3" s="1117" t="s">
        <v>744</v>
      </c>
      <c r="V3" s="1118"/>
      <c r="W3" s="1119"/>
      <c r="X3" s="1120"/>
      <c r="Y3" s="1117" t="s">
        <v>745</v>
      </c>
      <c r="Z3" s="1118"/>
      <c r="AA3" s="1119"/>
      <c r="AB3" s="1120"/>
      <c r="AC3" s="1117" t="s">
        <v>746</v>
      </c>
      <c r="AD3" s="1118"/>
      <c r="AE3" s="1119"/>
      <c r="AF3" s="1120"/>
      <c r="AG3" s="1117" t="s">
        <v>747</v>
      </c>
      <c r="AH3" s="1118"/>
      <c r="AI3" s="1119"/>
      <c r="AJ3" s="1120"/>
      <c r="AK3" s="1117" t="s">
        <v>748</v>
      </c>
      <c r="AL3" s="1118"/>
      <c r="AM3" s="1119"/>
      <c r="AN3" s="1120"/>
      <c r="AO3" s="1117" t="s">
        <v>749</v>
      </c>
      <c r="AP3" s="1118"/>
      <c r="AQ3" s="1119"/>
      <c r="AR3" s="1120"/>
      <c r="AS3" s="1117" t="s">
        <v>799</v>
      </c>
      <c r="AT3" s="1118"/>
      <c r="AU3" s="1119"/>
      <c r="AV3" s="1120"/>
      <c r="AW3" s="1117" t="s">
        <v>875</v>
      </c>
      <c r="AX3" s="1118"/>
      <c r="AY3" s="1118"/>
      <c r="AZ3" s="1121"/>
      <c r="BA3" s="1117" t="s">
        <v>901</v>
      </c>
      <c r="BB3" s="1118"/>
      <c r="BC3" s="1118"/>
      <c r="BD3" s="1121"/>
      <c r="BE3" s="1122" t="s">
        <v>929</v>
      </c>
      <c r="BF3" s="1123"/>
      <c r="BG3" s="1053"/>
      <c r="BH3" s="1054"/>
    </row>
    <row r="4" spans="1:60" ht="16.5" customHeight="1">
      <c r="A4" s="981"/>
      <c r="B4" s="1116"/>
      <c r="C4" s="1116"/>
      <c r="D4" s="1116"/>
      <c r="E4" s="1116"/>
      <c r="F4" s="1116"/>
      <c r="G4" s="1116"/>
      <c r="H4" s="1116"/>
      <c r="I4" s="1116"/>
      <c r="J4" s="1116"/>
      <c r="K4" s="1116"/>
      <c r="L4" s="1116"/>
      <c r="M4" s="982" t="s">
        <v>97</v>
      </c>
      <c r="N4" s="983" t="s">
        <v>98</v>
      </c>
      <c r="O4" s="983" t="s">
        <v>99</v>
      </c>
      <c r="P4" s="983" t="s">
        <v>100</v>
      </c>
      <c r="Q4" s="984" t="s">
        <v>97</v>
      </c>
      <c r="R4" s="984" t="s">
        <v>98</v>
      </c>
      <c r="S4" s="984" t="s">
        <v>99</v>
      </c>
      <c r="T4" s="984" t="s">
        <v>100</v>
      </c>
      <c r="U4" s="984" t="s">
        <v>97</v>
      </c>
      <c r="V4" s="984" t="s">
        <v>98</v>
      </c>
      <c r="W4" s="984" t="s">
        <v>99</v>
      </c>
      <c r="X4" s="984" t="s">
        <v>100</v>
      </c>
      <c r="Y4" s="984" t="s">
        <v>97</v>
      </c>
      <c r="Z4" s="984" t="s">
        <v>98</v>
      </c>
      <c r="AA4" s="984" t="s">
        <v>99</v>
      </c>
      <c r="AB4" s="984" t="s">
        <v>100</v>
      </c>
      <c r="AC4" s="984" t="s">
        <v>97</v>
      </c>
      <c r="AD4" s="984" t="s">
        <v>98</v>
      </c>
      <c r="AE4" s="984" t="s">
        <v>99</v>
      </c>
      <c r="AF4" s="984" t="s">
        <v>100</v>
      </c>
      <c r="AG4" s="984" t="s">
        <v>97</v>
      </c>
      <c r="AH4" s="984" t="s">
        <v>98</v>
      </c>
      <c r="AI4" s="984" t="s">
        <v>99</v>
      </c>
      <c r="AJ4" s="984" t="s">
        <v>100</v>
      </c>
      <c r="AK4" s="984" t="s">
        <v>97</v>
      </c>
      <c r="AL4" s="984" t="s">
        <v>98</v>
      </c>
      <c r="AM4" s="984" t="s">
        <v>99</v>
      </c>
      <c r="AN4" s="984" t="s">
        <v>100</v>
      </c>
      <c r="AO4" s="984" t="s">
        <v>97</v>
      </c>
      <c r="AP4" s="984" t="s">
        <v>98</v>
      </c>
      <c r="AQ4" s="984" t="s">
        <v>99</v>
      </c>
      <c r="AR4" s="984" t="s">
        <v>100</v>
      </c>
      <c r="AS4" s="984" t="s">
        <v>97</v>
      </c>
      <c r="AT4" s="984" t="s">
        <v>98</v>
      </c>
      <c r="AU4" s="984" t="s">
        <v>99</v>
      </c>
      <c r="AV4" s="984" t="s">
        <v>100</v>
      </c>
      <c r="AW4" s="984" t="s">
        <v>97</v>
      </c>
      <c r="AX4" s="984" t="s">
        <v>98</v>
      </c>
      <c r="AY4" s="984" t="s">
        <v>99</v>
      </c>
      <c r="AZ4" s="984" t="s">
        <v>100</v>
      </c>
      <c r="BA4" s="983" t="s">
        <v>97</v>
      </c>
      <c r="BB4" s="983" t="s">
        <v>98</v>
      </c>
      <c r="BC4" s="983" t="s">
        <v>99</v>
      </c>
      <c r="BD4" s="983" t="s">
        <v>100</v>
      </c>
      <c r="BE4" s="983" t="s">
        <v>97</v>
      </c>
      <c r="BF4" s="983" t="s">
        <v>98</v>
      </c>
    </row>
    <row r="5" spans="1:60" s="156" customFormat="1" ht="14.25" customHeight="1">
      <c r="A5" s="654" t="s">
        <v>207</v>
      </c>
      <c r="B5" s="655">
        <v>-5316.6988361146541</v>
      </c>
      <c r="C5" s="655">
        <v>-6237.0341561932601</v>
      </c>
      <c r="D5" s="655">
        <v>-13577.127890611764</v>
      </c>
      <c r="E5" s="655">
        <v>-9164.7981217181768</v>
      </c>
      <c r="F5" s="656">
        <v>-2184.5597016562479</v>
      </c>
      <c r="G5" s="656">
        <v>-27343.835716673155</v>
      </c>
      <c r="H5" s="656">
        <v>-23189.516101751375</v>
      </c>
      <c r="I5" s="656">
        <v>-8346.2154173230774</v>
      </c>
      <c r="J5" s="656">
        <v>-7010.8013175934948</v>
      </c>
      <c r="K5" s="656">
        <v>10934.871914142499</v>
      </c>
      <c r="L5" s="656">
        <v>9935.2736473195255</v>
      </c>
      <c r="M5" s="657">
        <v>-624.4845248652673</v>
      </c>
      <c r="N5" s="657">
        <v>-3841.7565272559732</v>
      </c>
      <c r="O5" s="657">
        <v>105.2753121723872</v>
      </c>
      <c r="P5" s="657">
        <v>-955.73309616580082</v>
      </c>
      <c r="Q5" s="656">
        <v>30.72420487216732</v>
      </c>
      <c r="R5" s="656">
        <v>-2485.6041348024737</v>
      </c>
      <c r="S5" s="656">
        <v>-2606.2986839758287</v>
      </c>
      <c r="T5" s="656">
        <v>-1175.855542287125</v>
      </c>
      <c r="U5" s="656">
        <v>-81.04275823791977</v>
      </c>
      <c r="V5" s="656">
        <v>-7168.6786158306559</v>
      </c>
      <c r="W5" s="656">
        <v>-3320.0913762679893</v>
      </c>
      <c r="X5" s="656">
        <v>-3007.3151402751992</v>
      </c>
      <c r="Y5" s="656">
        <v>1288.7946063937452</v>
      </c>
      <c r="Z5" s="656">
        <v>-4368.0793594640518</v>
      </c>
      <c r="AA5" s="656">
        <v>-5786.8117352474001</v>
      </c>
      <c r="AB5" s="656">
        <v>-298.70163340046929</v>
      </c>
      <c r="AC5" s="656">
        <v>2510.7447039767139</v>
      </c>
      <c r="AD5" s="656">
        <v>-2721.2052595661808</v>
      </c>
      <c r="AE5" s="656">
        <v>-2747.9672640301669</v>
      </c>
      <c r="AF5" s="657">
        <v>773.86811796338588</v>
      </c>
      <c r="AG5" s="657">
        <v>-1921.1881143640094</v>
      </c>
      <c r="AH5" s="657">
        <v>-7769.7363358203002</v>
      </c>
      <c r="AI5" s="657">
        <v>-8506.3195920507751</v>
      </c>
      <c r="AJ5" s="657">
        <v>-9146.5916744380702</v>
      </c>
      <c r="AK5" s="721">
        <v>-7349.129367554393</v>
      </c>
      <c r="AL5" s="657">
        <v>-7383.6953760906217</v>
      </c>
      <c r="AM5" s="657">
        <v>-5805.2849156828925</v>
      </c>
      <c r="AN5" s="657">
        <v>-2651.4064424234675</v>
      </c>
      <c r="AO5" s="657">
        <v>224.88002788481754</v>
      </c>
      <c r="AP5" s="657">
        <v>-3974.5190643565002</v>
      </c>
      <c r="AQ5" s="657">
        <v>-3127.4383359578496</v>
      </c>
      <c r="AR5" s="657">
        <v>-1469.1380448935452</v>
      </c>
      <c r="AS5" s="657">
        <v>87.784675909257203</v>
      </c>
      <c r="AT5" s="657">
        <v>-1870.4523319650616</v>
      </c>
      <c r="AU5" s="657">
        <v>-7344.1606008975796</v>
      </c>
      <c r="AV5" s="657">
        <v>2116.0269393598892</v>
      </c>
      <c r="AW5" s="657">
        <v>4129.2377341708379</v>
      </c>
      <c r="AX5" s="657">
        <v>-1675.7267990044365</v>
      </c>
      <c r="AY5" s="657">
        <v>2192.6234385992248</v>
      </c>
      <c r="AZ5" s="657">
        <v>6288.7375403768729</v>
      </c>
      <c r="BA5" s="657">
        <v>7193.1915835813688</v>
      </c>
      <c r="BB5" s="657">
        <v>-47.771741732914961</v>
      </c>
      <c r="BC5" s="657">
        <v>-2434.932435427434</v>
      </c>
      <c r="BD5" s="657">
        <v>5224.7862408985056</v>
      </c>
      <c r="BE5" s="657">
        <v>6541.2881216049418</v>
      </c>
      <c r="BF5" s="657">
        <v>-4013.3629554099189</v>
      </c>
    </row>
    <row r="6" spans="1:60" s="156" customFormat="1" ht="14.25" customHeight="1">
      <c r="A6" s="658" t="s">
        <v>208</v>
      </c>
      <c r="B6" s="655">
        <v>-47091.918598331758</v>
      </c>
      <c r="C6" s="655">
        <v>-53057.957582532996</v>
      </c>
      <c r="D6" s="655">
        <v>-64238.966748948049</v>
      </c>
      <c r="E6" s="655">
        <v>-63908.393252968563</v>
      </c>
      <c r="F6" s="656">
        <v>-65622.892254916107</v>
      </c>
      <c r="G6" s="656">
        <v>-63832.203567868317</v>
      </c>
      <c r="H6" s="656">
        <v>-66368.085253301513</v>
      </c>
      <c r="I6" s="656">
        <v>-82054.238439064153</v>
      </c>
      <c r="J6" s="656">
        <v>-90902.203692929994</v>
      </c>
      <c r="K6" s="656">
        <v>-86185.597501480006</v>
      </c>
      <c r="L6" s="656">
        <v>-91809.553657523036</v>
      </c>
      <c r="M6" s="657">
        <v>-12680.163124997951</v>
      </c>
      <c r="N6" s="657">
        <v>-12155.267289283949</v>
      </c>
      <c r="O6" s="657">
        <v>-10371.041472951851</v>
      </c>
      <c r="P6" s="657">
        <v>-11885.446711098</v>
      </c>
      <c r="Q6" s="656">
        <v>-10587.123056568</v>
      </c>
      <c r="R6" s="656">
        <v>-12038.160356821998</v>
      </c>
      <c r="S6" s="656">
        <v>-15317.805549929</v>
      </c>
      <c r="T6" s="656">
        <v>-15114.868619214001</v>
      </c>
      <c r="U6" s="656">
        <v>-14803.630666339999</v>
      </c>
      <c r="V6" s="656">
        <v>-15178.603966144135</v>
      </c>
      <c r="W6" s="656">
        <v>-16627.204646909529</v>
      </c>
      <c r="X6" s="656">
        <v>-17629.527469554381</v>
      </c>
      <c r="Y6" s="656">
        <v>-13485.063189696208</v>
      </c>
      <c r="Z6" s="656">
        <v>-16922.958448746271</v>
      </c>
      <c r="AA6" s="656">
        <v>-16855.686659452982</v>
      </c>
      <c r="AB6" s="656">
        <v>-16644.684955073106</v>
      </c>
      <c r="AC6" s="656">
        <v>-13483.866035355424</v>
      </c>
      <c r="AD6" s="656">
        <v>-15995.251515032949</v>
      </c>
      <c r="AE6" s="656">
        <v>-17482.395970701222</v>
      </c>
      <c r="AF6" s="657">
        <v>-18661.378733826503</v>
      </c>
      <c r="AG6" s="657">
        <v>-18092.252145926603</v>
      </c>
      <c r="AH6" s="657">
        <v>-13709.812948387516</v>
      </c>
      <c r="AI6" s="657">
        <v>-15857.297982709999</v>
      </c>
      <c r="AJ6" s="657">
        <v>-16172.840490844201</v>
      </c>
      <c r="AK6" s="728">
        <v>-14773.563270861521</v>
      </c>
      <c r="AL6" s="721">
        <v>-15486.21422991</v>
      </c>
      <c r="AM6" s="721">
        <v>-16929.71983373</v>
      </c>
      <c r="AN6" s="721">
        <v>-19178.587918799996</v>
      </c>
      <c r="AO6" s="721">
        <v>-16083.161881810003</v>
      </c>
      <c r="AP6" s="721">
        <v>-19425.33025956</v>
      </c>
      <c r="AQ6" s="721">
        <v>-22751.674745174139</v>
      </c>
      <c r="AR6" s="721">
        <v>-23794.071552519999</v>
      </c>
      <c r="AS6" s="721">
        <v>-21572.372859260002</v>
      </c>
      <c r="AT6" s="721">
        <v>-19341.378206540001</v>
      </c>
      <c r="AU6" s="721">
        <v>-28272.959540290001</v>
      </c>
      <c r="AV6" s="721">
        <v>-21715.493086840004</v>
      </c>
      <c r="AW6" s="721">
        <v>-20238.202603850001</v>
      </c>
      <c r="AX6" s="721">
        <v>-21718.139104850001</v>
      </c>
      <c r="AY6" s="721">
        <v>-21869.649097780006</v>
      </c>
      <c r="AZ6" s="721">
        <v>-22359.606695000002</v>
      </c>
      <c r="BA6" s="721">
        <v>-19400.953371866664</v>
      </c>
      <c r="BB6" s="721">
        <v>-22951.526704496377</v>
      </c>
      <c r="BC6" s="721">
        <v>-26086.056232980001</v>
      </c>
      <c r="BD6" s="721">
        <v>-23371.017348180001</v>
      </c>
      <c r="BE6" s="721">
        <v>-21796.141331069997</v>
      </c>
      <c r="BF6" s="721">
        <v>-27414.191772509999</v>
      </c>
    </row>
    <row r="7" spans="1:60" s="156" customFormat="1" ht="14.25" customHeight="1">
      <c r="A7" s="658" t="s">
        <v>91</v>
      </c>
      <c r="B7" s="655">
        <v>22400.414975348071</v>
      </c>
      <c r="C7" s="655">
        <v>24901.135241066237</v>
      </c>
      <c r="D7" s="655">
        <v>26961.876385665571</v>
      </c>
      <c r="E7" s="655">
        <v>29527.454444462768</v>
      </c>
      <c r="F7" s="656">
        <v>37840.614182055127</v>
      </c>
      <c r="G7" s="656">
        <v>7752.1924782311353</v>
      </c>
      <c r="H7" s="656">
        <v>5632.9910766497587</v>
      </c>
      <c r="I7" s="656">
        <v>33833.610605438291</v>
      </c>
      <c r="J7" s="656">
        <v>44235.780598363614</v>
      </c>
      <c r="K7" s="656">
        <v>54257.070372356015</v>
      </c>
      <c r="L7" s="656">
        <v>56749.908380816851</v>
      </c>
      <c r="M7" s="657">
        <v>6652.4861766509994</v>
      </c>
      <c r="N7" s="657">
        <v>4650.2451871421645</v>
      </c>
      <c r="O7" s="657">
        <v>5570.1924994249994</v>
      </c>
      <c r="P7" s="657">
        <v>5527.4911121299074</v>
      </c>
      <c r="Q7" s="656">
        <v>6810.6506848630288</v>
      </c>
      <c r="R7" s="656">
        <v>4298.5166834480378</v>
      </c>
      <c r="S7" s="656">
        <v>5843.1785109336506</v>
      </c>
      <c r="T7" s="656">
        <v>7948.7893618215148</v>
      </c>
      <c r="U7" s="656">
        <v>8877.4437298649682</v>
      </c>
      <c r="V7" s="656">
        <v>4417.020978222441</v>
      </c>
      <c r="W7" s="656">
        <v>6317.3633953585204</v>
      </c>
      <c r="X7" s="656">
        <v>7350.0482822196418</v>
      </c>
      <c r="Y7" s="656">
        <v>9300.50621348001</v>
      </c>
      <c r="Z7" s="656">
        <v>6298.2338840299799</v>
      </c>
      <c r="AA7" s="656">
        <v>5611.7425085313025</v>
      </c>
      <c r="AB7" s="656">
        <v>8316.9718384214739</v>
      </c>
      <c r="AC7" s="656">
        <v>10285.085407261638</v>
      </c>
      <c r="AD7" s="656">
        <v>8501.2468568571367</v>
      </c>
      <c r="AE7" s="656">
        <v>8029.085795288267</v>
      </c>
      <c r="AF7" s="657">
        <v>11025.196122648082</v>
      </c>
      <c r="AG7" s="657">
        <v>10287.944838207206</v>
      </c>
      <c r="AH7" s="657">
        <v>-395.37243581391397</v>
      </c>
      <c r="AI7" s="657">
        <v>-1194.0524519088756</v>
      </c>
      <c r="AJ7" s="657">
        <v>-946.32747225328114</v>
      </c>
      <c r="AK7" s="728">
        <v>97.841408567671522</v>
      </c>
      <c r="AL7" s="721">
        <v>-390.64077894713853</v>
      </c>
      <c r="AM7" s="721">
        <v>1171.8646364918063</v>
      </c>
      <c r="AN7" s="721">
        <v>4753.9258105374192</v>
      </c>
      <c r="AO7" s="721">
        <v>7331.5252390488786</v>
      </c>
      <c r="AP7" s="721">
        <v>6307.5238110417604</v>
      </c>
      <c r="AQ7" s="721">
        <v>9126.6114161059159</v>
      </c>
      <c r="AR7" s="721">
        <v>11067.950139241737</v>
      </c>
      <c r="AS7" s="721">
        <v>11722.974028566108</v>
      </c>
      <c r="AT7" s="721">
        <v>8609.7093732920694</v>
      </c>
      <c r="AU7" s="721">
        <v>10992.692784864787</v>
      </c>
      <c r="AV7" s="721">
        <v>12910.404411640648</v>
      </c>
      <c r="AW7" s="721">
        <v>14975.606118668415</v>
      </c>
      <c r="AX7" s="721">
        <v>10835.808189951013</v>
      </c>
      <c r="AY7" s="721">
        <v>13061.364736246082</v>
      </c>
      <c r="AZ7" s="721">
        <v>15384.29132749051</v>
      </c>
      <c r="BA7" s="721">
        <v>16198.876416160201</v>
      </c>
      <c r="BB7" s="721">
        <v>12333.381607445923</v>
      </c>
      <c r="BC7" s="721">
        <v>13282.94648117878</v>
      </c>
      <c r="BD7" s="721">
        <v>14934.703876031943</v>
      </c>
      <c r="BE7" s="721">
        <v>17818.684729914577</v>
      </c>
      <c r="BF7" s="721">
        <v>12417.280101148363</v>
      </c>
    </row>
    <row r="8" spans="1:60" ht="14.25" customHeight="1">
      <c r="A8" s="660" t="s">
        <v>209</v>
      </c>
      <c r="B8" s="661">
        <v>1735.1565037250002</v>
      </c>
      <c r="C8" s="661">
        <v>1077.8157043040851</v>
      </c>
      <c r="D8" s="661">
        <v>-1748.9620972395023</v>
      </c>
      <c r="E8" s="661">
        <v>-3268.8063661049673</v>
      </c>
      <c r="F8" s="662">
        <v>4426.6362467121626</v>
      </c>
      <c r="G8" s="662">
        <v>-281.97561454844174</v>
      </c>
      <c r="H8" s="662">
        <v>-2335.996798838934</v>
      </c>
      <c r="I8" s="662">
        <v>-1861.5795830324128</v>
      </c>
      <c r="J8" s="662">
        <v>-173.6296992933635</v>
      </c>
      <c r="K8" s="662">
        <v>87.708651746060923</v>
      </c>
      <c r="L8" s="662">
        <v>-33.331395696827713</v>
      </c>
      <c r="M8" s="663">
        <v>758.15759411900035</v>
      </c>
      <c r="N8" s="663">
        <v>472.89569275600002</v>
      </c>
      <c r="O8" s="663">
        <v>416.56738300099983</v>
      </c>
      <c r="P8" s="663">
        <v>87.535833849000028</v>
      </c>
      <c r="Q8" s="662">
        <v>623.48666512521436</v>
      </c>
      <c r="R8" s="662">
        <v>177.79581095227013</v>
      </c>
      <c r="S8" s="662">
        <v>-175.67339147900009</v>
      </c>
      <c r="T8" s="662">
        <v>452.2066197056007</v>
      </c>
      <c r="U8" s="662">
        <v>279.33484034372509</v>
      </c>
      <c r="V8" s="662">
        <v>-4.5838594431608044</v>
      </c>
      <c r="W8" s="662">
        <v>-982.06644625691911</v>
      </c>
      <c r="X8" s="662">
        <v>-1041.6466318831476</v>
      </c>
      <c r="Y8" s="662">
        <v>-593.29920332359291</v>
      </c>
      <c r="Z8" s="662">
        <v>-557.00658953136258</v>
      </c>
      <c r="AA8" s="662">
        <v>-1021.6922824644143</v>
      </c>
      <c r="AB8" s="662">
        <v>-1096.8082907855974</v>
      </c>
      <c r="AC8" s="662">
        <v>33.282001124715862</v>
      </c>
      <c r="AD8" s="662">
        <v>1241.3800799528663</v>
      </c>
      <c r="AE8" s="662">
        <v>1287.8483342360551</v>
      </c>
      <c r="AF8" s="663">
        <v>1864.1258313985256</v>
      </c>
      <c r="AG8" s="663">
        <v>1524.1899826000561</v>
      </c>
      <c r="AH8" s="663">
        <v>-460.59599717301558</v>
      </c>
      <c r="AI8" s="663">
        <v>-749.05042829636272</v>
      </c>
      <c r="AJ8" s="663">
        <v>-596.51917167911949</v>
      </c>
      <c r="AK8" s="729">
        <v>-543.52944880363862</v>
      </c>
      <c r="AL8" s="722">
        <v>-751.408964201814</v>
      </c>
      <c r="AM8" s="722">
        <v>-624.28536352772016</v>
      </c>
      <c r="AN8" s="722">
        <v>-416.77302230576095</v>
      </c>
      <c r="AO8" s="722">
        <v>-459.96961567651886</v>
      </c>
      <c r="AP8" s="722">
        <v>-718.63348420073066</v>
      </c>
      <c r="AQ8" s="722">
        <v>-229.20959297901072</v>
      </c>
      <c r="AR8" s="722">
        <v>-453.76689017615263</v>
      </c>
      <c r="AS8" s="722">
        <v>-237.39452225736659</v>
      </c>
      <c r="AT8" s="722">
        <v>-175.33996692706842</v>
      </c>
      <c r="AU8" s="722">
        <v>316.26504459961257</v>
      </c>
      <c r="AV8" s="722">
        <v>-77.160254708541061</v>
      </c>
      <c r="AW8" s="722">
        <v>66.541595497717026</v>
      </c>
      <c r="AX8" s="722">
        <v>-89.937998686905075</v>
      </c>
      <c r="AY8" s="722">
        <v>78.632328911778586</v>
      </c>
      <c r="AZ8" s="722">
        <v>32.472726023470386</v>
      </c>
      <c r="BA8" s="722">
        <v>151.85908307581985</v>
      </c>
      <c r="BB8" s="722">
        <v>-18.183179954630077</v>
      </c>
      <c r="BC8" s="722">
        <v>-88.825942707566583</v>
      </c>
      <c r="BD8" s="722">
        <v>-78.181356110450906</v>
      </c>
      <c r="BE8" s="722">
        <v>790.52792215191175</v>
      </c>
      <c r="BF8" s="722">
        <v>-105.32205519138984</v>
      </c>
    </row>
    <row r="9" spans="1:60" ht="14.25" customHeight="1">
      <c r="A9" s="665" t="s">
        <v>210</v>
      </c>
      <c r="B9" s="661">
        <v>24475.465781163075</v>
      </c>
      <c r="C9" s="661">
        <v>29325.528250070256</v>
      </c>
      <c r="D9" s="661">
        <v>33952.220150927402</v>
      </c>
      <c r="E9" s="661">
        <v>37576.350101132193</v>
      </c>
      <c r="F9" s="662">
        <v>41103.019497138244</v>
      </c>
      <c r="G9" s="662">
        <v>10768.336098943209</v>
      </c>
      <c r="H9" s="662">
        <v>8426.125715019467</v>
      </c>
      <c r="I9" s="662">
        <v>35981.906779411547</v>
      </c>
      <c r="J9" s="662">
        <v>47719.007254575656</v>
      </c>
      <c r="K9" s="662">
        <v>57479.933544936357</v>
      </c>
      <c r="L9" s="662">
        <v>61111.290791873442</v>
      </c>
      <c r="M9" s="663">
        <v>7181.61563776</v>
      </c>
      <c r="N9" s="663">
        <v>4569.1189309512392</v>
      </c>
      <c r="O9" s="663">
        <v>6071.9661385895488</v>
      </c>
      <c r="P9" s="663">
        <v>6652.7650738622851</v>
      </c>
      <c r="Q9" s="662">
        <v>8409.952975692624</v>
      </c>
      <c r="R9" s="662">
        <v>6070.8873717055703</v>
      </c>
      <c r="S9" s="662">
        <v>6631.9470967451307</v>
      </c>
      <c r="T9" s="662">
        <v>8212.7408059269328</v>
      </c>
      <c r="U9" s="662">
        <v>9668.2894547397118</v>
      </c>
      <c r="V9" s="662">
        <v>6370.7343924945708</v>
      </c>
      <c r="W9" s="662">
        <v>8253.5418682823947</v>
      </c>
      <c r="X9" s="662">
        <v>9659.6544354107264</v>
      </c>
      <c r="Y9" s="662">
        <v>11138.200160515051</v>
      </c>
      <c r="Z9" s="662">
        <v>7503.4027251995794</v>
      </c>
      <c r="AA9" s="662">
        <v>7999.2743784834438</v>
      </c>
      <c r="AB9" s="662">
        <v>10935.472836934114</v>
      </c>
      <c r="AC9" s="662">
        <v>12322.511386676315</v>
      </c>
      <c r="AD9" s="662">
        <v>8661.5971761300625</v>
      </c>
      <c r="AE9" s="662">
        <v>8904.2456539629966</v>
      </c>
      <c r="AF9" s="663">
        <v>11214.665280368868</v>
      </c>
      <c r="AG9" s="663">
        <v>10908.912661212504</v>
      </c>
      <c r="AH9" s="663">
        <v>181.19609555546941</v>
      </c>
      <c r="AI9" s="663">
        <v>-270.01399363431284</v>
      </c>
      <c r="AJ9" s="663">
        <v>-51.758664190451526</v>
      </c>
      <c r="AK9" s="729">
        <v>636.55155137414397</v>
      </c>
      <c r="AL9" s="663">
        <v>564.57762521392101</v>
      </c>
      <c r="AM9" s="663">
        <v>2161.6279231399108</v>
      </c>
      <c r="AN9" s="663">
        <v>5063.3686152914906</v>
      </c>
      <c r="AO9" s="663">
        <v>8315.1354782199724</v>
      </c>
      <c r="AP9" s="663">
        <v>7572.170869159565</v>
      </c>
      <c r="AQ9" s="663">
        <v>9091.4390825955215</v>
      </c>
      <c r="AR9" s="663">
        <v>11003.161349436486</v>
      </c>
      <c r="AS9" s="663">
        <v>12788.82936857266</v>
      </c>
      <c r="AT9" s="663">
        <v>9673.2094242716375</v>
      </c>
      <c r="AU9" s="663">
        <v>11585.625744581033</v>
      </c>
      <c r="AV9" s="663">
        <v>13671.34271715033</v>
      </c>
      <c r="AW9" s="663">
        <v>16089.70162465909</v>
      </c>
      <c r="AX9" s="663">
        <v>11893.725778104075</v>
      </c>
      <c r="AY9" s="663">
        <v>13510.661072366629</v>
      </c>
      <c r="AZ9" s="663">
        <v>15985.845069806563</v>
      </c>
      <c r="BA9" s="663">
        <v>16809.304618264152</v>
      </c>
      <c r="BB9" s="663">
        <v>13574.690819128533</v>
      </c>
      <c r="BC9" s="663">
        <v>14084.73170953201</v>
      </c>
      <c r="BD9" s="663">
        <v>16642.563644948754</v>
      </c>
      <c r="BE9" s="663">
        <v>18142.003535477921</v>
      </c>
      <c r="BF9" s="663">
        <v>13514.504765759901</v>
      </c>
    </row>
    <row r="10" spans="1:60" ht="14.25" customHeight="1">
      <c r="A10" s="660" t="s">
        <v>211</v>
      </c>
      <c r="B10" s="661">
        <v>-3810.2073095400028</v>
      </c>
      <c r="C10" s="661">
        <v>-5502.2087133081113</v>
      </c>
      <c r="D10" s="661">
        <v>-5241.3816680223299</v>
      </c>
      <c r="E10" s="661">
        <v>-4780.0892905644541</v>
      </c>
      <c r="F10" s="662">
        <v>-7689.0415617952822</v>
      </c>
      <c r="G10" s="662">
        <v>-2734.1680061636307</v>
      </c>
      <c r="H10" s="662">
        <v>-457.13783953077439</v>
      </c>
      <c r="I10" s="662">
        <v>-286.71659094084043</v>
      </c>
      <c r="J10" s="662">
        <v>-3309.5969569186873</v>
      </c>
      <c r="K10" s="662">
        <v>-3310.5718243264</v>
      </c>
      <c r="L10" s="662">
        <v>-4328.0510153597734</v>
      </c>
      <c r="M10" s="663">
        <v>-1287.287055228001</v>
      </c>
      <c r="N10" s="663">
        <v>-391.76943656507501</v>
      </c>
      <c r="O10" s="663">
        <v>-918.34102216554948</v>
      </c>
      <c r="P10" s="663">
        <v>-1212.8097955813773</v>
      </c>
      <c r="Q10" s="662">
        <v>-2222.7889559548094</v>
      </c>
      <c r="R10" s="662">
        <v>-1950.1664992098031</v>
      </c>
      <c r="S10" s="662">
        <v>-613.09519433247988</v>
      </c>
      <c r="T10" s="662">
        <v>-716.15806381101902</v>
      </c>
      <c r="U10" s="662">
        <v>-1070.1805652184685</v>
      </c>
      <c r="V10" s="662">
        <v>-1949.129554828969</v>
      </c>
      <c r="W10" s="662">
        <v>-954.11202666695499</v>
      </c>
      <c r="X10" s="662">
        <v>-1267.9595213079374</v>
      </c>
      <c r="Y10" s="662">
        <v>-1244.3947437114475</v>
      </c>
      <c r="Z10" s="662">
        <v>-648.16225163823674</v>
      </c>
      <c r="AA10" s="662">
        <v>-1365.8395874877269</v>
      </c>
      <c r="AB10" s="662">
        <v>-1521.6927077270429</v>
      </c>
      <c r="AC10" s="662">
        <v>-2070.7079805393932</v>
      </c>
      <c r="AD10" s="662">
        <v>-1401.7303992257921</v>
      </c>
      <c r="AE10" s="662">
        <v>-2163.0081929107846</v>
      </c>
      <c r="AF10" s="663">
        <v>-2053.5949891193122</v>
      </c>
      <c r="AG10" s="663">
        <v>-2145.1578056053531</v>
      </c>
      <c r="AH10" s="663">
        <v>-115.9725341963678</v>
      </c>
      <c r="AI10" s="663">
        <v>-174.98802997820002</v>
      </c>
      <c r="AJ10" s="663">
        <v>-298.04963638371009</v>
      </c>
      <c r="AK10" s="729">
        <v>4.8193059971662251</v>
      </c>
      <c r="AL10" s="663">
        <v>-203.80943995924554</v>
      </c>
      <c r="AM10" s="663">
        <v>-365.47792312038428</v>
      </c>
      <c r="AN10" s="663">
        <v>107.3302175516892</v>
      </c>
      <c r="AO10" s="663">
        <v>-523.64062349457527</v>
      </c>
      <c r="AP10" s="663">
        <v>-546.0135739170737</v>
      </c>
      <c r="AQ10" s="663">
        <v>264.38192648940458</v>
      </c>
      <c r="AR10" s="663">
        <v>518.55567998140396</v>
      </c>
      <c r="AS10" s="663">
        <v>-828.46081774918639</v>
      </c>
      <c r="AT10" s="663">
        <v>-888.16008405249886</v>
      </c>
      <c r="AU10" s="663">
        <v>-909.19800431586009</v>
      </c>
      <c r="AV10" s="663">
        <v>-683.77805080114194</v>
      </c>
      <c r="AW10" s="663">
        <v>-1180.6371014883916</v>
      </c>
      <c r="AX10" s="663">
        <v>-967.97958946615836</v>
      </c>
      <c r="AY10" s="663">
        <v>-527.92866503232653</v>
      </c>
      <c r="AZ10" s="663">
        <v>-634.02646833952349</v>
      </c>
      <c r="BA10" s="663">
        <v>-762.28728517977106</v>
      </c>
      <c r="BB10" s="663">
        <v>-1223.1260317279794</v>
      </c>
      <c r="BC10" s="663">
        <v>-712.95928564566384</v>
      </c>
      <c r="BD10" s="663">
        <v>-1629.6784128063591</v>
      </c>
      <c r="BE10" s="663">
        <v>-1113.8467277152558</v>
      </c>
      <c r="BF10" s="663">
        <v>-991.90260942014902</v>
      </c>
    </row>
    <row r="11" spans="1:60" s="156" customFormat="1" ht="14.25" customHeight="1">
      <c r="A11" s="658" t="s">
        <v>212</v>
      </c>
      <c r="B11" s="655">
        <v>-5869.5461682908117</v>
      </c>
      <c r="C11" s="655">
        <v>-5925.6208538215433</v>
      </c>
      <c r="D11" s="655">
        <v>-5971.6270028387153</v>
      </c>
      <c r="E11" s="655">
        <v>-4368.1828858681729</v>
      </c>
      <c r="F11" s="656">
        <v>-4177.0293453124004</v>
      </c>
      <c r="G11" s="656">
        <v>-3719.1499500991704</v>
      </c>
      <c r="H11" s="656">
        <v>-2643.4423203494453</v>
      </c>
      <c r="I11" s="656">
        <v>-2942.7538538402769</v>
      </c>
      <c r="J11" s="656">
        <v>-3230.5563259723149</v>
      </c>
      <c r="K11" s="656">
        <v>-4706.7803969948018</v>
      </c>
      <c r="L11" s="656">
        <v>-3871.9878805633634</v>
      </c>
      <c r="M11" s="657">
        <v>-1636.3524357153867</v>
      </c>
      <c r="N11" s="657">
        <v>-1654.1753496295594</v>
      </c>
      <c r="O11" s="657">
        <v>-1585.4883122931576</v>
      </c>
      <c r="P11" s="657">
        <v>-993.53007065270742</v>
      </c>
      <c r="Q11" s="656">
        <v>-2185.3081281769873</v>
      </c>
      <c r="R11" s="656">
        <v>-1495.9126183424141</v>
      </c>
      <c r="S11" s="656">
        <v>-788.78566634145875</v>
      </c>
      <c r="T11" s="656">
        <v>-1455.6144409606827</v>
      </c>
      <c r="U11" s="656">
        <v>-1435.4896052093532</v>
      </c>
      <c r="V11" s="656">
        <v>-2308.4064062634384</v>
      </c>
      <c r="W11" s="656">
        <v>-1391.0138623282855</v>
      </c>
      <c r="X11" s="656">
        <v>-836.71712903763773</v>
      </c>
      <c r="Y11" s="656">
        <v>-473.00908725984277</v>
      </c>
      <c r="Z11" s="656">
        <v>-1391.7427128831696</v>
      </c>
      <c r="AA11" s="656">
        <v>-1488.7420066185098</v>
      </c>
      <c r="AB11" s="656">
        <v>-1014.6890791066505</v>
      </c>
      <c r="AC11" s="656">
        <v>-680.53753986472987</v>
      </c>
      <c r="AD11" s="656">
        <v>-1825.4353035879481</v>
      </c>
      <c r="AE11" s="656">
        <v>-680.87329011103998</v>
      </c>
      <c r="AF11" s="657">
        <v>-990.18321174868288</v>
      </c>
      <c r="AG11" s="657">
        <v>-1029.3649277049587</v>
      </c>
      <c r="AH11" s="657">
        <v>-1070.0768543433387</v>
      </c>
      <c r="AI11" s="657">
        <v>-729.76010477543036</v>
      </c>
      <c r="AJ11" s="657">
        <v>-889.94806327544188</v>
      </c>
      <c r="AK11" s="728">
        <v>-873.04671940810158</v>
      </c>
      <c r="AL11" s="657">
        <v>-1025.6966261993707</v>
      </c>
      <c r="AM11" s="657">
        <v>-431.49060688673637</v>
      </c>
      <c r="AN11" s="657">
        <v>-313.20836785523653</v>
      </c>
      <c r="AO11" s="657">
        <v>-406.81140014648554</v>
      </c>
      <c r="AP11" s="657">
        <v>-990.30700854739234</v>
      </c>
      <c r="AQ11" s="657">
        <v>-1067.157160218414</v>
      </c>
      <c r="AR11" s="657">
        <v>-478.47828492798476</v>
      </c>
      <c r="AS11" s="657">
        <v>-151.02810213147097</v>
      </c>
      <c r="AT11" s="657">
        <v>-1563.5474858877392</v>
      </c>
      <c r="AU11" s="657">
        <v>-1419.3271171749734</v>
      </c>
      <c r="AV11" s="657">
        <v>-96.653620778131227</v>
      </c>
      <c r="AW11" s="657">
        <v>-699.19688654618858</v>
      </c>
      <c r="AX11" s="657">
        <v>-2011.6706317518147</v>
      </c>
      <c r="AY11" s="657">
        <v>-801.76625470457645</v>
      </c>
      <c r="AZ11" s="657">
        <v>-1194.1466239922222</v>
      </c>
      <c r="BA11" s="657">
        <v>-826.10785961693819</v>
      </c>
      <c r="BB11" s="657">
        <v>-814.588373396826</v>
      </c>
      <c r="BC11" s="657">
        <v>-1928.7275890435858</v>
      </c>
      <c r="BD11" s="657">
        <v>-302.56405850601391</v>
      </c>
      <c r="BE11" s="657">
        <v>-419.35821233285213</v>
      </c>
      <c r="BF11" s="657">
        <v>-1770.9700965555039</v>
      </c>
    </row>
    <row r="12" spans="1:60" ht="14.25" customHeight="1">
      <c r="A12" s="666" t="s">
        <v>213</v>
      </c>
      <c r="B12" s="661">
        <v>-38.591967890000006</v>
      </c>
      <c r="C12" s="661">
        <v>711.58304907590741</v>
      </c>
      <c r="D12" s="661">
        <v>623.15368299039028</v>
      </c>
      <c r="E12" s="661">
        <v>1091.2307450800004</v>
      </c>
      <c r="F12" s="662">
        <v>1045.7522035373631</v>
      </c>
      <c r="G12" s="662">
        <v>428.52010048063681</v>
      </c>
      <c r="H12" s="662">
        <v>462.28819516314297</v>
      </c>
      <c r="I12" s="662">
        <v>1014.3218433264752</v>
      </c>
      <c r="J12" s="662">
        <v>1257.1074737046611</v>
      </c>
      <c r="K12" s="662">
        <v>1327.4148694655614</v>
      </c>
      <c r="L12" s="662">
        <v>1224.6133479899358</v>
      </c>
      <c r="M12" s="663">
        <v>-20.278760070000004</v>
      </c>
      <c r="N12" s="663">
        <v>-47.843146820000015</v>
      </c>
      <c r="O12" s="663">
        <v>23.057532999999992</v>
      </c>
      <c r="P12" s="663">
        <v>6.4724060000000208</v>
      </c>
      <c r="Q12" s="662">
        <v>66.602906795011819</v>
      </c>
      <c r="R12" s="662">
        <v>312.62735692089547</v>
      </c>
      <c r="S12" s="662">
        <v>178.32196617000005</v>
      </c>
      <c r="T12" s="662">
        <v>154.03081919000007</v>
      </c>
      <c r="U12" s="662">
        <v>226.84642049999991</v>
      </c>
      <c r="V12" s="662">
        <v>206.64130222039046</v>
      </c>
      <c r="W12" s="662">
        <v>35.59893598</v>
      </c>
      <c r="X12" s="662">
        <v>154.06702428999989</v>
      </c>
      <c r="Y12" s="662">
        <v>234.28275376000005</v>
      </c>
      <c r="Z12" s="662">
        <v>195.13538186000011</v>
      </c>
      <c r="AA12" s="662">
        <v>407.16533213000025</v>
      </c>
      <c r="AB12" s="662">
        <v>254.64727733000004</v>
      </c>
      <c r="AC12" s="662">
        <v>338.56516483000007</v>
      </c>
      <c r="AD12" s="662">
        <v>204.44555780000002</v>
      </c>
      <c r="AE12" s="662">
        <v>311.94583819000002</v>
      </c>
      <c r="AF12" s="663">
        <v>190.79564271736299</v>
      </c>
      <c r="AG12" s="663">
        <v>99.767118637869473</v>
      </c>
      <c r="AH12" s="663">
        <v>135.14577997605144</v>
      </c>
      <c r="AI12" s="663">
        <v>73.290717104765079</v>
      </c>
      <c r="AJ12" s="663">
        <v>120.31648476195085</v>
      </c>
      <c r="AK12" s="729">
        <v>64.119674274711471</v>
      </c>
      <c r="AL12" s="663">
        <v>106.39273342506048</v>
      </c>
      <c r="AM12" s="663">
        <v>185.95818485623204</v>
      </c>
      <c r="AN12" s="663">
        <v>105.81760260713895</v>
      </c>
      <c r="AO12" s="663">
        <v>296.00675421853862</v>
      </c>
      <c r="AP12" s="663">
        <v>183.51757274721245</v>
      </c>
      <c r="AQ12" s="663">
        <v>253.93934036743065</v>
      </c>
      <c r="AR12" s="663">
        <v>280.85817599329346</v>
      </c>
      <c r="AS12" s="663">
        <v>289.19656693359991</v>
      </c>
      <c r="AT12" s="663">
        <v>388.97796123844626</v>
      </c>
      <c r="AU12" s="663">
        <v>294.0439384282684</v>
      </c>
      <c r="AV12" s="663">
        <v>284.8890071043466</v>
      </c>
      <c r="AW12" s="663">
        <v>280.5426737886898</v>
      </c>
      <c r="AX12" s="663">
        <v>336.07485913158462</v>
      </c>
      <c r="AY12" s="663">
        <v>381.94821610271435</v>
      </c>
      <c r="AZ12" s="663">
        <v>328.84912044257266</v>
      </c>
      <c r="BA12" s="663">
        <v>312.76107491781102</v>
      </c>
      <c r="BB12" s="663">
        <v>359.37482108853987</v>
      </c>
      <c r="BC12" s="663">
        <v>258.04680324667521</v>
      </c>
      <c r="BD12" s="663">
        <v>294.43064873690969</v>
      </c>
      <c r="BE12" s="663">
        <v>290.34104352600792</v>
      </c>
      <c r="BF12" s="663">
        <v>335.68389671174123</v>
      </c>
    </row>
    <row r="13" spans="1:60" ht="14.25" customHeight="1">
      <c r="A13" s="666" t="s">
        <v>214</v>
      </c>
      <c r="B13" s="661">
        <v>-5830.9542004008117</v>
      </c>
      <c r="C13" s="661">
        <v>-6637.2039028974505</v>
      </c>
      <c r="D13" s="661">
        <v>-6594.7806858291051</v>
      </c>
      <c r="E13" s="661">
        <v>-5448.9197399481727</v>
      </c>
      <c r="F13" s="662">
        <v>-5212.2869058497645</v>
      </c>
      <c r="G13" s="662">
        <v>-4147.3123725798068</v>
      </c>
      <c r="H13" s="662">
        <v>-3105.9830745125882</v>
      </c>
      <c r="I13" s="662">
        <v>-3957.0756971667515</v>
      </c>
      <c r="J13" s="662">
        <v>-4487.6637996769759</v>
      </c>
      <c r="K13" s="662">
        <v>-6034.195266460365</v>
      </c>
      <c r="L13" s="662">
        <v>-5096.6012285532997</v>
      </c>
      <c r="M13" s="663">
        <v>-1616.0736756453866</v>
      </c>
      <c r="N13" s="663">
        <v>-1606.3322028095595</v>
      </c>
      <c r="O13" s="663">
        <v>-1608.5458452931578</v>
      </c>
      <c r="P13" s="663">
        <v>-1000.0024766527074</v>
      </c>
      <c r="Q13" s="662">
        <v>-2251.911034971999</v>
      </c>
      <c r="R13" s="662">
        <v>-1808.5399752633098</v>
      </c>
      <c r="S13" s="662">
        <v>-967.10763251145886</v>
      </c>
      <c r="T13" s="662">
        <v>-1609.6452601506828</v>
      </c>
      <c r="U13" s="662">
        <v>-1662.3360257093532</v>
      </c>
      <c r="V13" s="662">
        <v>-2515.0477084838285</v>
      </c>
      <c r="W13" s="662">
        <v>-1426.6127983082856</v>
      </c>
      <c r="X13" s="662">
        <v>-990.78415332763757</v>
      </c>
      <c r="Y13" s="662">
        <v>-707.29184101984265</v>
      </c>
      <c r="Z13" s="662">
        <v>-1586.8780947431696</v>
      </c>
      <c r="AA13" s="662">
        <v>-1895.5362157485101</v>
      </c>
      <c r="AB13" s="662">
        <v>-1259.2135884366505</v>
      </c>
      <c r="AC13" s="662">
        <v>-1018.6726706947302</v>
      </c>
      <c r="AD13" s="662">
        <v>-2029.880861387948</v>
      </c>
      <c r="AE13" s="662">
        <v>-992.81912830104</v>
      </c>
      <c r="AF13" s="663">
        <v>-1170.9142454660459</v>
      </c>
      <c r="AG13" s="663">
        <v>-1128.7020123428283</v>
      </c>
      <c r="AH13" s="663">
        <v>-1205.2226343193902</v>
      </c>
      <c r="AI13" s="663">
        <v>-803.0508218801956</v>
      </c>
      <c r="AJ13" s="663">
        <v>-1010.3369040373929</v>
      </c>
      <c r="AK13" s="729">
        <v>-937.16639368281301</v>
      </c>
      <c r="AL13" s="663">
        <v>-1132.0893596244314</v>
      </c>
      <c r="AM13" s="663">
        <v>-617.53280374296844</v>
      </c>
      <c r="AN13" s="663">
        <v>-419.19451746237542</v>
      </c>
      <c r="AO13" s="663">
        <v>-702.81815436502416</v>
      </c>
      <c r="AP13" s="663">
        <v>-1173.8245812946047</v>
      </c>
      <c r="AQ13" s="663">
        <v>-1321.0965005858445</v>
      </c>
      <c r="AR13" s="663">
        <v>-759.33646092127822</v>
      </c>
      <c r="AS13" s="663">
        <v>-440.22466906507071</v>
      </c>
      <c r="AT13" s="663">
        <v>-1952.5254471261856</v>
      </c>
      <c r="AU13" s="663">
        <v>-1713.3710556032418</v>
      </c>
      <c r="AV13" s="663">
        <v>-381.5426278824778</v>
      </c>
      <c r="AW13" s="663">
        <v>-979.73956033487855</v>
      </c>
      <c r="AX13" s="663">
        <v>-2347.7454908833997</v>
      </c>
      <c r="AY13" s="663">
        <v>-1183.7144708072908</v>
      </c>
      <c r="AZ13" s="663">
        <v>-1522.9957444347951</v>
      </c>
      <c r="BA13" s="663">
        <v>-1138.8689345347493</v>
      </c>
      <c r="BB13" s="663">
        <v>-1173.9631944853659</v>
      </c>
      <c r="BC13" s="663">
        <v>-2186.7743922902614</v>
      </c>
      <c r="BD13" s="663">
        <v>-596.9947072429236</v>
      </c>
      <c r="BE13" s="663">
        <v>-709.69925585886006</v>
      </c>
      <c r="BF13" s="663">
        <v>-2106.6539932672449</v>
      </c>
    </row>
    <row r="14" spans="1:60" ht="14.25" customHeight="1">
      <c r="A14" s="667" t="s">
        <v>691</v>
      </c>
      <c r="B14" s="661">
        <v>-715.14117693288699</v>
      </c>
      <c r="C14" s="661">
        <v>-517.18398518992535</v>
      </c>
      <c r="D14" s="661">
        <v>-343.12074378419788</v>
      </c>
      <c r="E14" s="661">
        <v>-448.89865103275599</v>
      </c>
      <c r="F14" s="662">
        <v>-465.61981153809666</v>
      </c>
      <c r="G14" s="662">
        <v>-507.54731267106609</v>
      </c>
      <c r="H14" s="662">
        <v>-375.18773955930038</v>
      </c>
      <c r="I14" s="662">
        <v>-288.46336403834385</v>
      </c>
      <c r="J14" s="662">
        <v>-207.69277479205417</v>
      </c>
      <c r="K14" s="662">
        <v>-152.00365889816666</v>
      </c>
      <c r="L14" s="662">
        <v>-83.638659777942664</v>
      </c>
      <c r="M14" s="663">
        <v>-58.490483945817402</v>
      </c>
      <c r="N14" s="663">
        <v>-241.31696604207684</v>
      </c>
      <c r="O14" s="663">
        <v>-42.790737363417875</v>
      </c>
      <c r="P14" s="663">
        <v>-372.54298958157483</v>
      </c>
      <c r="Q14" s="662">
        <v>-26.912467152651701</v>
      </c>
      <c r="R14" s="662">
        <v>-195.375207209975</v>
      </c>
      <c r="S14" s="662">
        <v>-31.239179987728598</v>
      </c>
      <c r="T14" s="662">
        <v>-263.65713083957002</v>
      </c>
      <c r="U14" s="662">
        <v>-13.161263400000001</v>
      </c>
      <c r="V14" s="662">
        <v>-158.87189894586155</v>
      </c>
      <c r="W14" s="662">
        <v>-37.69985373775031</v>
      </c>
      <c r="X14" s="662">
        <v>-133.387727700586</v>
      </c>
      <c r="Y14" s="662">
        <v>-12.451232457192916</v>
      </c>
      <c r="Z14" s="662">
        <v>-187.25113870955977</v>
      </c>
      <c r="AA14" s="662">
        <v>-71.015464156329017</v>
      </c>
      <c r="AB14" s="662">
        <v>-178.18081570967428</v>
      </c>
      <c r="AC14" s="662">
        <v>-68.230539961403409</v>
      </c>
      <c r="AD14" s="662">
        <v>-170.75482659717468</v>
      </c>
      <c r="AE14" s="662">
        <v>-62.922098884522775</v>
      </c>
      <c r="AF14" s="663">
        <v>-163.71234609499578</v>
      </c>
      <c r="AG14" s="663">
        <v>-183.5426113347765</v>
      </c>
      <c r="AH14" s="663">
        <v>-55.812506460299993</v>
      </c>
      <c r="AI14" s="663">
        <v>-217.97861211538961</v>
      </c>
      <c r="AJ14" s="663">
        <v>-50.213582760600005</v>
      </c>
      <c r="AK14" s="729">
        <v>-134.49708501339998</v>
      </c>
      <c r="AL14" s="663">
        <v>-45.990783903299999</v>
      </c>
      <c r="AM14" s="663">
        <v>-144.4862878820004</v>
      </c>
      <c r="AN14" s="663">
        <v>-50.213582760600005</v>
      </c>
      <c r="AO14" s="663">
        <v>-107.70041205513265</v>
      </c>
      <c r="AP14" s="663">
        <v>-34.761610217399998</v>
      </c>
      <c r="AQ14" s="663">
        <v>-116.96069985806122</v>
      </c>
      <c r="AR14" s="663">
        <v>-29.04064190775</v>
      </c>
      <c r="AS14" s="663">
        <v>-79.805010120265266</v>
      </c>
      <c r="AT14" s="663">
        <v>-23.831829162150004</v>
      </c>
      <c r="AU14" s="663">
        <v>-88.220557226988888</v>
      </c>
      <c r="AV14" s="663">
        <v>-15.835378282650002</v>
      </c>
      <c r="AW14" s="663">
        <v>-73.367405039970549</v>
      </c>
      <c r="AX14" s="663">
        <v>-12.9020503122</v>
      </c>
      <c r="AY14" s="663">
        <v>-58.325498195996111</v>
      </c>
      <c r="AZ14" s="663">
        <v>-7.40870535</v>
      </c>
      <c r="BA14" s="663">
        <v>-42.69684769317923</v>
      </c>
      <c r="BB14" s="663">
        <v>-4.5899647675499997</v>
      </c>
      <c r="BC14" s="663">
        <v>-31.991382607413435</v>
      </c>
      <c r="BD14" s="663">
        <v>-4.3604647098000004</v>
      </c>
      <c r="BE14" s="663">
        <v>-20.952744327605956</v>
      </c>
      <c r="BF14" s="663">
        <v>-4.1309668573499998</v>
      </c>
    </row>
    <row r="15" spans="1:60" s="156" customFormat="1" ht="14.25" customHeight="1">
      <c r="A15" s="658" t="s">
        <v>216</v>
      </c>
      <c r="B15" s="655">
        <v>25244.350955159833</v>
      </c>
      <c r="C15" s="655">
        <v>27845.409039095044</v>
      </c>
      <c r="D15" s="655">
        <v>29671.58947550942</v>
      </c>
      <c r="E15" s="655">
        <v>29584.323572655798</v>
      </c>
      <c r="F15" s="656">
        <v>29774.747716517129</v>
      </c>
      <c r="G15" s="656">
        <v>32455.325323063196</v>
      </c>
      <c r="H15" s="656">
        <v>40189.020395249827</v>
      </c>
      <c r="I15" s="656">
        <v>42817.166270143054</v>
      </c>
      <c r="J15" s="656">
        <v>42886.17810294521</v>
      </c>
      <c r="K15" s="656">
        <v>47570.17944026128</v>
      </c>
      <c r="L15" s="656">
        <v>48866.906804589089</v>
      </c>
      <c r="M15" s="657">
        <v>7039.5448591970689</v>
      </c>
      <c r="N15" s="657">
        <v>5317.4409245153729</v>
      </c>
      <c r="O15" s="657">
        <v>6491.6125979923936</v>
      </c>
      <c r="P15" s="657">
        <v>6395.7525734549963</v>
      </c>
      <c r="Q15" s="656">
        <v>5992.5047047541248</v>
      </c>
      <c r="R15" s="656">
        <v>6749.9521569138997</v>
      </c>
      <c r="S15" s="656">
        <v>7657.1140213609779</v>
      </c>
      <c r="T15" s="656">
        <v>7445.8381560660418</v>
      </c>
      <c r="U15" s="656">
        <v>7280.6337834464603</v>
      </c>
      <c r="V15" s="656">
        <v>5901.3107783544747</v>
      </c>
      <c r="W15" s="656">
        <v>8380.7637376113053</v>
      </c>
      <c r="X15" s="656">
        <v>8108.8811760971785</v>
      </c>
      <c r="Y15" s="656">
        <v>5946.3606698697886</v>
      </c>
      <c r="Z15" s="656">
        <v>7648.3879181354068</v>
      </c>
      <c r="AA15" s="656">
        <v>6945.8744222927908</v>
      </c>
      <c r="AB15" s="656">
        <v>9043.7005623578134</v>
      </c>
      <c r="AC15" s="656">
        <v>6390.0628719352299</v>
      </c>
      <c r="AD15" s="656">
        <v>6598.2347021975784</v>
      </c>
      <c r="AE15" s="656">
        <v>7386.2162014938267</v>
      </c>
      <c r="AF15" s="657">
        <v>9400.2339408904936</v>
      </c>
      <c r="AG15" s="657">
        <v>6912.484121060349</v>
      </c>
      <c r="AH15" s="657">
        <v>7405.5259027244683</v>
      </c>
      <c r="AI15" s="657">
        <v>9274.7909473435302</v>
      </c>
      <c r="AJ15" s="657">
        <v>8862.5243519348514</v>
      </c>
      <c r="AK15" s="728">
        <v>8199.6392141475553</v>
      </c>
      <c r="AL15" s="657">
        <v>9518.8562589658868</v>
      </c>
      <c r="AM15" s="657">
        <v>10384.060888442036</v>
      </c>
      <c r="AN15" s="657">
        <v>12086.464033694352</v>
      </c>
      <c r="AO15" s="657">
        <v>9383.3280707924314</v>
      </c>
      <c r="AP15" s="657">
        <v>10133.59439270913</v>
      </c>
      <c r="AQ15" s="657">
        <v>11564.78215332879</v>
      </c>
      <c r="AR15" s="657">
        <v>11735.461653312701</v>
      </c>
      <c r="AS15" s="657">
        <v>10088.211608734626</v>
      </c>
      <c r="AT15" s="657">
        <v>10424.7639871706</v>
      </c>
      <c r="AU15" s="657">
        <v>11355.433271702608</v>
      </c>
      <c r="AV15" s="657">
        <v>11017.769235337373</v>
      </c>
      <c r="AW15" s="657">
        <v>10091.031105898615</v>
      </c>
      <c r="AX15" s="657">
        <v>11218.274747646368</v>
      </c>
      <c r="AY15" s="657">
        <v>11802.67405483772</v>
      </c>
      <c r="AZ15" s="657">
        <v>14458.199531878576</v>
      </c>
      <c r="BA15" s="657">
        <v>11221.376398904769</v>
      </c>
      <c r="BB15" s="657">
        <v>11384.961728714363</v>
      </c>
      <c r="BC15" s="657">
        <v>12296.904905417367</v>
      </c>
      <c r="BD15" s="657">
        <v>13963.663771552583</v>
      </c>
      <c r="BE15" s="657">
        <v>10938.102935093215</v>
      </c>
      <c r="BF15" s="657">
        <v>12754.518812507227</v>
      </c>
    </row>
    <row r="16" spans="1:60" ht="14.25" customHeight="1">
      <c r="A16" s="660" t="s">
        <v>217</v>
      </c>
      <c r="B16" s="661">
        <v>5394.8501402583079</v>
      </c>
      <c r="C16" s="661">
        <v>3977.8865803994599</v>
      </c>
      <c r="D16" s="661">
        <v>6090.8556518378837</v>
      </c>
      <c r="E16" s="661">
        <v>5022.7381454153592</v>
      </c>
      <c r="F16" s="662">
        <v>5860.0008370281712</v>
      </c>
      <c r="G16" s="662">
        <v>5295.3875394341167</v>
      </c>
      <c r="H16" s="662">
        <v>4476.3509822403357</v>
      </c>
      <c r="I16" s="662">
        <v>3099.5797562623457</v>
      </c>
      <c r="J16" s="662">
        <v>4136.3089607498896</v>
      </c>
      <c r="K16" s="662">
        <v>5828.5743768642242</v>
      </c>
      <c r="L16" s="662">
        <v>5904.8535260227536</v>
      </c>
      <c r="M16" s="663">
        <v>2081.069003879958</v>
      </c>
      <c r="N16" s="663">
        <v>723.5448284779601</v>
      </c>
      <c r="O16" s="663">
        <v>1205.6555981639501</v>
      </c>
      <c r="P16" s="663">
        <v>1384.58070973644</v>
      </c>
      <c r="Q16" s="662">
        <v>689.61466141110157</v>
      </c>
      <c r="R16" s="662">
        <v>996.86492272377643</v>
      </c>
      <c r="S16" s="662">
        <v>668.62690053573192</v>
      </c>
      <c r="T16" s="662">
        <v>1622.78009572885</v>
      </c>
      <c r="U16" s="662">
        <v>1833.5763254818498</v>
      </c>
      <c r="V16" s="662">
        <v>436.39550034764005</v>
      </c>
      <c r="W16" s="662">
        <v>1887.4860841104401</v>
      </c>
      <c r="X16" s="662">
        <v>1933.3977418979537</v>
      </c>
      <c r="Y16" s="662">
        <v>1098.3870370548198</v>
      </c>
      <c r="Z16" s="662">
        <v>1135.3856485114525</v>
      </c>
      <c r="AA16" s="662">
        <v>591.49610019934221</v>
      </c>
      <c r="AB16" s="662">
        <v>2197.4693596497445</v>
      </c>
      <c r="AC16" s="662">
        <v>1417.95522815</v>
      </c>
      <c r="AD16" s="662">
        <v>904.58504691949497</v>
      </c>
      <c r="AE16" s="662">
        <v>717.52954525909252</v>
      </c>
      <c r="AF16" s="663">
        <v>2819.9310166995838</v>
      </c>
      <c r="AG16" s="663">
        <v>857.96087017966556</v>
      </c>
      <c r="AH16" s="663">
        <v>1519.0315678016318</v>
      </c>
      <c r="AI16" s="663">
        <v>2301.4417826702265</v>
      </c>
      <c r="AJ16" s="663">
        <v>616.95331878259242</v>
      </c>
      <c r="AK16" s="729">
        <v>624.19984278225638</v>
      </c>
      <c r="AL16" s="663">
        <v>822.76113185063127</v>
      </c>
      <c r="AM16" s="663">
        <v>725.52183007573535</v>
      </c>
      <c r="AN16" s="663">
        <v>2303.8681775317127</v>
      </c>
      <c r="AO16" s="663">
        <v>430.52946262761793</v>
      </c>
      <c r="AP16" s="663">
        <v>673.53976590500088</v>
      </c>
      <c r="AQ16" s="663">
        <v>639.45572335800864</v>
      </c>
      <c r="AR16" s="663">
        <v>1356.0548043717181</v>
      </c>
      <c r="AS16" s="663">
        <v>1160.6537803978774</v>
      </c>
      <c r="AT16" s="663">
        <v>693.08968278447003</v>
      </c>
      <c r="AU16" s="663">
        <v>959.42859731874478</v>
      </c>
      <c r="AV16" s="663">
        <v>1323.1369002487977</v>
      </c>
      <c r="AW16" s="663">
        <v>860.40777293570773</v>
      </c>
      <c r="AX16" s="663">
        <v>1022.7502646875031</v>
      </c>
      <c r="AY16" s="663">
        <v>1134.8713707952638</v>
      </c>
      <c r="AZ16" s="663">
        <v>2810.5449684457494</v>
      </c>
      <c r="BA16" s="663">
        <v>1379.0588483407992</v>
      </c>
      <c r="BB16" s="663">
        <v>963.31535826763502</v>
      </c>
      <c r="BC16" s="663">
        <v>1099.2391376503501</v>
      </c>
      <c r="BD16" s="663">
        <v>2463.2401817639693</v>
      </c>
      <c r="BE16" s="663">
        <v>1365.4047505862018</v>
      </c>
      <c r="BF16" s="663">
        <v>2139.2294620916637</v>
      </c>
    </row>
    <row r="17" spans="1:58" ht="13.5" customHeight="1">
      <c r="A17" s="660" t="s">
        <v>218</v>
      </c>
      <c r="B17" s="661">
        <v>18593.305772442625</v>
      </c>
      <c r="C17" s="661">
        <v>16688.071430897704</v>
      </c>
      <c r="D17" s="661">
        <v>16160.146234064545</v>
      </c>
      <c r="E17" s="661">
        <v>17100.691165833297</v>
      </c>
      <c r="F17" s="662">
        <v>16486.584808179159</v>
      </c>
      <c r="G17" s="662">
        <v>18536.794629570057</v>
      </c>
      <c r="H17" s="662">
        <v>25601.989298363998</v>
      </c>
      <c r="I17" s="662">
        <v>28925.425337232638</v>
      </c>
      <c r="J17" s="662">
        <v>27908.36605244063</v>
      </c>
      <c r="K17" s="662">
        <v>29413.106306834514</v>
      </c>
      <c r="L17" s="662">
        <v>30014.83068549131</v>
      </c>
      <c r="M17" s="663">
        <v>4403.7860186128046</v>
      </c>
      <c r="N17" s="663">
        <v>4255.9362786254915</v>
      </c>
      <c r="O17" s="663">
        <v>5220.0874467390013</v>
      </c>
      <c r="P17" s="663">
        <v>4713.4960284653271</v>
      </c>
      <c r="Q17" s="662">
        <v>3630.6428167361482</v>
      </c>
      <c r="R17" s="662">
        <v>3768.316907836972</v>
      </c>
      <c r="S17" s="662">
        <v>5093.2477577769387</v>
      </c>
      <c r="T17" s="662">
        <v>4195.8639485476469</v>
      </c>
      <c r="U17" s="662">
        <v>3684.2519289955999</v>
      </c>
      <c r="V17" s="662">
        <v>3780.8552812248408</v>
      </c>
      <c r="W17" s="662">
        <v>4504.48312241641</v>
      </c>
      <c r="X17" s="662">
        <v>4190.5559014276951</v>
      </c>
      <c r="Y17" s="662">
        <v>3384.5680780045413</v>
      </c>
      <c r="Z17" s="662">
        <v>4353.1236053945177</v>
      </c>
      <c r="AA17" s="662">
        <v>4586.9588354485331</v>
      </c>
      <c r="AB17" s="662">
        <v>4776.0406469857053</v>
      </c>
      <c r="AC17" s="662">
        <v>3450.2555857500811</v>
      </c>
      <c r="AD17" s="662">
        <v>3718.7068656924839</v>
      </c>
      <c r="AE17" s="662">
        <v>4801.0242783065969</v>
      </c>
      <c r="AF17" s="663">
        <v>4516.5980784299982</v>
      </c>
      <c r="AG17" s="663">
        <v>4183.0942869214268</v>
      </c>
      <c r="AH17" s="663">
        <v>3975.6118988833487</v>
      </c>
      <c r="AI17" s="663">
        <v>4622.4981707038041</v>
      </c>
      <c r="AJ17" s="663">
        <v>5755.5902730614762</v>
      </c>
      <c r="AK17" s="729">
        <v>5275.0542247527164</v>
      </c>
      <c r="AL17" s="663">
        <v>5997.3219469427513</v>
      </c>
      <c r="AM17" s="663">
        <v>7331.2704191505964</v>
      </c>
      <c r="AN17" s="663">
        <v>6998.3427075179488</v>
      </c>
      <c r="AO17" s="663">
        <v>6358.5708820944474</v>
      </c>
      <c r="AP17" s="663">
        <v>6989.6020746797449</v>
      </c>
      <c r="AQ17" s="663">
        <v>7982.6802334454042</v>
      </c>
      <c r="AR17" s="663">
        <v>7594.5721470130402</v>
      </c>
      <c r="AS17" s="663">
        <v>6463.8979822892206</v>
      </c>
      <c r="AT17" s="663">
        <v>6969.320831988407</v>
      </c>
      <c r="AU17" s="663">
        <v>7505.6098115796012</v>
      </c>
      <c r="AV17" s="663">
        <v>6969.5374265833998</v>
      </c>
      <c r="AW17" s="663">
        <v>6680.0788441876866</v>
      </c>
      <c r="AX17" s="663">
        <v>7255.1023712647857</v>
      </c>
      <c r="AY17" s="663">
        <v>7500.9970225648522</v>
      </c>
      <c r="AZ17" s="663">
        <v>7976.9280688171884</v>
      </c>
      <c r="BA17" s="663">
        <v>7175.9711223007298</v>
      </c>
      <c r="BB17" s="663">
        <v>7157.24564959694</v>
      </c>
      <c r="BC17" s="663">
        <v>7747.6152113664957</v>
      </c>
      <c r="BD17" s="663">
        <v>7933.9987022271453</v>
      </c>
      <c r="BE17" s="663">
        <v>7053.524302192026</v>
      </c>
      <c r="BF17" s="663">
        <v>7358.6739262433603</v>
      </c>
    </row>
    <row r="18" spans="1:58" ht="1.5" customHeight="1">
      <c r="A18" s="668"/>
      <c r="B18" s="661"/>
      <c r="C18" s="661"/>
      <c r="D18" s="661"/>
      <c r="E18" s="661"/>
      <c r="F18" s="662"/>
      <c r="G18" s="662"/>
      <c r="H18" s="662"/>
      <c r="I18" s="662"/>
      <c r="J18" s="662"/>
      <c r="K18" s="662"/>
      <c r="L18" s="662"/>
      <c r="M18" s="663"/>
      <c r="N18" s="663"/>
      <c r="O18" s="663"/>
      <c r="P18" s="663"/>
      <c r="Q18" s="662"/>
      <c r="R18" s="662"/>
      <c r="S18" s="662"/>
      <c r="T18" s="662"/>
      <c r="U18" s="662"/>
      <c r="V18" s="662"/>
      <c r="W18" s="662"/>
      <c r="X18" s="662"/>
      <c r="Y18" s="662"/>
      <c r="Z18" s="662"/>
      <c r="AA18" s="662"/>
      <c r="AB18" s="662"/>
      <c r="AC18" s="662"/>
      <c r="AD18" s="662"/>
      <c r="AE18" s="662"/>
      <c r="AF18" s="663"/>
      <c r="AG18" s="663"/>
      <c r="AH18" s="663"/>
      <c r="AI18" s="663"/>
      <c r="AJ18" s="663"/>
      <c r="AK18" s="730"/>
      <c r="AL18" s="723"/>
      <c r="AM18" s="723"/>
      <c r="AN18" s="723"/>
      <c r="AO18" s="723"/>
      <c r="AP18" s="723"/>
      <c r="AQ18" s="723"/>
      <c r="AR18" s="723"/>
      <c r="AS18" s="723"/>
      <c r="AT18" s="723"/>
      <c r="AU18" s="723"/>
      <c r="AV18" s="723"/>
      <c r="AW18" s="723"/>
      <c r="AX18" s="723"/>
      <c r="AY18" s="723"/>
      <c r="AZ18" s="723"/>
      <c r="BA18" s="723"/>
      <c r="BB18" s="723"/>
      <c r="BC18" s="723"/>
      <c r="BD18" s="723"/>
      <c r="BE18" s="723"/>
      <c r="BF18" s="723"/>
    </row>
    <row r="19" spans="1:58" ht="6.75" hidden="1" customHeight="1">
      <c r="A19" s="668"/>
      <c r="B19" s="661"/>
      <c r="C19" s="661"/>
      <c r="D19" s="661"/>
      <c r="E19" s="661"/>
      <c r="F19" s="662"/>
      <c r="G19" s="662"/>
      <c r="H19" s="662"/>
      <c r="I19" s="662"/>
      <c r="J19" s="662"/>
      <c r="K19" s="662"/>
      <c r="L19" s="662"/>
      <c r="M19" s="663"/>
      <c r="N19" s="663"/>
      <c r="O19" s="663"/>
      <c r="P19" s="663"/>
      <c r="Q19" s="662"/>
      <c r="R19" s="662"/>
      <c r="S19" s="662"/>
      <c r="T19" s="662"/>
      <c r="U19" s="662"/>
      <c r="V19" s="662"/>
      <c r="W19" s="662"/>
      <c r="X19" s="662"/>
      <c r="Y19" s="662"/>
      <c r="Z19" s="662"/>
      <c r="AA19" s="662"/>
      <c r="AB19" s="662"/>
      <c r="AC19" s="662"/>
      <c r="AD19" s="662"/>
      <c r="AE19" s="662"/>
      <c r="AF19" s="663"/>
      <c r="AG19" s="663"/>
      <c r="AH19" s="663"/>
      <c r="AI19" s="663"/>
      <c r="AJ19" s="663"/>
      <c r="AK19" s="730"/>
      <c r="AL19" s="723"/>
      <c r="AM19" s="723"/>
      <c r="AN19" s="723"/>
      <c r="AO19" s="723"/>
      <c r="AP19" s="723"/>
      <c r="AQ19" s="723"/>
      <c r="AR19" s="723"/>
      <c r="AS19" s="723"/>
      <c r="AT19" s="723"/>
      <c r="AU19" s="723"/>
      <c r="AV19" s="723"/>
      <c r="AW19" s="723"/>
      <c r="AX19" s="723"/>
      <c r="AY19" s="723"/>
      <c r="AZ19" s="723"/>
      <c r="BA19" s="723"/>
      <c r="BB19" s="723"/>
      <c r="BC19" s="723"/>
      <c r="BD19" s="723"/>
      <c r="BE19" s="723"/>
      <c r="BF19" s="723"/>
    </row>
    <row r="20" spans="1:58" s="156" customFormat="1" ht="14.25" customHeight="1">
      <c r="A20" s="669" t="s">
        <v>219</v>
      </c>
      <c r="B20" s="655">
        <v>1883.7768358598203</v>
      </c>
      <c r="C20" s="655">
        <v>1338.2413838914799</v>
      </c>
      <c r="D20" s="655">
        <v>1576.3172444651</v>
      </c>
      <c r="E20" s="655">
        <v>1643.064921573</v>
      </c>
      <c r="F20" s="656">
        <v>1239.817117996</v>
      </c>
      <c r="G20" s="656">
        <v>2243.1045679999997</v>
      </c>
      <c r="H20" s="656">
        <v>2671.6496809999999</v>
      </c>
      <c r="I20" s="656">
        <v>2308.872746</v>
      </c>
      <c r="J20" s="656">
        <v>1903.5752</v>
      </c>
      <c r="K20" s="656">
        <v>2566.7527700000001</v>
      </c>
      <c r="L20" s="656">
        <v>2579.389302</v>
      </c>
      <c r="M20" s="657">
        <v>798.01719138130011</v>
      </c>
      <c r="N20" s="657">
        <v>421.09026520632</v>
      </c>
      <c r="O20" s="657">
        <v>222.78498763505002</v>
      </c>
      <c r="P20" s="657">
        <v>441.88439163714997</v>
      </c>
      <c r="Q20" s="656">
        <v>182.34175873309999</v>
      </c>
      <c r="R20" s="656">
        <v>300.71077020200005</v>
      </c>
      <c r="S20" s="656">
        <v>427.04407804000004</v>
      </c>
      <c r="T20" s="656">
        <v>428.14477691637995</v>
      </c>
      <c r="U20" s="656">
        <v>423.63167645000999</v>
      </c>
      <c r="V20" s="656">
        <v>442.08128621297999</v>
      </c>
      <c r="W20" s="656">
        <v>317.42687352380995</v>
      </c>
      <c r="X20" s="656">
        <v>393.17740827830005</v>
      </c>
      <c r="Y20" s="656">
        <v>207.098599573</v>
      </c>
      <c r="Z20" s="656">
        <v>1130.448308</v>
      </c>
      <c r="AA20" s="656">
        <v>85.280665999999997</v>
      </c>
      <c r="AB20" s="656">
        <v>220.237348</v>
      </c>
      <c r="AC20" s="656">
        <v>341.24076500000001</v>
      </c>
      <c r="AD20" s="656">
        <v>352.27785199599998</v>
      </c>
      <c r="AE20" s="656">
        <v>115.039838</v>
      </c>
      <c r="AF20" s="657">
        <v>431.25866299999996</v>
      </c>
      <c r="AG20" s="657">
        <v>445.033794</v>
      </c>
      <c r="AH20" s="657">
        <v>689.81211099999996</v>
      </c>
      <c r="AI20" s="657">
        <v>452.82270400000004</v>
      </c>
      <c r="AJ20" s="657">
        <v>655.43595900000003</v>
      </c>
      <c r="AK20" s="728">
        <v>598.04818299999999</v>
      </c>
      <c r="AL20" s="657">
        <v>1055.6276779999998</v>
      </c>
      <c r="AM20" s="657">
        <v>504.55158499999993</v>
      </c>
      <c r="AN20" s="657">
        <v>513.422235</v>
      </c>
      <c r="AO20" s="657">
        <v>685.18795599999999</v>
      </c>
      <c r="AP20" s="657">
        <v>622.85769800000003</v>
      </c>
      <c r="AQ20" s="657">
        <v>596.60629700000004</v>
      </c>
      <c r="AR20" s="657">
        <v>404.22079499999995</v>
      </c>
      <c r="AS20" s="657">
        <v>395.51325299999996</v>
      </c>
      <c r="AT20" s="657">
        <v>363.51637399999998</v>
      </c>
      <c r="AU20" s="657">
        <v>581.61406199999999</v>
      </c>
      <c r="AV20" s="657">
        <v>562.931511</v>
      </c>
      <c r="AW20" s="657">
        <v>971.02512100000001</v>
      </c>
      <c r="AX20" s="657">
        <v>476.40992599999998</v>
      </c>
      <c r="AY20" s="657">
        <v>569.72891400000003</v>
      </c>
      <c r="AZ20" s="657">
        <v>549.58880899999997</v>
      </c>
      <c r="BA20" s="657">
        <v>583.28358700000001</v>
      </c>
      <c r="BB20" s="657">
        <v>527.86076300000002</v>
      </c>
      <c r="BC20" s="657">
        <v>560.040798</v>
      </c>
      <c r="BD20" s="657">
        <v>908.2041539999999</v>
      </c>
      <c r="BE20" s="657">
        <v>851.81511799999998</v>
      </c>
      <c r="BF20" s="657">
        <v>783.97131300000001</v>
      </c>
    </row>
    <row r="21" spans="1:58" ht="14.25" customHeight="1">
      <c r="A21" s="660" t="s">
        <v>217</v>
      </c>
      <c r="B21" s="661">
        <v>1743.9467848598201</v>
      </c>
      <c r="C21" s="661">
        <v>1167.4501748914799</v>
      </c>
      <c r="D21" s="661">
        <v>1289.6886594651</v>
      </c>
      <c r="E21" s="661">
        <v>1177.3158345730001</v>
      </c>
      <c r="F21" s="662">
        <v>685.94798999599993</v>
      </c>
      <c r="G21" s="662">
        <v>1118.8559770000002</v>
      </c>
      <c r="H21" s="662">
        <v>792.0537129999999</v>
      </c>
      <c r="I21" s="662">
        <v>944.30350199999998</v>
      </c>
      <c r="J21" s="662">
        <v>363.68673999999999</v>
      </c>
      <c r="K21" s="662">
        <v>822.36735499999998</v>
      </c>
      <c r="L21" s="662">
        <v>1083.6948119999997</v>
      </c>
      <c r="M21" s="663">
        <v>767.9205613813001</v>
      </c>
      <c r="N21" s="663">
        <v>385.39602520632002</v>
      </c>
      <c r="O21" s="663">
        <v>184.56143463505001</v>
      </c>
      <c r="P21" s="663">
        <v>406.06876363714997</v>
      </c>
      <c r="Q21" s="662">
        <v>151.0210837331</v>
      </c>
      <c r="R21" s="662">
        <v>266.10171720200003</v>
      </c>
      <c r="S21" s="662">
        <v>379.54490504000006</v>
      </c>
      <c r="T21" s="662">
        <v>370.78246891637997</v>
      </c>
      <c r="U21" s="662">
        <v>362.71383045000999</v>
      </c>
      <c r="V21" s="662">
        <v>374.45012921298002</v>
      </c>
      <c r="W21" s="662">
        <v>248.65414152380998</v>
      </c>
      <c r="X21" s="662">
        <v>303.87055827830005</v>
      </c>
      <c r="Y21" s="662">
        <v>71.762626573000006</v>
      </c>
      <c r="Z21" s="662">
        <v>978.73433</v>
      </c>
      <c r="AA21" s="662">
        <v>30.052966000000001</v>
      </c>
      <c r="AB21" s="662">
        <v>96.765912</v>
      </c>
      <c r="AC21" s="662">
        <v>181.95041499999999</v>
      </c>
      <c r="AD21" s="662">
        <v>200.713611996</v>
      </c>
      <c r="AE21" s="662">
        <v>34.159965</v>
      </c>
      <c r="AF21" s="663">
        <v>269.12399799999992</v>
      </c>
      <c r="AG21" s="663">
        <v>229.22220300000004</v>
      </c>
      <c r="AH21" s="663">
        <v>439.845125</v>
      </c>
      <c r="AI21" s="663">
        <v>263.00060100000002</v>
      </c>
      <c r="AJ21" s="663">
        <v>186.788048</v>
      </c>
      <c r="AK21" s="729">
        <v>47.782511</v>
      </c>
      <c r="AL21" s="663">
        <v>470.34289999999987</v>
      </c>
      <c r="AM21" s="663">
        <v>216.26142299999998</v>
      </c>
      <c r="AN21" s="663">
        <v>57.666879000000002</v>
      </c>
      <c r="AO21" s="663">
        <v>354.28482700000006</v>
      </c>
      <c r="AP21" s="663">
        <v>224.94011399999999</v>
      </c>
      <c r="AQ21" s="663">
        <v>293.92487799999998</v>
      </c>
      <c r="AR21" s="663">
        <v>71.153683000000001</v>
      </c>
      <c r="AS21" s="663">
        <v>150.57184899999999</v>
      </c>
      <c r="AT21" s="663">
        <v>195.07537399999995</v>
      </c>
      <c r="AU21" s="663">
        <v>0.59543100000000004</v>
      </c>
      <c r="AV21" s="663">
        <v>17.444085999999999</v>
      </c>
      <c r="AW21" s="663">
        <v>663.63219200000003</v>
      </c>
      <c r="AX21" s="663">
        <v>137.67531199999999</v>
      </c>
      <c r="AY21" s="663">
        <v>1.174609</v>
      </c>
      <c r="AZ21" s="663">
        <v>19.885242000000002</v>
      </c>
      <c r="BA21" s="663">
        <v>252.42587599999999</v>
      </c>
      <c r="BB21" s="663">
        <v>160.77908299999999</v>
      </c>
      <c r="BC21" s="663">
        <v>124.17537100000001</v>
      </c>
      <c r="BD21" s="663">
        <v>546.31448199999988</v>
      </c>
      <c r="BE21" s="663">
        <v>569.27937300000008</v>
      </c>
      <c r="BF21" s="663">
        <v>396.18318200000004</v>
      </c>
    </row>
    <row r="22" spans="1:58" ht="14.25" customHeight="1">
      <c r="A22" s="660" t="s">
        <v>220</v>
      </c>
      <c r="B22" s="661">
        <v>139.830051</v>
      </c>
      <c r="C22" s="661">
        <v>243.90449100000001</v>
      </c>
      <c r="D22" s="661">
        <v>233.25768299999999</v>
      </c>
      <c r="E22" s="661">
        <v>228.16797100000002</v>
      </c>
      <c r="F22" s="662">
        <v>255.859116</v>
      </c>
      <c r="G22" s="662">
        <v>238.220226</v>
      </c>
      <c r="H22" s="662">
        <v>300.70846900000004</v>
      </c>
      <c r="I22" s="662">
        <v>192.334924</v>
      </c>
      <c r="J22" s="662">
        <v>127.01632500000001</v>
      </c>
      <c r="K22" s="662">
        <v>114.413605</v>
      </c>
      <c r="L22" s="662">
        <v>112.93545</v>
      </c>
      <c r="M22" s="663">
        <v>30.096630000000005</v>
      </c>
      <c r="N22" s="663">
        <v>35.694239999999979</v>
      </c>
      <c r="O22" s="663">
        <v>38.22355300000001</v>
      </c>
      <c r="P22" s="663">
        <v>35.815628000000004</v>
      </c>
      <c r="Q22" s="662">
        <v>53.278930000000003</v>
      </c>
      <c r="R22" s="662">
        <v>61.300516000000002</v>
      </c>
      <c r="S22" s="662">
        <v>71.889636999999993</v>
      </c>
      <c r="T22" s="662">
        <v>57.435407999999995</v>
      </c>
      <c r="U22" s="662">
        <v>55.516532999999995</v>
      </c>
      <c r="V22" s="662">
        <v>60.967731000000001</v>
      </c>
      <c r="W22" s="662">
        <v>60.612469000000004</v>
      </c>
      <c r="X22" s="662">
        <v>56.16095</v>
      </c>
      <c r="Y22" s="662">
        <v>54.835650000000001</v>
      </c>
      <c r="Z22" s="662">
        <v>64.663866999999996</v>
      </c>
      <c r="AA22" s="662">
        <v>54.166093000000004</v>
      </c>
      <c r="AB22" s="662">
        <v>54.502361000000008</v>
      </c>
      <c r="AC22" s="662">
        <v>54.278235000000002</v>
      </c>
      <c r="AD22" s="662">
        <v>55.499592999999997</v>
      </c>
      <c r="AE22" s="662">
        <v>66.228219999999993</v>
      </c>
      <c r="AF22" s="663">
        <v>79.853068000000007</v>
      </c>
      <c r="AG22" s="663">
        <v>74.266485000000003</v>
      </c>
      <c r="AH22" s="663">
        <v>28.800425000000004</v>
      </c>
      <c r="AI22" s="663">
        <v>66.758714999999995</v>
      </c>
      <c r="AJ22" s="663">
        <v>68.394600999999994</v>
      </c>
      <c r="AK22" s="729">
        <v>71.006720999999999</v>
      </c>
      <c r="AL22" s="663">
        <v>71.123182999999997</v>
      </c>
      <c r="AM22" s="663">
        <v>75.934666000000007</v>
      </c>
      <c r="AN22" s="663">
        <v>82.643899000000005</v>
      </c>
      <c r="AO22" s="663">
        <v>55.511319999999998</v>
      </c>
      <c r="AP22" s="663">
        <v>52.100313</v>
      </c>
      <c r="AQ22" s="663">
        <v>48.801048999999999</v>
      </c>
      <c r="AR22" s="663">
        <v>35.922242000000004</v>
      </c>
      <c r="AS22" s="663">
        <v>38.715042999999994</v>
      </c>
      <c r="AT22" s="663">
        <v>35.118924000000007</v>
      </c>
      <c r="AU22" s="663">
        <v>27.988680000000002</v>
      </c>
      <c r="AV22" s="663">
        <v>25.193678000000002</v>
      </c>
      <c r="AW22" s="663">
        <v>28.276107</v>
      </c>
      <c r="AX22" s="663">
        <v>27.868868999999997</v>
      </c>
      <c r="AY22" s="663">
        <v>25.841379000000003</v>
      </c>
      <c r="AZ22" s="663">
        <v>32.427250000000001</v>
      </c>
      <c r="BA22" s="663">
        <v>29.729239999999997</v>
      </c>
      <c r="BB22" s="663">
        <v>31.302295000000001</v>
      </c>
      <c r="BC22" s="663">
        <v>27.192305000000001</v>
      </c>
      <c r="BD22" s="663">
        <v>24.71161</v>
      </c>
      <c r="BE22" s="663">
        <v>30.285095000000002</v>
      </c>
      <c r="BF22" s="663">
        <v>93.572723999999994</v>
      </c>
    </row>
    <row r="23" spans="1:58" ht="12" hidden="1" customHeight="1">
      <c r="A23" s="668"/>
      <c r="B23" s="661"/>
      <c r="C23" s="661"/>
      <c r="D23" s="661"/>
      <c r="E23" s="661"/>
      <c r="F23" s="662"/>
      <c r="G23" s="662"/>
      <c r="H23" s="662"/>
      <c r="I23" s="662">
        <v>0</v>
      </c>
      <c r="J23" s="662">
        <v>0</v>
      </c>
      <c r="K23" s="662">
        <v>0</v>
      </c>
      <c r="L23" s="662"/>
      <c r="M23" s="663"/>
      <c r="N23" s="663"/>
      <c r="O23" s="663"/>
      <c r="P23" s="663"/>
      <c r="Q23" s="662"/>
      <c r="R23" s="662"/>
      <c r="S23" s="662"/>
      <c r="T23" s="662"/>
      <c r="U23" s="662"/>
      <c r="V23" s="662"/>
      <c r="W23" s="662"/>
      <c r="X23" s="662"/>
      <c r="Y23" s="662"/>
      <c r="Z23" s="662"/>
      <c r="AA23" s="662"/>
      <c r="AB23" s="662"/>
      <c r="AC23" s="662"/>
      <c r="AD23" s="662"/>
      <c r="AE23" s="662"/>
      <c r="AF23" s="663"/>
      <c r="AG23" s="663"/>
      <c r="AH23" s="663"/>
      <c r="AI23" s="663"/>
      <c r="AJ23" s="663"/>
      <c r="AK23" s="730"/>
      <c r="AL23" s="723"/>
      <c r="AM23" s="723"/>
      <c r="AN23" s="723"/>
      <c r="AO23" s="723"/>
      <c r="AP23" s="723"/>
      <c r="AQ23" s="723"/>
      <c r="AR23" s="723"/>
      <c r="AS23" s="723"/>
      <c r="AT23" s="723"/>
      <c r="AU23" s="723"/>
      <c r="AV23" s="723"/>
      <c r="AW23" s="723"/>
      <c r="AX23" s="723"/>
      <c r="AY23" s="723"/>
      <c r="AZ23" s="723"/>
      <c r="BA23" s="723"/>
      <c r="BB23" s="723"/>
      <c r="BC23" s="723"/>
      <c r="BD23" s="723"/>
      <c r="BE23" s="723"/>
      <c r="BF23" s="723"/>
    </row>
    <row r="24" spans="1:58" s="156" customFormat="1" ht="14.25" customHeight="1">
      <c r="A24" s="670" t="s">
        <v>221</v>
      </c>
      <c r="B24" s="655">
        <v>-11676.306131118921</v>
      </c>
      <c r="C24" s="655">
        <v>-14393.489546653898</v>
      </c>
      <c r="D24" s="655">
        <v>-9113.5094180663582</v>
      </c>
      <c r="E24" s="655">
        <v>-11284.700472567974</v>
      </c>
      <c r="F24" s="656">
        <v>-17087.151564091109</v>
      </c>
      <c r="G24" s="656">
        <v>-14402.100301999655</v>
      </c>
      <c r="H24" s="656">
        <v>-18448.377516067307</v>
      </c>
      <c r="I24" s="656">
        <v>-8922.8073333972243</v>
      </c>
      <c r="J24" s="656">
        <v>-12056.870653185633</v>
      </c>
      <c r="K24" s="656">
        <v>5740.1249597829628</v>
      </c>
      <c r="L24" s="656">
        <v>-27988.728328296445</v>
      </c>
      <c r="M24" s="659">
        <v>-2506.2391568859862</v>
      </c>
      <c r="N24" s="659">
        <v>-2465.1956191899908</v>
      </c>
      <c r="O24" s="659">
        <v>-1618.3596021403332</v>
      </c>
      <c r="P24" s="659">
        <v>-5086.5117529026102</v>
      </c>
      <c r="Q24" s="671">
        <v>2391.9820566953813</v>
      </c>
      <c r="R24" s="671">
        <v>-5099.508923239554</v>
      </c>
      <c r="S24" s="671">
        <v>-9044.8050772916431</v>
      </c>
      <c r="T24" s="671">
        <v>-2641.1576028180834</v>
      </c>
      <c r="U24" s="656">
        <v>-435.64177037319109</v>
      </c>
      <c r="V24" s="656">
        <v>-5740.8582858863811</v>
      </c>
      <c r="W24" s="656">
        <v>-675.40733802785803</v>
      </c>
      <c r="X24" s="656">
        <v>-2261.6020237789285</v>
      </c>
      <c r="Y24" s="656">
        <v>-2574.9042907658018</v>
      </c>
      <c r="Z24" s="656">
        <v>-6510.7439409286217</v>
      </c>
      <c r="AA24" s="656">
        <v>1987.363979936506</v>
      </c>
      <c r="AB24" s="656">
        <v>-4186.416220810057</v>
      </c>
      <c r="AC24" s="656">
        <v>1084.0551063370826</v>
      </c>
      <c r="AD24" s="656">
        <v>-4038.0476852001702</v>
      </c>
      <c r="AE24" s="656">
        <v>-9390.2520552802089</v>
      </c>
      <c r="AF24" s="657">
        <v>-4742.9069299478142</v>
      </c>
      <c r="AG24" s="657">
        <v>-1439.4786685310355</v>
      </c>
      <c r="AH24" s="657">
        <v>-6214.3521947095978</v>
      </c>
      <c r="AI24" s="657">
        <v>-6040.706893424559</v>
      </c>
      <c r="AJ24" s="657">
        <v>-707.56254533446338</v>
      </c>
      <c r="AK24" s="728">
        <v>-2907.8176026705123</v>
      </c>
      <c r="AL24" s="657">
        <v>-3118.3424809993385</v>
      </c>
      <c r="AM24" s="657">
        <v>-3757.8116947241424</v>
      </c>
      <c r="AN24" s="657">
        <v>-8664.4057376733144</v>
      </c>
      <c r="AO24" s="657">
        <v>187.8893512421655</v>
      </c>
      <c r="AP24" s="657">
        <v>-5320.0420755284904</v>
      </c>
      <c r="AQ24" s="657">
        <v>2792.3195517873801</v>
      </c>
      <c r="AR24" s="657">
        <v>-6582.9741608982786</v>
      </c>
      <c r="AS24" s="657">
        <v>-5150.5907956734836</v>
      </c>
      <c r="AT24" s="657">
        <v>881.96355111164348</v>
      </c>
      <c r="AU24" s="657">
        <v>-3453.2735154791176</v>
      </c>
      <c r="AV24" s="657">
        <v>-4334.9698931446774</v>
      </c>
      <c r="AW24" s="657">
        <v>2866.215522080412</v>
      </c>
      <c r="AX24" s="657">
        <v>6929.9172658387324</v>
      </c>
      <c r="AY24" s="657">
        <v>1734.3119536779559</v>
      </c>
      <c r="AZ24" s="657">
        <v>-5790.319781814138</v>
      </c>
      <c r="BA24" s="657">
        <v>3725.9743965953048</v>
      </c>
      <c r="BB24" s="657">
        <v>-13193.894534341231</v>
      </c>
      <c r="BC24" s="657">
        <v>-7975.3302641718738</v>
      </c>
      <c r="BD24" s="657">
        <v>-10545.477926378648</v>
      </c>
      <c r="BE24" s="657">
        <v>-727.87082237981076</v>
      </c>
      <c r="BF24" s="657">
        <v>-1516.4114586389082</v>
      </c>
    </row>
    <row r="25" spans="1:58" ht="14.25" customHeight="1">
      <c r="A25" s="658" t="s">
        <v>222</v>
      </c>
      <c r="B25" s="661">
        <v>-11122.63401694759</v>
      </c>
      <c r="C25" s="661">
        <v>-11774.224741927472</v>
      </c>
      <c r="D25" s="661">
        <v>-9305.0568848653074</v>
      </c>
      <c r="E25" s="661">
        <v>-8773.2128846564283</v>
      </c>
      <c r="F25" s="662">
        <v>-10546.781218947988</v>
      </c>
      <c r="G25" s="662">
        <v>-6154.4422779207871</v>
      </c>
      <c r="H25" s="662">
        <v>-8554.1324469735373</v>
      </c>
      <c r="I25" s="662">
        <v>-10877.856756104116</v>
      </c>
      <c r="J25" s="662">
        <v>-15380.27779532883</v>
      </c>
      <c r="K25" s="662">
        <v>-9088.2313734436793</v>
      </c>
      <c r="L25" s="662">
        <v>-12587.393489216262</v>
      </c>
      <c r="M25" s="664">
        <v>-3294.386260498145</v>
      </c>
      <c r="N25" s="664">
        <v>-2860.1904781174385</v>
      </c>
      <c r="O25" s="664">
        <v>-2239.174332480427</v>
      </c>
      <c r="P25" s="664">
        <v>-2728.8829458515788</v>
      </c>
      <c r="Q25" s="672">
        <v>-1559.8142382588203</v>
      </c>
      <c r="R25" s="672">
        <v>-3125.2742548031233</v>
      </c>
      <c r="S25" s="672">
        <v>-4497.4757974990553</v>
      </c>
      <c r="T25" s="672">
        <v>-2591.6604513664734</v>
      </c>
      <c r="U25" s="662">
        <v>-1864.556108196638</v>
      </c>
      <c r="V25" s="662">
        <v>-2253.1316434841465</v>
      </c>
      <c r="W25" s="662">
        <v>-1917.4213780325813</v>
      </c>
      <c r="X25" s="662">
        <v>-3269.9477551519417</v>
      </c>
      <c r="Y25" s="662">
        <v>-2324.4185455936617</v>
      </c>
      <c r="Z25" s="662">
        <v>-2517.3749140898617</v>
      </c>
      <c r="AA25" s="662">
        <v>-2074.8749122605177</v>
      </c>
      <c r="AB25" s="662">
        <v>-1856.5445127123869</v>
      </c>
      <c r="AC25" s="662">
        <v>-2904.7521318090521</v>
      </c>
      <c r="AD25" s="662">
        <v>-466.9155412097515</v>
      </c>
      <c r="AE25" s="662">
        <v>-4727.2529658310523</v>
      </c>
      <c r="AF25" s="663">
        <v>-2447.8605800981322</v>
      </c>
      <c r="AG25" s="663">
        <v>-2172.029994446164</v>
      </c>
      <c r="AH25" s="663">
        <v>-918.61725718632704</v>
      </c>
      <c r="AI25" s="663">
        <v>-1557.4612799285394</v>
      </c>
      <c r="AJ25" s="663">
        <v>-1506.3337463597563</v>
      </c>
      <c r="AK25" s="729">
        <v>-1558.7077447528613</v>
      </c>
      <c r="AL25" s="663">
        <v>-2512.5228052558123</v>
      </c>
      <c r="AM25" s="663">
        <v>-3425.0523883295664</v>
      </c>
      <c r="AN25" s="663">
        <v>-1057.8495086352987</v>
      </c>
      <c r="AO25" s="663">
        <v>-2303.0517824638223</v>
      </c>
      <c r="AP25" s="663">
        <v>-2673.2227889882597</v>
      </c>
      <c r="AQ25" s="663">
        <v>-3607.6906669064879</v>
      </c>
      <c r="AR25" s="663">
        <v>-2293.8915177455447</v>
      </c>
      <c r="AS25" s="663">
        <v>-3073.697426100417</v>
      </c>
      <c r="AT25" s="663">
        <v>-2283.557965528621</v>
      </c>
      <c r="AU25" s="663">
        <v>-7481.8182924601533</v>
      </c>
      <c r="AV25" s="663">
        <v>-2541.2041112396387</v>
      </c>
      <c r="AW25" s="663">
        <v>-2170.8870086693605</v>
      </c>
      <c r="AX25" s="663">
        <v>-2093.3838725280116</v>
      </c>
      <c r="AY25" s="663">
        <v>-2388.1411713970892</v>
      </c>
      <c r="AZ25" s="663">
        <v>-2435.8193208492194</v>
      </c>
      <c r="BA25" s="663">
        <v>-2975.0602248508712</v>
      </c>
      <c r="BB25" s="663">
        <v>-2683.5493299285959</v>
      </c>
      <c r="BC25" s="663">
        <v>-3333.3930461415612</v>
      </c>
      <c r="BD25" s="663">
        <v>-3595.3908882952346</v>
      </c>
      <c r="BE25" s="663">
        <v>-3411.2603513796921</v>
      </c>
      <c r="BF25" s="663">
        <v>-4602.1893706334758</v>
      </c>
    </row>
    <row r="26" spans="1:58" s="674" customFormat="1" ht="14.25" customHeight="1">
      <c r="A26" s="665" t="s">
        <v>223</v>
      </c>
      <c r="B26" s="661">
        <v>5811.8684972471256</v>
      </c>
      <c r="C26" s="661">
        <v>9666.768736751319</v>
      </c>
      <c r="D26" s="661">
        <v>8211.8428134951464</v>
      </c>
      <c r="E26" s="673">
        <v>9129.11625409728</v>
      </c>
      <c r="F26" s="672">
        <v>11147.932795119081</v>
      </c>
      <c r="G26" s="672">
        <v>5739.5830597596587</v>
      </c>
      <c r="H26" s="672">
        <v>8883.1518536766271</v>
      </c>
      <c r="I26" s="672">
        <v>12799.017347713198</v>
      </c>
      <c r="J26" s="672">
        <v>16145.883734298834</v>
      </c>
      <c r="K26" s="672">
        <v>10586.814801443681</v>
      </c>
      <c r="L26" s="672">
        <v>14955.308118796263</v>
      </c>
      <c r="M26" s="664">
        <v>1452.8434735631668</v>
      </c>
      <c r="N26" s="664">
        <v>1106.1977709306168</v>
      </c>
      <c r="O26" s="664">
        <v>968.53571818433431</v>
      </c>
      <c r="P26" s="664">
        <v>2284.2915345690071</v>
      </c>
      <c r="Q26" s="672">
        <v>986.73820285568149</v>
      </c>
      <c r="R26" s="672">
        <v>2862.7302940767086</v>
      </c>
      <c r="S26" s="672">
        <v>3928.3593483853788</v>
      </c>
      <c r="T26" s="672">
        <v>1888.9408914335509</v>
      </c>
      <c r="U26" s="672">
        <v>1876.9542694665977</v>
      </c>
      <c r="V26" s="672">
        <v>2505.5772686741066</v>
      </c>
      <c r="W26" s="672">
        <v>1427.9347998625403</v>
      </c>
      <c r="X26" s="672">
        <v>2401.3764754919007</v>
      </c>
      <c r="Y26" s="662">
        <v>2406.0112245099999</v>
      </c>
      <c r="Z26" s="662">
        <v>2917.9406986361992</v>
      </c>
      <c r="AA26" s="662">
        <v>2171.1761389163557</v>
      </c>
      <c r="AB26" s="662">
        <v>1633.9881920347252</v>
      </c>
      <c r="AC26" s="662">
        <v>3188.6416982499995</v>
      </c>
      <c r="AD26" s="662">
        <v>423.28040899199982</v>
      </c>
      <c r="AE26" s="662">
        <v>4819.9309694800004</v>
      </c>
      <c r="AF26" s="663">
        <v>2716.0797183970808</v>
      </c>
      <c r="AG26" s="663">
        <v>1644.9705595656378</v>
      </c>
      <c r="AH26" s="663">
        <v>898.48149133945958</v>
      </c>
      <c r="AI26" s="663">
        <v>1646.2083908416721</v>
      </c>
      <c r="AJ26" s="663">
        <v>1549.922618012889</v>
      </c>
      <c r="AK26" s="729">
        <v>1884.6189624147246</v>
      </c>
      <c r="AL26" s="724">
        <v>2829.7213999562209</v>
      </c>
      <c r="AM26" s="724">
        <v>3199.2934837499752</v>
      </c>
      <c r="AN26" s="724">
        <v>969.51800755570719</v>
      </c>
      <c r="AO26" s="724">
        <v>2664.7724706685931</v>
      </c>
      <c r="AP26" s="724">
        <v>3226.6590891930309</v>
      </c>
      <c r="AQ26" s="724">
        <v>4046.2563489012587</v>
      </c>
      <c r="AR26" s="724">
        <v>2861.3294389503158</v>
      </c>
      <c r="AS26" s="724">
        <v>3412.7617151004179</v>
      </c>
      <c r="AT26" s="724">
        <v>2561.6536280986211</v>
      </c>
      <c r="AU26" s="724">
        <v>7171.4412068601541</v>
      </c>
      <c r="AV26" s="724">
        <v>3000.0271842396387</v>
      </c>
      <c r="AW26" s="724">
        <v>2569.6569096693602</v>
      </c>
      <c r="AX26" s="724">
        <v>2423.7897289780117</v>
      </c>
      <c r="AY26" s="724">
        <v>2757.4876669470891</v>
      </c>
      <c r="AZ26" s="724">
        <v>2835.8804958492192</v>
      </c>
      <c r="BA26" s="724">
        <v>3454.4025568508714</v>
      </c>
      <c r="BB26" s="724">
        <v>3067.989262928596</v>
      </c>
      <c r="BC26" s="724">
        <v>4266.6176561415614</v>
      </c>
      <c r="BD26" s="724">
        <v>4166.2986428752347</v>
      </c>
      <c r="BE26" s="724">
        <v>3908.2475773796918</v>
      </c>
      <c r="BF26" s="724">
        <v>5215.8597694334758</v>
      </c>
    </row>
    <row r="27" spans="1:58" ht="14.25" customHeight="1">
      <c r="A27" s="658" t="s">
        <v>224</v>
      </c>
      <c r="B27" s="661">
        <v>3544.0351776625184</v>
      </c>
      <c r="C27" s="661">
        <v>4221.563829304946</v>
      </c>
      <c r="D27" s="661">
        <v>5170.6547539295607</v>
      </c>
      <c r="E27" s="661">
        <v>4761.2971711203027</v>
      </c>
      <c r="F27" s="662">
        <v>10.317607747248699</v>
      </c>
      <c r="G27" s="662">
        <v>-22.723152112434537</v>
      </c>
      <c r="H27" s="662">
        <v>77.607418775182964</v>
      </c>
      <c r="I27" s="662">
        <v>13.242442944394387</v>
      </c>
      <c r="J27" s="662">
        <v>-0.62661941650000008</v>
      </c>
      <c r="K27" s="662">
        <v>-0.30578608325000001</v>
      </c>
      <c r="L27" s="662">
        <v>158.5650648335</v>
      </c>
      <c r="M27" s="664">
        <v>885.05831099585191</v>
      </c>
      <c r="N27" s="664">
        <v>887.04959999999994</v>
      </c>
      <c r="O27" s="664">
        <v>884.87766666666664</v>
      </c>
      <c r="P27" s="664">
        <v>887.04959999999994</v>
      </c>
      <c r="Q27" s="672">
        <v>1003.6729741487198</v>
      </c>
      <c r="R27" s="672">
        <v>1008.0798017537533</v>
      </c>
      <c r="S27" s="672">
        <v>1003.6729741487198</v>
      </c>
      <c r="T27" s="672">
        <v>1206.1380792537532</v>
      </c>
      <c r="U27" s="662">
        <v>108.89472448666668</v>
      </c>
      <c r="V27" s="662">
        <v>102.248</v>
      </c>
      <c r="W27" s="662">
        <v>101.68113450289484</v>
      </c>
      <c r="X27" s="662">
        <v>4857.8308949399989</v>
      </c>
      <c r="Y27" s="662">
        <v>-14.482244717753034</v>
      </c>
      <c r="Z27" s="662">
        <v>-14.209529220647863</v>
      </c>
      <c r="AA27" s="662">
        <v>-14.473444720647862</v>
      </c>
      <c r="AB27" s="662">
        <v>4804.4623897793517</v>
      </c>
      <c r="AC27" s="662">
        <v>-13.248188227641704</v>
      </c>
      <c r="AD27" s="662">
        <v>-12.881322730536533</v>
      </c>
      <c r="AE27" s="662">
        <v>23.728941435963463</v>
      </c>
      <c r="AF27" s="663">
        <v>12.718177269463473</v>
      </c>
      <c r="AG27" s="663">
        <v>-5.9199546947336348</v>
      </c>
      <c r="AH27" s="663">
        <v>-5.6016213614836348</v>
      </c>
      <c r="AI27" s="663">
        <v>-5.5999546947336345</v>
      </c>
      <c r="AJ27" s="663">
        <v>-5.6016213614836348</v>
      </c>
      <c r="AK27" s="729">
        <v>19.242688020920742</v>
      </c>
      <c r="AL27" s="663">
        <v>19.561021379170739</v>
      </c>
      <c r="AM27" s="663">
        <v>19.242688020920742</v>
      </c>
      <c r="AN27" s="663">
        <v>19.561021354170741</v>
      </c>
      <c r="AO27" s="663">
        <v>3.1518607361610971</v>
      </c>
      <c r="AP27" s="663">
        <v>3.4701940694110971</v>
      </c>
      <c r="AQ27" s="663">
        <v>3.1501940694110973</v>
      </c>
      <c r="AR27" s="663">
        <v>3.4701940694110971</v>
      </c>
      <c r="AS27" s="663">
        <v>-0.31833333325000002</v>
      </c>
      <c r="AT27" s="663">
        <v>0</v>
      </c>
      <c r="AU27" s="663">
        <v>-0.30828608325000001</v>
      </c>
      <c r="AV27" s="663">
        <v>0</v>
      </c>
      <c r="AW27" s="663">
        <v>-0.32</v>
      </c>
      <c r="AX27" s="663">
        <v>0</v>
      </c>
      <c r="AY27" s="663">
        <v>1.421391675E-2</v>
      </c>
      <c r="AZ27" s="663">
        <v>0</v>
      </c>
      <c r="BA27" s="663">
        <v>1.421391675E-2</v>
      </c>
      <c r="BB27" s="663">
        <v>0</v>
      </c>
      <c r="BC27" s="663">
        <v>7.2872539167500001</v>
      </c>
      <c r="BD27" s="663">
        <v>151.263597</v>
      </c>
      <c r="BE27" s="663">
        <v>4.9042139167499998</v>
      </c>
      <c r="BF27" s="663">
        <v>34.58</v>
      </c>
    </row>
    <row r="28" spans="1:58" ht="14.25" customHeight="1">
      <c r="A28" s="658" t="s">
        <v>225</v>
      </c>
      <c r="B28" s="661">
        <v>-4351.2668753558501</v>
      </c>
      <c r="C28" s="661">
        <v>-6824.2032310313725</v>
      </c>
      <c r="D28" s="661">
        <v>-4979.1072871306123</v>
      </c>
      <c r="E28" s="661">
        <v>-7272.7847590318497</v>
      </c>
      <c r="F28" s="662">
        <v>-6550.6879528903719</v>
      </c>
      <c r="G28" s="662">
        <v>-8224.934871966434</v>
      </c>
      <c r="H28" s="662">
        <v>-9971.8524878689514</v>
      </c>
      <c r="I28" s="662">
        <v>1941.8069797624976</v>
      </c>
      <c r="J28" s="662">
        <v>3324.033761559695</v>
      </c>
      <c r="K28" s="662">
        <v>14828.662119309891</v>
      </c>
      <c r="L28" s="662">
        <v>-15559.899903913685</v>
      </c>
      <c r="M28" s="664">
        <v>570.29127929630522</v>
      </c>
      <c r="N28" s="664">
        <v>-1923.4817787925522</v>
      </c>
      <c r="O28" s="664">
        <v>1504.8915729286746</v>
      </c>
      <c r="P28" s="664">
        <v>-4502.9679487882777</v>
      </c>
      <c r="Q28" s="672">
        <v>2919.4111028054817</v>
      </c>
      <c r="R28" s="672">
        <v>-2964.0612731901838</v>
      </c>
      <c r="S28" s="672">
        <v>-5570.0885279413078</v>
      </c>
      <c r="T28" s="672">
        <v>-1209.4645327053629</v>
      </c>
      <c r="U28" s="662">
        <v>1320.0196133367801</v>
      </c>
      <c r="V28" s="662">
        <v>-3589.9746424022351</v>
      </c>
      <c r="W28" s="662">
        <v>1140.3329055018285</v>
      </c>
      <c r="X28" s="662">
        <v>-3849.4851635669856</v>
      </c>
      <c r="Y28" s="662">
        <v>-236.00350045438699</v>
      </c>
      <c r="Z28" s="662">
        <v>-3979.1594976181123</v>
      </c>
      <c r="AA28" s="662">
        <v>4076.7123369176716</v>
      </c>
      <c r="AB28" s="662">
        <v>-7134.334097877022</v>
      </c>
      <c r="AC28" s="662">
        <v>4002.0554263737763</v>
      </c>
      <c r="AD28" s="662">
        <v>-3558.2508212598823</v>
      </c>
      <c r="AE28" s="662">
        <v>-4686.7280308851214</v>
      </c>
      <c r="AF28" s="663">
        <v>-2307.764527119145</v>
      </c>
      <c r="AG28" s="663">
        <v>738.47128060986222</v>
      </c>
      <c r="AH28" s="663">
        <v>-5290.1333161617877</v>
      </c>
      <c r="AI28" s="663">
        <v>-4477.6456588012861</v>
      </c>
      <c r="AJ28" s="663">
        <v>804.37282238677665</v>
      </c>
      <c r="AK28" s="729">
        <v>-1368.3525459385719</v>
      </c>
      <c r="AL28" s="663">
        <v>-625.38069712269657</v>
      </c>
      <c r="AM28" s="663">
        <v>-352.00199441549694</v>
      </c>
      <c r="AN28" s="663">
        <v>-7626.1172503921862</v>
      </c>
      <c r="AO28" s="663">
        <v>2487.7892729698269</v>
      </c>
      <c r="AP28" s="663">
        <v>-2650.2894806096415</v>
      </c>
      <c r="AQ28" s="663">
        <v>6396.8600246244569</v>
      </c>
      <c r="AR28" s="663">
        <v>-4292.5528372221452</v>
      </c>
      <c r="AS28" s="663">
        <v>-2076.5750362398167</v>
      </c>
      <c r="AT28" s="663">
        <v>3165.5215166402645</v>
      </c>
      <c r="AU28" s="663">
        <v>4028.8530630642858</v>
      </c>
      <c r="AV28" s="663">
        <v>-1793.7657819050387</v>
      </c>
      <c r="AW28" s="663">
        <v>5037.4225307497727</v>
      </c>
      <c r="AX28" s="663">
        <v>9023.3011383667435</v>
      </c>
      <c r="AY28" s="663">
        <v>4122.438911158295</v>
      </c>
      <c r="AZ28" s="663">
        <v>-3354.5004609649191</v>
      </c>
      <c r="BA28" s="663">
        <v>6701.0204075294259</v>
      </c>
      <c r="BB28" s="663">
        <v>-10510.345204412635</v>
      </c>
      <c r="BC28" s="663">
        <v>-4649.2244719470627</v>
      </c>
      <c r="BD28" s="663">
        <v>-7101.3506350834123</v>
      </c>
      <c r="BE28" s="663">
        <v>2678.4853150831314</v>
      </c>
      <c r="BF28" s="663">
        <v>3051.1979119945677</v>
      </c>
    </row>
    <row r="29" spans="1:58" ht="14.25" customHeight="1">
      <c r="A29" s="675" t="s">
        <v>226</v>
      </c>
      <c r="B29" s="661">
        <v>4497.9232663995117</v>
      </c>
      <c r="C29" s="661">
        <v>-2560.09681184683</v>
      </c>
      <c r="D29" s="661">
        <v>4296.0870492387676</v>
      </c>
      <c r="E29" s="661">
        <v>-6074.5218066376074</v>
      </c>
      <c r="F29" s="662">
        <v>-492.83307786405931</v>
      </c>
      <c r="G29" s="662">
        <v>-1314.3252570602872</v>
      </c>
      <c r="H29" s="662">
        <v>3410.8376450932169</v>
      </c>
      <c r="I29" s="662">
        <v>-3133.9826560015586</v>
      </c>
      <c r="J29" s="662">
        <v>9818.470304163031</v>
      </c>
      <c r="K29" s="662">
        <v>6845.6839234273648</v>
      </c>
      <c r="L29" s="662">
        <v>-10653.775792485561</v>
      </c>
      <c r="M29" s="664">
        <v>3792.5252043150749</v>
      </c>
      <c r="N29" s="664">
        <v>-591.59764222732497</v>
      </c>
      <c r="O29" s="664">
        <v>2235.8144207450682</v>
      </c>
      <c r="P29" s="664">
        <v>-938.81871643330669</v>
      </c>
      <c r="Q29" s="672">
        <v>3061.0772572445248</v>
      </c>
      <c r="R29" s="672">
        <v>-1398.5114197213386</v>
      </c>
      <c r="S29" s="672">
        <v>-3584.1747435773909</v>
      </c>
      <c r="T29" s="672">
        <v>-638.4879057926255</v>
      </c>
      <c r="U29" s="662">
        <v>555.6592575790205</v>
      </c>
      <c r="V29" s="662">
        <v>-3573.3450780935332</v>
      </c>
      <c r="W29" s="662">
        <v>3025.1913215563168</v>
      </c>
      <c r="X29" s="662">
        <v>4288.5815481969639</v>
      </c>
      <c r="Y29" s="662">
        <v>-3509.2178296231209</v>
      </c>
      <c r="Z29" s="662">
        <v>-2008.1133694730893</v>
      </c>
      <c r="AA29" s="662">
        <v>260.09941830008859</v>
      </c>
      <c r="AB29" s="662">
        <v>-817.29002584148543</v>
      </c>
      <c r="AC29" s="662">
        <v>-1987.4142055883772</v>
      </c>
      <c r="AD29" s="662">
        <v>-1266.989377036602</v>
      </c>
      <c r="AE29" s="662">
        <v>-1693.9448174278004</v>
      </c>
      <c r="AF29" s="663">
        <v>4455.5153221887203</v>
      </c>
      <c r="AG29" s="663">
        <v>-2790.9347299241081</v>
      </c>
      <c r="AH29" s="663">
        <v>75.54295251833264</v>
      </c>
      <c r="AI29" s="663">
        <v>443.43784969011847</v>
      </c>
      <c r="AJ29" s="663">
        <v>957.62867065536955</v>
      </c>
      <c r="AK29" s="729">
        <v>-509.74120180145763</v>
      </c>
      <c r="AL29" s="663">
        <v>1002.050592936766</v>
      </c>
      <c r="AM29" s="663">
        <v>3152.968011076418</v>
      </c>
      <c r="AN29" s="663">
        <v>-234.43975711850953</v>
      </c>
      <c r="AO29" s="663">
        <v>-40.03295464294456</v>
      </c>
      <c r="AP29" s="663">
        <v>-3493.6064691996103</v>
      </c>
      <c r="AQ29" s="663">
        <v>4090.968819450407</v>
      </c>
      <c r="AR29" s="663">
        <v>-3691.3120516094109</v>
      </c>
      <c r="AS29" s="663">
        <v>-2040.0731140474147</v>
      </c>
      <c r="AT29" s="663">
        <v>406.5016086413043</v>
      </c>
      <c r="AU29" s="663">
        <v>6057.3955949006868</v>
      </c>
      <c r="AV29" s="663">
        <v>5394.6462146684535</v>
      </c>
      <c r="AW29" s="663">
        <v>5116.9927950826423</v>
      </c>
      <c r="AX29" s="663">
        <v>2473.8207901835322</v>
      </c>
      <c r="AY29" s="663">
        <v>789.64896535576554</v>
      </c>
      <c r="AZ29" s="663">
        <v>-1534.7786271945747</v>
      </c>
      <c r="BA29" s="663">
        <v>6048.6629939865561</v>
      </c>
      <c r="BB29" s="663">
        <v>-7422.9753408081251</v>
      </c>
      <c r="BC29" s="663">
        <v>-4897.2989807051845</v>
      </c>
      <c r="BD29" s="663">
        <v>-4382.164464958807</v>
      </c>
      <c r="BE29" s="663">
        <v>1212.9672514111685</v>
      </c>
      <c r="BF29" s="663">
        <v>-3105.1850271108055</v>
      </c>
    </row>
    <row r="30" spans="1:58" ht="14.25" customHeight="1">
      <c r="A30" s="675" t="s">
        <v>227</v>
      </c>
      <c r="B30" s="661">
        <v>-8350.8308643795826</v>
      </c>
      <c r="C30" s="661">
        <v>-3706.6445376982247</v>
      </c>
      <c r="D30" s="661">
        <v>-9749.9676138668474</v>
      </c>
      <c r="E30" s="661">
        <v>699.30636960923903</v>
      </c>
      <c r="F30" s="662">
        <v>-5732.6624342768855</v>
      </c>
      <c r="G30" s="662">
        <v>-11499.336919762007</v>
      </c>
      <c r="H30" s="662">
        <v>-10526.272389865786</v>
      </c>
      <c r="I30" s="662">
        <v>2516.0403047889877</v>
      </c>
      <c r="J30" s="662">
        <v>-9343.0080498629613</v>
      </c>
      <c r="K30" s="662">
        <v>6895.1572322513257</v>
      </c>
      <c r="L30" s="662">
        <v>-291.70292539814227</v>
      </c>
      <c r="M30" s="664">
        <v>-3422.2342520291695</v>
      </c>
      <c r="N30" s="664">
        <v>-410.23817625482747</v>
      </c>
      <c r="O30" s="664">
        <v>-1894.1542063606844</v>
      </c>
      <c r="P30" s="664">
        <v>-2624.2042297349026</v>
      </c>
      <c r="Q30" s="672">
        <v>235.93395356222476</v>
      </c>
      <c r="R30" s="672">
        <v>-1242.6421550875878</v>
      </c>
      <c r="S30" s="672">
        <v>-2121.8164119822618</v>
      </c>
      <c r="T30" s="672">
        <v>-578.11992419059993</v>
      </c>
      <c r="U30" s="662">
        <v>655.3797524062187</v>
      </c>
      <c r="V30" s="662">
        <v>74.86410170281755</v>
      </c>
      <c r="W30" s="662">
        <v>-3966.0567968028736</v>
      </c>
      <c r="X30" s="662">
        <v>-6514.1546711730089</v>
      </c>
      <c r="Y30" s="662">
        <v>3770.5815117738721</v>
      </c>
      <c r="Z30" s="662">
        <v>-3580.4553460403786</v>
      </c>
      <c r="AA30" s="662">
        <v>3269.7302287007988</v>
      </c>
      <c r="AB30" s="662">
        <v>-2760.5500248250532</v>
      </c>
      <c r="AC30" s="662">
        <v>275.58586575995037</v>
      </c>
      <c r="AD30" s="662">
        <v>-1868.8016573405512</v>
      </c>
      <c r="AE30" s="662">
        <v>-2306.382623054214</v>
      </c>
      <c r="AF30" s="663">
        <v>-1833.0640196420709</v>
      </c>
      <c r="AG30" s="663">
        <v>-777.48118748738284</v>
      </c>
      <c r="AH30" s="663">
        <v>-5769.5759321043734</v>
      </c>
      <c r="AI30" s="663">
        <v>-5140.0929224042329</v>
      </c>
      <c r="AJ30" s="663">
        <v>187.81312223398231</v>
      </c>
      <c r="AK30" s="729">
        <v>-1017.9544504760386</v>
      </c>
      <c r="AL30" s="663">
        <v>11.141063799299559</v>
      </c>
      <c r="AM30" s="663">
        <v>-2787.2566554522555</v>
      </c>
      <c r="AN30" s="663">
        <v>-6732.2023477367911</v>
      </c>
      <c r="AO30" s="663">
        <v>1694.9822252785684</v>
      </c>
      <c r="AP30" s="663">
        <v>369.55921821441717</v>
      </c>
      <c r="AQ30" s="663">
        <v>652.97724036005957</v>
      </c>
      <c r="AR30" s="663">
        <v>-201.47837906405766</v>
      </c>
      <c r="AS30" s="663">
        <v>-1122.2611111541089</v>
      </c>
      <c r="AT30" s="663">
        <v>2279.8214214201898</v>
      </c>
      <c r="AU30" s="663">
        <v>-3916.3736650259234</v>
      </c>
      <c r="AV30" s="663">
        <v>-6584.1946951031177</v>
      </c>
      <c r="AW30" s="663">
        <v>3.4519331211386088</v>
      </c>
      <c r="AX30" s="663">
        <v>4806.7191803851911</v>
      </c>
      <c r="AY30" s="663">
        <v>2866.6656544426105</v>
      </c>
      <c r="AZ30" s="663">
        <v>-781.6795356976146</v>
      </c>
      <c r="BA30" s="663">
        <v>-973.85847570117915</v>
      </c>
      <c r="BB30" s="663">
        <v>3041.2742147465628</v>
      </c>
      <c r="BC30" s="663">
        <v>131.45841931850862</v>
      </c>
      <c r="BD30" s="663">
        <v>-2490.5770837620348</v>
      </c>
      <c r="BE30" s="663">
        <v>1849.7660968450605</v>
      </c>
      <c r="BF30" s="663">
        <v>5407.9480782543387</v>
      </c>
    </row>
    <row r="31" spans="1:58" ht="14.25" customHeight="1">
      <c r="A31" s="666" t="s">
        <v>228</v>
      </c>
      <c r="B31" s="661">
        <v>-10590.053358834339</v>
      </c>
      <c r="C31" s="661">
        <v>-4454.3631509540664</v>
      </c>
      <c r="D31" s="661">
        <v>-6924.037261260748</v>
      </c>
      <c r="E31" s="661">
        <v>-3560.1622671461332</v>
      </c>
      <c r="F31" s="662">
        <v>-7110.3551521129775</v>
      </c>
      <c r="G31" s="662">
        <v>-10807.575913812341</v>
      </c>
      <c r="H31" s="662">
        <v>-10294.474696735077</v>
      </c>
      <c r="I31" s="662">
        <v>-5013.5449570305818</v>
      </c>
      <c r="J31" s="662">
        <v>-632.68180145213057</v>
      </c>
      <c r="K31" s="662">
        <v>-1200.3481775139699</v>
      </c>
      <c r="L31" s="662">
        <v>-956.63987161118553</v>
      </c>
      <c r="M31" s="664">
        <v>-2266.2490625438149</v>
      </c>
      <c r="N31" s="664">
        <v>-928.08122895929341</v>
      </c>
      <c r="O31" s="664">
        <v>-2710.257525507719</v>
      </c>
      <c r="P31" s="664">
        <v>-4685.4655418235106</v>
      </c>
      <c r="Q31" s="672">
        <v>56.184837737322368</v>
      </c>
      <c r="R31" s="672">
        <v>-1881.4276773031784</v>
      </c>
      <c r="S31" s="672">
        <v>-1082.2399981449412</v>
      </c>
      <c r="T31" s="672">
        <v>-1546.8803132432699</v>
      </c>
      <c r="U31" s="662">
        <v>-42.730430415136709</v>
      </c>
      <c r="V31" s="662">
        <v>-645.41090727955554</v>
      </c>
      <c r="W31" s="662">
        <v>-2528.8282164318075</v>
      </c>
      <c r="X31" s="662">
        <v>-3707.0677071342484</v>
      </c>
      <c r="Y31" s="662">
        <v>-153.26358864349706</v>
      </c>
      <c r="Z31" s="662">
        <v>-216.861989537819</v>
      </c>
      <c r="AA31" s="662">
        <v>160.51165365141372</v>
      </c>
      <c r="AB31" s="662">
        <v>-3350.5483426162309</v>
      </c>
      <c r="AC31" s="662">
        <v>505.21814605413152</v>
      </c>
      <c r="AD31" s="662">
        <v>-1530.9769393232</v>
      </c>
      <c r="AE31" s="662">
        <v>-3815.9381753465732</v>
      </c>
      <c r="AF31" s="663">
        <v>-2268.6581834973354</v>
      </c>
      <c r="AG31" s="663">
        <v>-15.890766866114689</v>
      </c>
      <c r="AH31" s="663">
        <v>-4706.6176311726049</v>
      </c>
      <c r="AI31" s="663">
        <v>-5494.9295602665215</v>
      </c>
      <c r="AJ31" s="663">
        <v>-590.13795550709983</v>
      </c>
      <c r="AK31" s="729">
        <v>-637.40611510976385</v>
      </c>
      <c r="AL31" s="663">
        <v>-1005.4236837226161</v>
      </c>
      <c r="AM31" s="663">
        <v>-49.434508149827138</v>
      </c>
      <c r="AN31" s="663">
        <v>-8602.2103897528687</v>
      </c>
      <c r="AO31" s="663">
        <v>594.87502344362576</v>
      </c>
      <c r="AP31" s="663">
        <v>-122.7913774349397</v>
      </c>
      <c r="AQ31" s="663">
        <v>674.14430428414084</v>
      </c>
      <c r="AR31" s="663">
        <v>-6159.7729073234086</v>
      </c>
      <c r="AS31" s="663">
        <v>-1359.2246600569999</v>
      </c>
      <c r="AT31" s="663">
        <v>868.50050230050795</v>
      </c>
      <c r="AU31" s="663">
        <v>1104.7329890439419</v>
      </c>
      <c r="AV31" s="663">
        <v>-1246.6906327395805</v>
      </c>
      <c r="AW31" s="663">
        <v>-593.80266332923452</v>
      </c>
      <c r="AX31" s="663">
        <v>-925.56347018022984</v>
      </c>
      <c r="AY31" s="663">
        <v>1371.1831238536813</v>
      </c>
      <c r="AZ31" s="663">
        <v>-1052.1651678581868</v>
      </c>
      <c r="BA31" s="663">
        <v>-108.32640099343996</v>
      </c>
      <c r="BB31" s="663">
        <v>257.51297844300041</v>
      </c>
      <c r="BC31" s="663">
        <v>-319.29965415761609</v>
      </c>
      <c r="BD31" s="663">
        <v>-786.52679490312983</v>
      </c>
      <c r="BE31" s="663">
        <v>700.94740807507048</v>
      </c>
      <c r="BF31" s="663">
        <v>2529.4991623355154</v>
      </c>
    </row>
    <row r="32" spans="1:58" ht="14.25" customHeight="1">
      <c r="A32" s="666" t="s">
        <v>231</v>
      </c>
      <c r="B32" s="661">
        <v>2204.6509014547541</v>
      </c>
      <c r="C32" s="661">
        <v>747.71861325584246</v>
      </c>
      <c r="D32" s="661">
        <v>-2825.930352606098</v>
      </c>
      <c r="E32" s="661">
        <v>4259.4686367553722</v>
      </c>
      <c r="F32" s="662">
        <v>1377.6927178360909</v>
      </c>
      <c r="G32" s="662">
        <v>-691.76100594966488</v>
      </c>
      <c r="H32" s="662">
        <v>-231.7976931307112</v>
      </c>
      <c r="I32" s="662">
        <v>7529.5852618195695</v>
      </c>
      <c r="J32" s="662">
        <v>-8710.3262484108291</v>
      </c>
      <c r="K32" s="662">
        <v>8095.5054097652965</v>
      </c>
      <c r="L32" s="662">
        <v>664.9369462130428</v>
      </c>
      <c r="M32" s="664">
        <v>-1172.9501724853546</v>
      </c>
      <c r="N32" s="664">
        <v>500.2364427044659</v>
      </c>
      <c r="O32" s="664">
        <v>816.10331914703488</v>
      </c>
      <c r="P32" s="664">
        <v>2061.2613120886081</v>
      </c>
      <c r="Q32" s="672">
        <v>179.74911582490242</v>
      </c>
      <c r="R32" s="672">
        <v>638.78552221559062</v>
      </c>
      <c r="S32" s="672">
        <v>-1039.5764138373204</v>
      </c>
      <c r="T32" s="672">
        <v>968.76038905266978</v>
      </c>
      <c r="U32" s="662">
        <v>698.11018282135547</v>
      </c>
      <c r="V32" s="662">
        <v>720.27500898237304</v>
      </c>
      <c r="W32" s="662">
        <v>-1437.2285803710656</v>
      </c>
      <c r="X32" s="662">
        <v>-2807.0869640387609</v>
      </c>
      <c r="Y32" s="662">
        <v>3923.8451004173689</v>
      </c>
      <c r="Z32" s="662">
        <v>-3363.5933565025593</v>
      </c>
      <c r="AA32" s="662">
        <v>3109.218575049385</v>
      </c>
      <c r="AB32" s="662">
        <v>589.99831779117778</v>
      </c>
      <c r="AC32" s="662">
        <v>-229.63228029418116</v>
      </c>
      <c r="AD32" s="662">
        <v>-337.82471801735107</v>
      </c>
      <c r="AE32" s="662">
        <v>1509.5555522923587</v>
      </c>
      <c r="AF32" s="663">
        <v>435.59416385526447</v>
      </c>
      <c r="AG32" s="663">
        <v>-761.59042062126798</v>
      </c>
      <c r="AH32" s="663">
        <v>-1062.9583009317682</v>
      </c>
      <c r="AI32" s="663">
        <v>354.83663786228908</v>
      </c>
      <c r="AJ32" s="663">
        <v>777.95107774108214</v>
      </c>
      <c r="AK32" s="729">
        <v>-380.54833536627467</v>
      </c>
      <c r="AL32" s="663">
        <v>1016.5647475219157</v>
      </c>
      <c r="AM32" s="663">
        <v>-2737.8221473024287</v>
      </c>
      <c r="AN32" s="663">
        <v>1870.0080420160766</v>
      </c>
      <c r="AO32" s="663">
        <v>1100.1072018349428</v>
      </c>
      <c r="AP32" s="663">
        <v>492.35059564935693</v>
      </c>
      <c r="AQ32" s="663">
        <v>-21.167063924081049</v>
      </c>
      <c r="AR32" s="663">
        <v>5958.294528259351</v>
      </c>
      <c r="AS32" s="663">
        <v>236.96354890289098</v>
      </c>
      <c r="AT32" s="663">
        <v>1411.3209191196822</v>
      </c>
      <c r="AU32" s="663">
        <v>-5021.1066540698648</v>
      </c>
      <c r="AV32" s="663">
        <v>-5337.5040623635377</v>
      </c>
      <c r="AW32" s="663">
        <v>597.25459645037336</v>
      </c>
      <c r="AX32" s="663">
        <v>5732.2826505654211</v>
      </c>
      <c r="AY32" s="663">
        <v>1495.4825305889294</v>
      </c>
      <c r="AZ32" s="663">
        <v>270.48563216057227</v>
      </c>
      <c r="BA32" s="663">
        <v>-865.53207470773918</v>
      </c>
      <c r="BB32" s="663">
        <v>2783.7612363035623</v>
      </c>
      <c r="BC32" s="663">
        <v>450.75807347612482</v>
      </c>
      <c r="BD32" s="663">
        <v>-1704.0502888589051</v>
      </c>
      <c r="BE32" s="663">
        <v>1148.8186887699901</v>
      </c>
      <c r="BF32" s="663">
        <v>2878.4489159188224</v>
      </c>
    </row>
    <row r="33" spans="1:58" ht="14.25" customHeight="1">
      <c r="A33" s="675" t="s">
        <v>233</v>
      </c>
      <c r="B33" s="661">
        <v>126.77979176100035</v>
      </c>
      <c r="C33" s="661">
        <v>0</v>
      </c>
      <c r="D33" s="661">
        <v>1914.7048859087679</v>
      </c>
      <c r="E33" s="661">
        <v>-1788.8649404609303</v>
      </c>
      <c r="F33" s="662">
        <v>231.13774744802504</v>
      </c>
      <c r="G33" s="662">
        <v>3340.9669370822085</v>
      </c>
      <c r="H33" s="662">
        <v>1398.6833819436124</v>
      </c>
      <c r="I33" s="662">
        <v>3422.6950409936544</v>
      </c>
      <c r="J33" s="662">
        <v>4042.6916893472358</v>
      </c>
      <c r="K33" s="662">
        <v>1047.4083495787413</v>
      </c>
      <c r="L33" s="662">
        <v>-4029.9535813970888</v>
      </c>
      <c r="M33" s="664">
        <v>-333.60124333999926</v>
      </c>
      <c r="N33" s="664">
        <v>715.71351885999991</v>
      </c>
      <c r="O33" s="664">
        <v>-884.47725462762378</v>
      </c>
      <c r="P33" s="664">
        <v>629.14477086862348</v>
      </c>
      <c r="Q33" s="672">
        <v>0</v>
      </c>
      <c r="R33" s="672">
        <v>0</v>
      </c>
      <c r="S33" s="672">
        <v>0</v>
      </c>
      <c r="T33" s="672">
        <v>0</v>
      </c>
      <c r="U33" s="662">
        <v>17.260754551140877</v>
      </c>
      <c r="V33" s="662">
        <v>1008.7031054024817</v>
      </c>
      <c r="W33" s="662">
        <v>2101.7641251226592</v>
      </c>
      <c r="X33" s="662">
        <v>-1213.0230991675137</v>
      </c>
      <c r="Y33" s="662">
        <v>-1137.077897625137</v>
      </c>
      <c r="Z33" s="662">
        <v>1791.2781591165358</v>
      </c>
      <c r="AA33" s="662">
        <v>560.83498076853493</v>
      </c>
      <c r="AB33" s="662">
        <v>-3003.900182720864</v>
      </c>
      <c r="AC33" s="662">
        <v>5199.8443536770037</v>
      </c>
      <c r="AD33" s="662">
        <v>552.88968884992073</v>
      </c>
      <c r="AE33" s="662">
        <v>-1132.9273284131061</v>
      </c>
      <c r="AF33" s="663">
        <v>-4388.668966665794</v>
      </c>
      <c r="AG33" s="663">
        <v>3615.2806103613539</v>
      </c>
      <c r="AH33" s="663">
        <v>384.10023464425217</v>
      </c>
      <c r="AI33" s="663">
        <v>-3.9043593308225581</v>
      </c>
      <c r="AJ33" s="663">
        <v>-654.50954859257513</v>
      </c>
      <c r="AK33" s="729">
        <v>464.02665353997429</v>
      </c>
      <c r="AL33" s="663">
        <v>-1481.1505123677123</v>
      </c>
      <c r="AM33" s="663">
        <v>2868.5404165184855</v>
      </c>
      <c r="AN33" s="663">
        <v>-452.73317574713525</v>
      </c>
      <c r="AO33" s="663">
        <v>610.06892836420195</v>
      </c>
      <c r="AP33" s="663">
        <v>1391.5230266882513</v>
      </c>
      <c r="AQ33" s="663">
        <v>1443.0899229098768</v>
      </c>
      <c r="AR33" s="663">
        <v>-21.986836968675334</v>
      </c>
      <c r="AS33" s="663">
        <v>708.67635877470775</v>
      </c>
      <c r="AT33" s="663">
        <v>1128.7775082547678</v>
      </c>
      <c r="AU33" s="663">
        <v>-771.19600787571062</v>
      </c>
      <c r="AV33" s="663">
        <v>2976.4338301934708</v>
      </c>
      <c r="AW33" s="663">
        <v>-1069.7395248259411</v>
      </c>
      <c r="AX33" s="663">
        <v>1902.6904127850175</v>
      </c>
      <c r="AY33" s="663">
        <v>672.50410603240198</v>
      </c>
      <c r="AZ33" s="663">
        <v>-458.04664441273707</v>
      </c>
      <c r="BA33" s="663">
        <v>1920.5655150440966</v>
      </c>
      <c r="BB33" s="663">
        <v>-6432.3176517286474</v>
      </c>
      <c r="BC33" s="663">
        <v>34.010328499612484</v>
      </c>
      <c r="BD33" s="663">
        <v>447.78822678784945</v>
      </c>
      <c r="BE33" s="663">
        <v>-694.86663870483244</v>
      </c>
      <c r="BF33" s="663">
        <v>882.81572096218952</v>
      </c>
    </row>
    <row r="34" spans="1:58" ht="0.75" customHeight="1">
      <c r="A34" s="667"/>
      <c r="B34" s="661">
        <v>0</v>
      </c>
      <c r="C34" s="661">
        <v>0</v>
      </c>
      <c r="D34" s="661"/>
      <c r="E34" s="661"/>
      <c r="F34" s="662"/>
      <c r="G34" s="662"/>
      <c r="H34" s="662">
        <v>1087.9490233338875</v>
      </c>
      <c r="I34" s="662">
        <v>2603.0344129709583</v>
      </c>
      <c r="J34" s="662">
        <v>5113.8542721215454</v>
      </c>
      <c r="K34" s="662">
        <v>1931.2199619928726</v>
      </c>
      <c r="L34" s="662"/>
      <c r="M34" s="664"/>
      <c r="N34" s="664"/>
      <c r="O34" s="664"/>
      <c r="P34" s="664"/>
      <c r="Q34" s="672"/>
      <c r="R34" s="672"/>
      <c r="S34" s="672"/>
      <c r="T34" s="672"/>
      <c r="U34" s="662"/>
      <c r="V34" s="662"/>
      <c r="W34" s="662"/>
      <c r="X34" s="662"/>
      <c r="Y34" s="662"/>
      <c r="Z34" s="662"/>
      <c r="AA34" s="662"/>
      <c r="AB34" s="662"/>
      <c r="AC34" s="662"/>
      <c r="AD34" s="662"/>
      <c r="AE34" s="662"/>
      <c r="AF34" s="663"/>
      <c r="AG34" s="663"/>
      <c r="AH34" s="663"/>
      <c r="AI34" s="663"/>
      <c r="AJ34" s="663"/>
      <c r="AK34" s="730">
        <v>-4788.0806217582804</v>
      </c>
      <c r="AL34" s="663">
        <v>-1928.7683220878212</v>
      </c>
      <c r="AM34" s="663">
        <v>-63.428233951669881</v>
      </c>
      <c r="AN34" s="663">
        <v>7868.2262011316598</v>
      </c>
      <c r="AO34" s="663">
        <v>2027.4335917976873</v>
      </c>
      <c r="AP34" s="663">
        <v>34.628044743701366</v>
      </c>
      <c r="AQ34" s="663">
        <v>-2886.3933787365104</v>
      </c>
      <c r="AR34" s="663">
        <v>3427.3661551660807</v>
      </c>
      <c r="AS34" s="663">
        <v>2865.167160832741</v>
      </c>
      <c r="AT34" s="663">
        <v>-3387.0941380367963</v>
      </c>
      <c r="AU34" s="663">
        <v>915.83162584300544</v>
      </c>
      <c r="AV34" s="663">
        <v>4719.9496234825956</v>
      </c>
      <c r="AW34" s="663">
        <v>1931.2199619928726</v>
      </c>
      <c r="AX34" s="663"/>
      <c r="AY34" s="663"/>
      <c r="AZ34" s="663"/>
      <c r="BA34" s="663">
        <v>1931.2199619928726</v>
      </c>
      <c r="BB34" s="663">
        <v>1931.2199619928726</v>
      </c>
      <c r="BC34" s="663">
        <v>1931.2199619928726</v>
      </c>
      <c r="BD34" s="663"/>
      <c r="BE34" s="663"/>
      <c r="BF34" s="663"/>
    </row>
    <row r="35" spans="1:58" s="156" customFormat="1">
      <c r="A35" s="670" t="s">
        <v>234</v>
      </c>
      <c r="B35" s="655">
        <v>3523.5623589999977</v>
      </c>
      <c r="C35" s="655">
        <v>9142.8349989109356</v>
      </c>
      <c r="D35" s="655">
        <v>-1192.2362114798079</v>
      </c>
      <c r="E35" s="655">
        <v>1078.1516662361071</v>
      </c>
      <c r="F35" s="656">
        <v>14552.007476062952</v>
      </c>
      <c r="G35" s="656">
        <v>-8282.636624628838</v>
      </c>
      <c r="H35" s="656">
        <v>1087.9490233338875</v>
      </c>
      <c r="I35" s="656">
        <v>2603.0344129709583</v>
      </c>
      <c r="J35" s="656">
        <v>5113.8542721215454</v>
      </c>
      <c r="K35" s="656">
        <v>5617.5294174235569</v>
      </c>
      <c r="L35" s="656">
        <v>36731.911092076247</v>
      </c>
      <c r="M35" s="659">
        <v>855.87857799999711</v>
      </c>
      <c r="N35" s="659">
        <v>-2017.9687689999989</v>
      </c>
      <c r="O35" s="659">
        <v>-2808.2077719999993</v>
      </c>
      <c r="P35" s="659">
        <v>7493.8603219999986</v>
      </c>
      <c r="Q35" s="671">
        <v>-28.883850146648911</v>
      </c>
      <c r="R35" s="671">
        <v>1082.2199639935384</v>
      </c>
      <c r="S35" s="671">
        <v>2210.4364510287814</v>
      </c>
      <c r="T35" s="671">
        <v>5879.0624340352642</v>
      </c>
      <c r="U35" s="656">
        <v>-1342.1486573728116</v>
      </c>
      <c r="V35" s="656">
        <v>-1136.5666191899081</v>
      </c>
      <c r="W35" s="656">
        <v>-2001.7894483604243</v>
      </c>
      <c r="X35" s="656">
        <v>3288.2685134433359</v>
      </c>
      <c r="Y35" s="656">
        <v>4264.5185045180442</v>
      </c>
      <c r="Z35" s="656">
        <v>-922.26725077488584</v>
      </c>
      <c r="AA35" s="656">
        <v>-4235.6710693419209</v>
      </c>
      <c r="AB35" s="656">
        <v>1971.5714818348695</v>
      </c>
      <c r="AC35" s="656">
        <v>2809.2129079512742</v>
      </c>
      <c r="AD35" s="656">
        <v>1687.7502695658075</v>
      </c>
      <c r="AE35" s="656">
        <v>6614.8425256091723</v>
      </c>
      <c r="AF35" s="657">
        <v>3440.2017729366976</v>
      </c>
      <c r="AG35" s="657">
        <v>683.92827591040896</v>
      </c>
      <c r="AH35" s="657">
        <v>-1792.7016366168732</v>
      </c>
      <c r="AI35" s="657">
        <v>-1998.5214694818528</v>
      </c>
      <c r="AJ35" s="657">
        <v>-5175.341794440521</v>
      </c>
      <c r="AK35" s="728">
        <v>-4788.0806217582804</v>
      </c>
      <c r="AL35" s="657">
        <v>-1928.7683220878212</v>
      </c>
      <c r="AM35" s="657">
        <v>-63.428233951669881</v>
      </c>
      <c r="AN35" s="657">
        <v>7868.2262011316598</v>
      </c>
      <c r="AO35" s="657">
        <v>2027.4335917976869</v>
      </c>
      <c r="AP35" s="657">
        <v>34.628044743701366</v>
      </c>
      <c r="AQ35" s="657">
        <v>-2886.3933787365104</v>
      </c>
      <c r="AR35" s="657">
        <v>3427.3661551660807</v>
      </c>
      <c r="AS35" s="657">
        <v>2865.167160832741</v>
      </c>
      <c r="AT35" s="657">
        <v>-3387.0941380367963</v>
      </c>
      <c r="AU35" s="657">
        <v>915.83162584300544</v>
      </c>
      <c r="AV35" s="657">
        <v>4719.9496234825956</v>
      </c>
      <c r="AW35" s="657">
        <v>2264.2377751714585</v>
      </c>
      <c r="AX35" s="657">
        <v>-4380.1987826145387</v>
      </c>
      <c r="AY35" s="657">
        <v>-1914.8346443281134</v>
      </c>
      <c r="AZ35" s="657">
        <v>9648.3250691947505</v>
      </c>
      <c r="BA35" s="657">
        <v>2778.628304831253</v>
      </c>
      <c r="BB35" s="657">
        <v>13320.344233406373</v>
      </c>
      <c r="BC35" s="657">
        <v>7147.220717048609</v>
      </c>
      <c r="BD35" s="657">
        <v>13485.717836790011</v>
      </c>
      <c r="BE35" s="657">
        <v>11276.143887597482</v>
      </c>
      <c r="BF35" s="657">
        <v>709.28636859514108</v>
      </c>
    </row>
    <row r="36" spans="1:58" ht="0.75" customHeight="1">
      <c r="A36" s="668"/>
      <c r="B36" s="662">
        <v>0</v>
      </c>
      <c r="C36" s="662">
        <v>0</v>
      </c>
      <c r="D36" s="662"/>
      <c r="E36" s="662"/>
      <c r="F36" s="662"/>
      <c r="G36" s="662"/>
      <c r="H36" s="662"/>
      <c r="I36" s="662"/>
      <c r="J36" s="662">
        <v>0</v>
      </c>
      <c r="K36" s="662">
        <v>0</v>
      </c>
      <c r="L36" s="662"/>
      <c r="M36" s="664"/>
      <c r="N36" s="664"/>
      <c r="O36" s="664"/>
      <c r="P36" s="664"/>
      <c r="Q36" s="672"/>
      <c r="R36" s="672"/>
      <c r="S36" s="672"/>
      <c r="T36" s="672"/>
      <c r="U36" s="662"/>
      <c r="V36" s="662"/>
      <c r="W36" s="662"/>
      <c r="X36" s="662"/>
      <c r="Y36" s="662"/>
      <c r="Z36" s="662"/>
      <c r="AA36" s="662"/>
      <c r="AB36" s="662"/>
      <c r="AC36" s="662"/>
      <c r="AD36" s="662"/>
      <c r="AE36" s="662"/>
      <c r="AF36" s="663"/>
      <c r="AG36" s="663"/>
      <c r="AH36" s="663"/>
      <c r="AI36" s="663"/>
      <c r="AJ36" s="663"/>
      <c r="AK36" s="730"/>
      <c r="AL36" s="723"/>
      <c r="AM36" s="723"/>
      <c r="AN36" s="723"/>
      <c r="AO36" s="723"/>
      <c r="AP36" s="723"/>
      <c r="AQ36" s="723"/>
      <c r="AR36" s="723"/>
      <c r="AS36" s="723"/>
      <c r="AT36" s="723"/>
      <c r="AU36" s="723"/>
      <c r="AV36" s="723"/>
      <c r="AW36" s="723"/>
      <c r="AX36" s="723"/>
      <c r="AY36" s="723"/>
      <c r="AZ36" s="723"/>
      <c r="BA36" s="723"/>
      <c r="BB36" s="723"/>
      <c r="BC36" s="723"/>
      <c r="BD36" s="723"/>
      <c r="BE36" s="723"/>
      <c r="BF36" s="723"/>
    </row>
    <row r="37" spans="1:58" s="156" customFormat="1" ht="15" thickBot="1">
      <c r="A37" s="870" t="s">
        <v>235</v>
      </c>
      <c r="B37" s="871">
        <v>-4973.38135538609</v>
      </c>
      <c r="C37" s="871">
        <v>-335.23637244118345</v>
      </c>
      <c r="D37" s="871">
        <v>1695.0650166005007</v>
      </c>
      <c r="E37" s="871">
        <v>-2684.8156061866948</v>
      </c>
      <c r="F37" s="872">
        <v>-1590.401504367906</v>
      </c>
      <c r="G37" s="872">
        <v>2415.9942220446574</v>
      </c>
      <c r="H37" s="872">
        <v>3157.4379280179564</v>
      </c>
      <c r="I37" s="872">
        <v>-282.43024910319218</v>
      </c>
      <c r="J37" s="872">
        <v>-1835.7902634705906</v>
      </c>
      <c r="K37" s="872">
        <v>-2143.9703069359812</v>
      </c>
      <c r="L37" s="872">
        <v>-3771.4801855397282</v>
      </c>
      <c r="M37" s="873">
        <v>-1156.6907587220235</v>
      </c>
      <c r="N37" s="873">
        <v>-2493.9251638603369</v>
      </c>
      <c r="O37" s="873">
        <v>-2985.6731646925223</v>
      </c>
      <c r="P37" s="873">
        <v>1662.9077318887928</v>
      </c>
      <c r="Q37" s="874">
        <v>2121.3200249434649</v>
      </c>
      <c r="R37" s="874">
        <v>-1814.1423976455426</v>
      </c>
      <c r="S37" s="874">
        <v>-4674.2002943270327</v>
      </c>
      <c r="T37" s="874">
        <v>4031.7862945879269</v>
      </c>
      <c r="U37" s="872">
        <v>-2120.3793459580902</v>
      </c>
      <c r="V37" s="872">
        <v>-150.82757545861205</v>
      </c>
      <c r="W37" s="872">
        <v>325.4677163558963</v>
      </c>
      <c r="X37" s="872">
        <v>3640.8042216613067</v>
      </c>
      <c r="Y37" s="872">
        <v>193.72100778549566</v>
      </c>
      <c r="Z37" s="872">
        <v>-4195.3801402394565</v>
      </c>
      <c r="AA37" s="872">
        <v>3453.2239798419851</v>
      </c>
      <c r="AB37" s="872">
        <v>-2136.380453574719</v>
      </c>
      <c r="AC37" s="872">
        <v>1041.2825453116475</v>
      </c>
      <c r="AD37" s="872">
        <v>18.629991935818452</v>
      </c>
      <c r="AE37" s="872">
        <v>-142.48210364087072</v>
      </c>
      <c r="AF37" s="872">
        <v>-2507.8319379745012</v>
      </c>
      <c r="AG37" s="872">
        <v>720.60392774337834</v>
      </c>
      <c r="AH37" s="872">
        <v>-927.12960650617265</v>
      </c>
      <c r="AI37" s="872">
        <v>14.268525144365867</v>
      </c>
      <c r="AJ37" s="872">
        <v>2608.2513756630856</v>
      </c>
      <c r="AK37" s="929">
        <v>-944.81703987439892</v>
      </c>
      <c r="AL37" s="930">
        <v>1280.9568950034638</v>
      </c>
      <c r="AM37" s="930">
        <v>1479.4934020070807</v>
      </c>
      <c r="AN37" s="930">
        <v>1341.804670881811</v>
      </c>
      <c r="AO37" s="930">
        <v>1305.2549591550323</v>
      </c>
      <c r="AP37" s="930">
        <v>-1933.7526644282916</v>
      </c>
      <c r="AQ37" s="930">
        <v>2436.7582120087181</v>
      </c>
      <c r="AR37" s="930">
        <v>-2090.6907558386511</v>
      </c>
      <c r="AS37" s="930">
        <v>-2768.721563750003</v>
      </c>
      <c r="AT37" s="930">
        <v>-998.19462896008372</v>
      </c>
      <c r="AU37" s="930">
        <v>4225.1046492614669</v>
      </c>
      <c r="AV37" s="930">
        <v>-2293.9787200219707</v>
      </c>
      <c r="AW37" s="930">
        <v>30.190442081033325</v>
      </c>
      <c r="AX37" s="930">
        <v>3749.03535622863</v>
      </c>
      <c r="AY37" s="930">
        <v>-2942.8750432493835</v>
      </c>
      <c r="AZ37" s="930">
        <v>-2980.3210619962611</v>
      </c>
      <c r="BA37" s="930">
        <v>-1271.8724691548114</v>
      </c>
      <c r="BB37" s="930">
        <v>-353.63932220194329</v>
      </c>
      <c r="BC37" s="930">
        <v>1046.7820903041684</v>
      </c>
      <c r="BD37" s="930">
        <v>-3192.7504844871419</v>
      </c>
      <c r="BE37" s="930">
        <v>3155.1698256127293</v>
      </c>
      <c r="BF37" s="930">
        <v>2422.2665523661508</v>
      </c>
    </row>
    <row r="38" spans="1:58" ht="15" customHeight="1">
      <c r="A38" s="668" t="s">
        <v>945</v>
      </c>
      <c r="B38" s="676"/>
      <c r="C38" s="676"/>
      <c r="D38" s="676"/>
      <c r="E38" s="676"/>
      <c r="F38" s="677"/>
      <c r="G38" s="677"/>
      <c r="H38" s="677"/>
      <c r="I38" s="677"/>
      <c r="J38" s="677"/>
      <c r="K38" s="677"/>
      <c r="L38" s="677"/>
      <c r="M38" s="677"/>
      <c r="N38" s="677"/>
      <c r="O38" s="677"/>
      <c r="P38" s="677"/>
      <c r="Q38" s="677"/>
      <c r="R38" s="677"/>
      <c r="S38" s="677"/>
      <c r="T38" s="677"/>
      <c r="U38" s="677"/>
      <c r="V38" s="677"/>
      <c r="W38" s="677"/>
      <c r="X38" s="677"/>
      <c r="Y38" s="677"/>
      <c r="Z38" s="677"/>
      <c r="AA38" s="677"/>
      <c r="AB38" s="677"/>
      <c r="AC38" s="677"/>
      <c r="AD38" s="677"/>
      <c r="AE38" s="677"/>
      <c r="AF38" s="677"/>
      <c r="AG38" s="677"/>
      <c r="AH38" s="677"/>
      <c r="AI38" s="677"/>
      <c r="AJ38" s="677"/>
      <c r="AK38" s="674"/>
    </row>
    <row r="39" spans="1:58" s="157" customFormat="1" ht="15" customHeight="1">
      <c r="A39" s="1124" t="s">
        <v>946</v>
      </c>
      <c r="B39" s="1124"/>
      <c r="C39" s="1124"/>
      <c r="D39" s="1124"/>
      <c r="E39" s="1124"/>
      <c r="F39" s="1124"/>
      <c r="G39" s="1124"/>
      <c r="H39" s="1124"/>
      <c r="I39" s="1124"/>
      <c r="J39" s="1124"/>
      <c r="K39" s="1124"/>
      <c r="L39" s="1124"/>
      <c r="M39" s="1124"/>
      <c r="N39" s="1124"/>
      <c r="O39" s="1124"/>
      <c r="P39" s="1124"/>
      <c r="Q39" s="1124"/>
      <c r="R39" s="1124"/>
      <c r="S39" s="1124"/>
      <c r="T39" s="1124"/>
      <c r="U39" s="1124"/>
      <c r="V39" s="1124"/>
      <c r="W39" s="1124"/>
      <c r="X39" s="1124"/>
      <c r="Y39" s="1124"/>
      <c r="Z39" s="1124"/>
      <c r="AA39" s="1124"/>
      <c r="AB39" s="1124"/>
      <c r="AC39" s="1124"/>
      <c r="AD39" s="1124"/>
      <c r="AE39" s="1124"/>
      <c r="AF39" s="1124"/>
      <c r="AG39" s="1124"/>
      <c r="AH39" s="1124"/>
      <c r="AI39" s="1124"/>
      <c r="AJ39" s="1124"/>
      <c r="AK39" s="1124"/>
      <c r="AL39" s="1124"/>
      <c r="AM39" s="1124"/>
      <c r="AN39" s="1124"/>
    </row>
    <row r="40" spans="1:58" ht="15" customHeight="1">
      <c r="A40" s="1124"/>
      <c r="B40" s="1124"/>
      <c r="C40" s="1124"/>
      <c r="D40" s="1124"/>
      <c r="E40" s="1124"/>
      <c r="F40" s="1124"/>
      <c r="G40" s="1124"/>
      <c r="H40" s="1124"/>
      <c r="I40" s="1124"/>
      <c r="J40" s="1124"/>
      <c r="K40" s="1124"/>
      <c r="L40" s="1124"/>
      <c r="M40" s="1124"/>
      <c r="N40" s="1124"/>
      <c r="O40" s="1124"/>
      <c r="P40" s="1124"/>
      <c r="Q40" s="1124"/>
      <c r="R40" s="1124"/>
      <c r="S40" s="1124"/>
      <c r="T40" s="1124"/>
      <c r="U40" s="1124"/>
      <c r="V40" s="1124"/>
      <c r="W40" s="1124"/>
      <c r="X40" s="1124"/>
      <c r="Y40" s="1124"/>
      <c r="Z40" s="1124"/>
      <c r="AA40" s="1124"/>
      <c r="AB40" s="1124"/>
      <c r="AC40" s="1124"/>
      <c r="AD40" s="1124"/>
      <c r="AE40" s="1124"/>
      <c r="AF40" s="1124"/>
      <c r="AG40" s="1124"/>
      <c r="AH40" s="1124"/>
      <c r="AI40" s="1124"/>
      <c r="AJ40" s="1124"/>
      <c r="AK40" s="1124"/>
      <c r="AL40" s="1124"/>
      <c r="AM40" s="1124"/>
      <c r="AN40" s="1124"/>
    </row>
  </sheetData>
  <mergeCells count="24">
    <mergeCell ref="BE3:BF3"/>
    <mergeCell ref="B3:B4"/>
    <mergeCell ref="BA3:BD3"/>
    <mergeCell ref="L3:L4"/>
    <mergeCell ref="A39:AN40"/>
    <mergeCell ref="H3:H4"/>
    <mergeCell ref="M3:P3"/>
    <mergeCell ref="Q3:T3"/>
    <mergeCell ref="U3:X3"/>
    <mergeCell ref="Y3:AB3"/>
    <mergeCell ref="AC3:AF3"/>
    <mergeCell ref="D3:D4"/>
    <mergeCell ref="E3:E4"/>
    <mergeCell ref="F3:F4"/>
    <mergeCell ref="G3:G4"/>
    <mergeCell ref="I3:I4"/>
    <mergeCell ref="J3:J4"/>
    <mergeCell ref="C3:C4"/>
    <mergeCell ref="AK3:AN3"/>
    <mergeCell ref="AG3:AJ3"/>
    <mergeCell ref="AW3:AZ3"/>
    <mergeCell ref="K3:K4"/>
    <mergeCell ref="AO3:AR3"/>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março de 2022&amp;R&amp;"-,Normal"&amp;9&amp;K305496 29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7">
    <tabColor theme="0"/>
  </sheetPr>
  <dimension ref="A1:EZ68"/>
  <sheetViews>
    <sheetView showGridLines="0" zoomScaleNormal="100" zoomScaleSheetLayoutView="100" zoomScalePageLayoutView="90" workbookViewId="0">
      <pane xSplit="1" ySplit="4" topLeftCell="EG5" activePane="bottomRight" state="frozen"/>
      <selection pane="topRight" activeCell="B1" sqref="B1"/>
      <selection pane="bottomLeft" activeCell="A5" sqref="A5"/>
      <selection pane="bottomRight" activeCell="EK40" sqref="EK40"/>
    </sheetView>
  </sheetViews>
  <sheetFormatPr defaultColWidth="9" defaultRowHeight="12.75" customHeight="1"/>
  <cols>
    <col min="1" max="1" width="31.85546875" style="159" customWidth="1"/>
    <col min="2" max="12" width="8.5703125" style="159" customWidth="1"/>
    <col min="13" max="15" width="8.5703125" style="160" customWidth="1"/>
    <col min="16" max="19" width="8.5703125" style="159" customWidth="1"/>
    <col min="20" max="23" width="8.5703125" style="160" customWidth="1"/>
    <col min="24" max="143" width="8.5703125" style="159" customWidth="1"/>
    <col min="144" max="144" width="6.140625" style="159" bestFit="1" customWidth="1"/>
    <col min="145" max="151" width="8.5703125" style="159" customWidth="1"/>
    <col min="152" max="16384" width="9" style="159"/>
  </cols>
  <sheetData>
    <row r="1" spans="1:156" ht="22.35" customHeight="1">
      <c r="A1" s="153" t="s">
        <v>236</v>
      </c>
      <c r="B1" s="158"/>
      <c r="C1" s="158"/>
      <c r="D1" s="158"/>
      <c r="E1" s="158"/>
      <c r="F1" s="158"/>
      <c r="G1" s="158"/>
      <c r="H1" s="158"/>
      <c r="I1" s="158"/>
      <c r="J1" s="158"/>
      <c r="K1" s="158"/>
      <c r="L1" s="158"/>
    </row>
    <row r="2" spans="1:156" ht="15" customHeight="1">
      <c r="A2" s="161" t="s">
        <v>76</v>
      </c>
      <c r="B2" s="162"/>
      <c r="C2" s="162"/>
      <c r="D2" s="162"/>
      <c r="E2" s="162"/>
      <c r="F2" s="162"/>
      <c r="G2" s="162"/>
      <c r="H2" s="162"/>
      <c r="I2" s="162"/>
      <c r="J2" s="162"/>
      <c r="K2" s="162"/>
      <c r="L2" s="162"/>
      <c r="M2" s="162"/>
      <c r="N2" s="162"/>
      <c r="O2" s="162"/>
      <c r="P2" s="162"/>
      <c r="Q2" s="162"/>
      <c r="R2" s="162"/>
      <c r="S2" s="162"/>
      <c r="T2" s="162"/>
      <c r="U2" s="162"/>
      <c r="V2" s="162"/>
      <c r="W2" s="162"/>
      <c r="X2" s="162"/>
    </row>
    <row r="3" spans="1:156" s="163" customFormat="1" ht="15" customHeight="1">
      <c r="A3" s="985"/>
      <c r="B3" s="1093">
        <v>2015</v>
      </c>
      <c r="C3" s="1093">
        <v>2016</v>
      </c>
      <c r="D3" s="1093">
        <v>2017</v>
      </c>
      <c r="E3" s="1093" t="s">
        <v>203</v>
      </c>
      <c r="F3" s="1093" t="s">
        <v>204</v>
      </c>
      <c r="G3" s="1093" t="s">
        <v>205</v>
      </c>
      <c r="H3" s="1093" t="s">
        <v>206</v>
      </c>
      <c r="I3" s="1093" t="s">
        <v>739</v>
      </c>
      <c r="J3" s="1093" t="s">
        <v>821</v>
      </c>
      <c r="K3" s="1093" t="s">
        <v>878</v>
      </c>
      <c r="L3" s="1093" t="s">
        <v>902</v>
      </c>
      <c r="M3" s="1130">
        <v>2015</v>
      </c>
      <c r="N3" s="1131"/>
      <c r="O3" s="1131"/>
      <c r="P3" s="1131"/>
      <c r="Q3" s="1131"/>
      <c r="R3" s="1131"/>
      <c r="S3" s="1131"/>
      <c r="T3" s="1131"/>
      <c r="U3" s="1131"/>
      <c r="V3" s="1131"/>
      <c r="W3" s="1131"/>
      <c r="X3" s="1132"/>
      <c r="Y3" s="1130">
        <v>2016</v>
      </c>
      <c r="Z3" s="1131"/>
      <c r="AA3" s="1131"/>
      <c r="AB3" s="1131"/>
      <c r="AC3" s="1131"/>
      <c r="AD3" s="1131"/>
      <c r="AE3" s="1131"/>
      <c r="AF3" s="1131"/>
      <c r="AG3" s="1131"/>
      <c r="AH3" s="1131"/>
      <c r="AI3" s="1131"/>
      <c r="AJ3" s="1132"/>
      <c r="AK3" s="1130">
        <v>2017</v>
      </c>
      <c r="AL3" s="1131"/>
      <c r="AM3" s="1131"/>
      <c r="AN3" s="1131"/>
      <c r="AO3" s="1131"/>
      <c r="AP3" s="1131"/>
      <c r="AQ3" s="1131"/>
      <c r="AR3" s="1131"/>
      <c r="AS3" s="1131"/>
      <c r="AT3" s="1131"/>
      <c r="AU3" s="1131"/>
      <c r="AV3" s="1132"/>
      <c r="AW3" s="1125" t="s">
        <v>203</v>
      </c>
      <c r="AX3" s="1126"/>
      <c r="AY3" s="1126"/>
      <c r="AZ3" s="1126"/>
      <c r="BA3" s="1126"/>
      <c r="BB3" s="1126"/>
      <c r="BC3" s="1126"/>
      <c r="BD3" s="1126"/>
      <c r="BE3" s="1126"/>
      <c r="BF3" s="1126"/>
      <c r="BG3" s="1126"/>
      <c r="BH3" s="1133"/>
      <c r="BI3" s="1125" t="s">
        <v>204</v>
      </c>
      <c r="BJ3" s="1126"/>
      <c r="BK3" s="1126"/>
      <c r="BL3" s="1126"/>
      <c r="BM3" s="1126"/>
      <c r="BN3" s="1126"/>
      <c r="BO3" s="1126"/>
      <c r="BP3" s="1126"/>
      <c r="BQ3" s="1126"/>
      <c r="BR3" s="1126"/>
      <c r="BS3" s="1126"/>
      <c r="BT3" s="1133"/>
      <c r="BU3" s="1127" t="s">
        <v>205</v>
      </c>
      <c r="BV3" s="1128"/>
      <c r="BW3" s="1128"/>
      <c r="BX3" s="1128"/>
      <c r="BY3" s="1128"/>
      <c r="BZ3" s="1128"/>
      <c r="CA3" s="1128"/>
      <c r="CB3" s="1128"/>
      <c r="CC3" s="1128"/>
      <c r="CD3" s="1128"/>
      <c r="CE3" s="1128"/>
      <c r="CF3" s="1128"/>
      <c r="CG3" s="1125" t="s">
        <v>206</v>
      </c>
      <c r="CH3" s="1126"/>
      <c r="CI3" s="1126"/>
      <c r="CJ3" s="1126"/>
      <c r="CK3" s="1126"/>
      <c r="CL3" s="1126"/>
      <c r="CM3" s="1126"/>
      <c r="CN3" s="1126"/>
      <c r="CO3" s="1126"/>
      <c r="CP3" s="1126"/>
      <c r="CQ3" s="1126"/>
      <c r="CR3" s="1126"/>
      <c r="CS3" s="1127" t="s">
        <v>735</v>
      </c>
      <c r="CT3" s="1128"/>
      <c r="CU3" s="1128"/>
      <c r="CV3" s="1128"/>
      <c r="CW3" s="1128"/>
      <c r="CX3" s="1128"/>
      <c r="CY3" s="1128"/>
      <c r="CZ3" s="1128"/>
      <c r="DA3" s="1128"/>
      <c r="DB3" s="1128"/>
      <c r="DC3" s="1128"/>
      <c r="DD3" s="1128"/>
      <c r="DE3" s="1125" t="s">
        <v>799</v>
      </c>
      <c r="DF3" s="1126"/>
      <c r="DG3" s="1126"/>
      <c r="DH3" s="1126"/>
      <c r="DI3" s="1126"/>
      <c r="DJ3" s="1126"/>
      <c r="DK3" s="1126"/>
      <c r="DL3" s="1126"/>
      <c r="DM3" s="1126"/>
      <c r="DN3" s="1126"/>
      <c r="DO3" s="1126"/>
      <c r="DP3" s="1126"/>
      <c r="DQ3" s="1125" t="s">
        <v>875</v>
      </c>
      <c r="DR3" s="1126"/>
      <c r="DS3" s="1126"/>
      <c r="DT3" s="1126"/>
      <c r="DU3" s="1126"/>
      <c r="DV3" s="1126"/>
      <c r="DW3" s="1126"/>
      <c r="DX3" s="1126"/>
      <c r="DY3" s="1126"/>
      <c r="DZ3" s="1126"/>
      <c r="EA3" s="1126"/>
      <c r="EB3" s="1126"/>
      <c r="EC3" s="1125" t="s">
        <v>901</v>
      </c>
      <c r="ED3" s="1126"/>
      <c r="EE3" s="1126"/>
      <c r="EF3" s="1126"/>
      <c r="EG3" s="1126"/>
      <c r="EH3" s="1126"/>
      <c r="EI3" s="1126"/>
      <c r="EJ3" s="1126"/>
      <c r="EK3" s="1126"/>
      <c r="EL3" s="1126"/>
      <c r="EM3" s="1126"/>
      <c r="EN3" s="1126"/>
      <c r="EO3" s="1077" t="s">
        <v>929</v>
      </c>
      <c r="EP3" s="1078"/>
      <c r="EQ3" s="1078"/>
      <c r="ER3" s="1078"/>
      <c r="ES3" s="1078"/>
      <c r="ET3" s="1078"/>
      <c r="EU3" s="1078"/>
      <c r="EV3" s="959"/>
      <c r="EW3" s="959"/>
      <c r="EX3" s="959"/>
      <c r="EY3" s="959"/>
      <c r="EZ3" s="959"/>
    </row>
    <row r="4" spans="1:156" s="163" customFormat="1" ht="15" customHeight="1">
      <c r="A4" s="985"/>
      <c r="B4" s="1093"/>
      <c r="C4" s="1093"/>
      <c r="D4" s="1093"/>
      <c r="E4" s="1093"/>
      <c r="F4" s="1093"/>
      <c r="G4" s="1093"/>
      <c r="H4" s="1093"/>
      <c r="I4" s="1093"/>
      <c r="J4" s="1093"/>
      <c r="K4" s="1093"/>
      <c r="L4" s="1093"/>
      <c r="M4" s="986" t="s">
        <v>158</v>
      </c>
      <c r="N4" s="969" t="s">
        <v>159</v>
      </c>
      <c r="O4" s="969" t="s">
        <v>160</v>
      </c>
      <c r="P4" s="969" t="s">
        <v>161</v>
      </c>
      <c r="Q4" s="969" t="s">
        <v>162</v>
      </c>
      <c r="R4" s="969" t="s">
        <v>163</v>
      </c>
      <c r="S4" s="969" t="s">
        <v>164</v>
      </c>
      <c r="T4" s="969" t="s">
        <v>165</v>
      </c>
      <c r="U4" s="969" t="s">
        <v>166</v>
      </c>
      <c r="V4" s="969" t="s">
        <v>167</v>
      </c>
      <c r="W4" s="969" t="s">
        <v>168</v>
      </c>
      <c r="X4" s="969" t="s">
        <v>169</v>
      </c>
      <c r="Y4" s="969" t="s">
        <v>158</v>
      </c>
      <c r="Z4" s="969" t="s">
        <v>159</v>
      </c>
      <c r="AA4" s="969" t="s">
        <v>160</v>
      </c>
      <c r="AB4" s="969" t="s">
        <v>161</v>
      </c>
      <c r="AC4" s="969" t="s">
        <v>162</v>
      </c>
      <c r="AD4" s="969" t="s">
        <v>163</v>
      </c>
      <c r="AE4" s="969" t="s">
        <v>164</v>
      </c>
      <c r="AF4" s="969" t="s">
        <v>165</v>
      </c>
      <c r="AG4" s="969" t="s">
        <v>166</v>
      </c>
      <c r="AH4" s="969" t="s">
        <v>167</v>
      </c>
      <c r="AI4" s="969" t="s">
        <v>168</v>
      </c>
      <c r="AJ4" s="969" t="s">
        <v>169</v>
      </c>
      <c r="AK4" s="969" t="s">
        <v>158</v>
      </c>
      <c r="AL4" s="969" t="s">
        <v>159</v>
      </c>
      <c r="AM4" s="969" t="s">
        <v>160</v>
      </c>
      <c r="AN4" s="969" t="s">
        <v>161</v>
      </c>
      <c r="AO4" s="969" t="s">
        <v>162</v>
      </c>
      <c r="AP4" s="969" t="s">
        <v>163</v>
      </c>
      <c r="AQ4" s="969" t="s">
        <v>164</v>
      </c>
      <c r="AR4" s="969" t="s">
        <v>165</v>
      </c>
      <c r="AS4" s="969" t="s">
        <v>166</v>
      </c>
      <c r="AT4" s="969" t="s">
        <v>167</v>
      </c>
      <c r="AU4" s="969" t="s">
        <v>168</v>
      </c>
      <c r="AV4" s="969" t="s">
        <v>169</v>
      </c>
      <c r="AW4" s="975" t="s">
        <v>158</v>
      </c>
      <c r="AX4" s="975" t="s">
        <v>159</v>
      </c>
      <c r="AY4" s="975" t="s">
        <v>160</v>
      </c>
      <c r="AZ4" s="975" t="s">
        <v>161</v>
      </c>
      <c r="BA4" s="975" t="s">
        <v>162</v>
      </c>
      <c r="BB4" s="975" t="s">
        <v>163</v>
      </c>
      <c r="BC4" s="975" t="s">
        <v>164</v>
      </c>
      <c r="BD4" s="975" t="s">
        <v>165</v>
      </c>
      <c r="BE4" s="975" t="s">
        <v>166</v>
      </c>
      <c r="BF4" s="975" t="s">
        <v>167</v>
      </c>
      <c r="BG4" s="975" t="s">
        <v>168</v>
      </c>
      <c r="BH4" s="975" t="s">
        <v>169</v>
      </c>
      <c r="BI4" s="975" t="s">
        <v>158</v>
      </c>
      <c r="BJ4" s="975" t="s">
        <v>159</v>
      </c>
      <c r="BK4" s="975" t="s">
        <v>160</v>
      </c>
      <c r="BL4" s="975" t="s">
        <v>161</v>
      </c>
      <c r="BM4" s="975" t="s">
        <v>162</v>
      </c>
      <c r="BN4" s="975" t="s">
        <v>163</v>
      </c>
      <c r="BO4" s="975" t="s">
        <v>164</v>
      </c>
      <c r="BP4" s="975" t="s">
        <v>165</v>
      </c>
      <c r="BQ4" s="975" t="s">
        <v>166</v>
      </c>
      <c r="BR4" s="975" t="s">
        <v>167</v>
      </c>
      <c r="BS4" s="975" t="s">
        <v>168</v>
      </c>
      <c r="BT4" s="975" t="s">
        <v>169</v>
      </c>
      <c r="BU4" s="975" t="s">
        <v>158</v>
      </c>
      <c r="BV4" s="975" t="s">
        <v>159</v>
      </c>
      <c r="BW4" s="975" t="s">
        <v>160</v>
      </c>
      <c r="BX4" s="975" t="s">
        <v>161</v>
      </c>
      <c r="BY4" s="975" t="s">
        <v>162</v>
      </c>
      <c r="BZ4" s="975" t="s">
        <v>163</v>
      </c>
      <c r="CA4" s="975" t="s">
        <v>164</v>
      </c>
      <c r="CB4" s="975" t="s">
        <v>165</v>
      </c>
      <c r="CC4" s="975" t="s">
        <v>166</v>
      </c>
      <c r="CD4" s="975" t="s">
        <v>167</v>
      </c>
      <c r="CE4" s="975" t="s">
        <v>168</v>
      </c>
      <c r="CF4" s="975" t="s">
        <v>169</v>
      </c>
      <c r="CG4" s="975" t="s">
        <v>158</v>
      </c>
      <c r="CH4" s="975" t="s">
        <v>159</v>
      </c>
      <c r="CI4" s="975" t="s">
        <v>160</v>
      </c>
      <c r="CJ4" s="975" t="s">
        <v>161</v>
      </c>
      <c r="CK4" s="975" t="s">
        <v>162</v>
      </c>
      <c r="CL4" s="975" t="s">
        <v>163</v>
      </c>
      <c r="CM4" s="975" t="s">
        <v>164</v>
      </c>
      <c r="CN4" s="975" t="s">
        <v>165</v>
      </c>
      <c r="CO4" s="975" t="s">
        <v>166</v>
      </c>
      <c r="CP4" s="975" t="s">
        <v>167</v>
      </c>
      <c r="CQ4" s="975" t="s">
        <v>168</v>
      </c>
      <c r="CR4" s="975"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75" t="s">
        <v>161</v>
      </c>
      <c r="DI4" s="975" t="s">
        <v>162</v>
      </c>
      <c r="DJ4" s="975" t="s">
        <v>163</v>
      </c>
      <c r="DK4" s="975" t="s">
        <v>164</v>
      </c>
      <c r="DL4" s="975" t="s">
        <v>165</v>
      </c>
      <c r="DM4" s="975" t="s">
        <v>166</v>
      </c>
      <c r="DN4" s="975" t="s">
        <v>167</v>
      </c>
      <c r="DO4" s="975" t="s">
        <v>168</v>
      </c>
      <c r="DP4" s="975" t="s">
        <v>169</v>
      </c>
      <c r="DQ4" s="975" t="s">
        <v>158</v>
      </c>
      <c r="DR4" s="975" t="s">
        <v>159</v>
      </c>
      <c r="DS4" s="975" t="s">
        <v>160</v>
      </c>
      <c r="DT4" s="975" t="s">
        <v>161</v>
      </c>
      <c r="DU4" s="975" t="s">
        <v>162</v>
      </c>
      <c r="DV4" s="975" t="s">
        <v>163</v>
      </c>
      <c r="DW4" s="975" t="s">
        <v>164</v>
      </c>
      <c r="DX4" s="975" t="s">
        <v>165</v>
      </c>
      <c r="DY4" s="975" t="s">
        <v>166</v>
      </c>
      <c r="DZ4" s="975" t="s">
        <v>167</v>
      </c>
      <c r="EA4" s="975" t="s">
        <v>168</v>
      </c>
      <c r="EB4" s="975" t="s">
        <v>169</v>
      </c>
      <c r="EC4" s="975" t="s">
        <v>158</v>
      </c>
      <c r="ED4" s="975" t="s">
        <v>159</v>
      </c>
      <c r="EE4" s="975" t="s">
        <v>160</v>
      </c>
      <c r="EF4" s="975" t="s">
        <v>161</v>
      </c>
      <c r="EG4" s="975" t="s">
        <v>162</v>
      </c>
      <c r="EH4" s="975" t="s">
        <v>163</v>
      </c>
      <c r="EI4" s="975" t="s">
        <v>164</v>
      </c>
      <c r="EJ4" s="975" t="s">
        <v>165</v>
      </c>
      <c r="EK4" s="975" t="s">
        <v>166</v>
      </c>
      <c r="EL4" s="975" t="s">
        <v>167</v>
      </c>
      <c r="EM4" s="975" t="s">
        <v>168</v>
      </c>
      <c r="EN4" s="975" t="s">
        <v>169</v>
      </c>
      <c r="EO4" s="975" t="s">
        <v>158</v>
      </c>
      <c r="EP4" s="975" t="s">
        <v>159</v>
      </c>
      <c r="EQ4" s="975" t="s">
        <v>160</v>
      </c>
      <c r="ER4" s="975" t="s">
        <v>161</v>
      </c>
      <c r="ES4" s="975" t="s">
        <v>162</v>
      </c>
      <c r="ET4" s="975" t="s">
        <v>163</v>
      </c>
      <c r="EU4" s="975" t="s">
        <v>164</v>
      </c>
    </row>
    <row r="5" spans="1:156" ht="18" customHeight="1">
      <c r="A5" s="164" t="s">
        <v>237</v>
      </c>
      <c r="B5" s="165">
        <v>23797.223748999997</v>
      </c>
      <c r="C5" s="165">
        <v>26937.874293000001</v>
      </c>
      <c r="D5" s="166">
        <v>29812.699579999997</v>
      </c>
      <c r="E5" s="166">
        <v>30621.656869999999</v>
      </c>
      <c r="F5" s="166">
        <v>32744.545109000002</v>
      </c>
      <c r="G5" s="166">
        <v>28202.455931999997</v>
      </c>
      <c r="H5" s="166">
        <v>31371.267080000001</v>
      </c>
      <c r="I5" s="166">
        <v>38949.972961999993</v>
      </c>
      <c r="J5" s="166">
        <v>40705.577340000003</v>
      </c>
      <c r="K5" s="166">
        <v>43639.465727000003</v>
      </c>
      <c r="L5" s="166">
        <v>46191.16749800001</v>
      </c>
      <c r="M5" s="167">
        <v>1772.248801</v>
      </c>
      <c r="N5" s="167">
        <v>1657.4361219999998</v>
      </c>
      <c r="O5" s="167">
        <v>1807.404391</v>
      </c>
      <c r="P5" s="167">
        <v>1949.1432010000001</v>
      </c>
      <c r="Q5" s="167">
        <v>1820.2156700000003</v>
      </c>
      <c r="R5" s="167">
        <v>2133.7115400000002</v>
      </c>
      <c r="S5" s="167">
        <v>1915.318522</v>
      </c>
      <c r="T5" s="167">
        <v>1682.47541</v>
      </c>
      <c r="U5" s="167">
        <v>1525.6649390000002</v>
      </c>
      <c r="V5" s="167">
        <v>2708.2686759999997</v>
      </c>
      <c r="W5" s="167">
        <v>2462.7917979999997</v>
      </c>
      <c r="X5" s="167">
        <v>2362.5446790000001</v>
      </c>
      <c r="Y5" s="166">
        <v>2026.4654849999999</v>
      </c>
      <c r="Z5" s="166">
        <v>2057.2015039999997</v>
      </c>
      <c r="AA5" s="166">
        <v>1835.806793</v>
      </c>
      <c r="AB5" s="166">
        <v>1845.6147469999999</v>
      </c>
      <c r="AC5" s="166">
        <v>2164.4626549999998</v>
      </c>
      <c r="AD5" s="166">
        <v>2511.2115329999997</v>
      </c>
      <c r="AE5" s="166">
        <v>2153.313032</v>
      </c>
      <c r="AF5" s="166">
        <v>2259.770469</v>
      </c>
      <c r="AG5" s="166">
        <v>2330.2407659999999</v>
      </c>
      <c r="AH5" s="166">
        <v>2527.6013320000002</v>
      </c>
      <c r="AI5" s="166">
        <v>2573.5192130000005</v>
      </c>
      <c r="AJ5" s="166">
        <v>2652.6667639999996</v>
      </c>
      <c r="AK5" s="166">
        <v>2541.9323300000001</v>
      </c>
      <c r="AL5" s="166">
        <v>1844.7469290000001</v>
      </c>
      <c r="AM5" s="166">
        <v>2896.9204340000006</v>
      </c>
      <c r="AN5" s="166">
        <v>2179.7978989999997</v>
      </c>
      <c r="AO5" s="166">
        <v>2691.5701610000001</v>
      </c>
      <c r="AP5" s="166">
        <v>2552.5386399999993</v>
      </c>
      <c r="AQ5" s="166">
        <v>2080.8926240000001</v>
      </c>
      <c r="AR5" s="166">
        <v>2436.6476289999996</v>
      </c>
      <c r="AS5" s="166">
        <v>2531.9103969999996</v>
      </c>
      <c r="AT5" s="166">
        <v>2182.9475809999999</v>
      </c>
      <c r="AU5" s="166">
        <v>2950.5334699999999</v>
      </c>
      <c r="AV5" s="166">
        <v>2922.2614860000003</v>
      </c>
      <c r="AW5" s="166">
        <v>2386.8158429999999</v>
      </c>
      <c r="AX5" s="166">
        <v>1818.4127210000001</v>
      </c>
      <c r="AY5" s="166">
        <v>2198.1107710000001</v>
      </c>
      <c r="AZ5" s="166">
        <v>2515.0272529999997</v>
      </c>
      <c r="BA5" s="166">
        <v>2682.7729799999997</v>
      </c>
      <c r="BB5" s="166">
        <v>3279.9283189999996</v>
      </c>
      <c r="BC5" s="166">
        <v>2647.8475199999998</v>
      </c>
      <c r="BD5" s="166">
        <v>2539.603627</v>
      </c>
      <c r="BE5" s="166">
        <v>2633.8408130000003</v>
      </c>
      <c r="BF5" s="166">
        <v>2370.0395899999999</v>
      </c>
      <c r="BG5" s="166">
        <v>2657.8512959999998</v>
      </c>
      <c r="BH5" s="166">
        <v>2891.4061369999999</v>
      </c>
      <c r="BI5" s="166">
        <v>2758.3458810000002</v>
      </c>
      <c r="BJ5" s="166">
        <v>2195.5810030000002</v>
      </c>
      <c r="BK5" s="166">
        <v>1936.241769</v>
      </c>
      <c r="BL5" s="166">
        <v>2541.2475789999999</v>
      </c>
      <c r="BM5" s="166">
        <v>2447.020861</v>
      </c>
      <c r="BN5" s="166">
        <v>2602.3600719999999</v>
      </c>
      <c r="BO5" s="166">
        <v>2707.8707100000001</v>
      </c>
      <c r="BP5" s="166">
        <v>2944.076333</v>
      </c>
      <c r="BQ5" s="166">
        <v>2491.1054009999998</v>
      </c>
      <c r="BR5" s="166">
        <v>3333.7193630000002</v>
      </c>
      <c r="BS5" s="166">
        <v>2988.1264210000004</v>
      </c>
      <c r="BT5" s="166">
        <v>3798.8497160000002</v>
      </c>
      <c r="BU5" s="166">
        <v>2542.770188</v>
      </c>
      <c r="BV5" s="166">
        <v>2223.0616299999997</v>
      </c>
      <c r="BW5" s="166">
        <v>2615.445604</v>
      </c>
      <c r="BX5" s="166">
        <v>2300.9516450000001</v>
      </c>
      <c r="BY5" s="166">
        <v>1952.6068859999998</v>
      </c>
      <c r="BZ5" s="166">
        <v>2477.0094130000002</v>
      </c>
      <c r="CA5" s="166">
        <v>2589.5103129999998</v>
      </c>
      <c r="CB5" s="166">
        <v>1984.4029249999999</v>
      </c>
      <c r="CC5" s="166">
        <v>2100.1927610000002</v>
      </c>
      <c r="CD5" s="166">
        <v>2082.807965</v>
      </c>
      <c r="CE5" s="166">
        <v>2233.4242990000002</v>
      </c>
      <c r="CF5" s="166">
        <v>3100.2723029999997</v>
      </c>
      <c r="CG5" s="166">
        <v>2548.2636480000001</v>
      </c>
      <c r="CH5" s="166">
        <v>2059.0342000000001</v>
      </c>
      <c r="CI5" s="166">
        <v>2168.1079370000002</v>
      </c>
      <c r="CJ5" s="166">
        <v>2078.6605530000002</v>
      </c>
      <c r="CK5" s="166">
        <v>2694.5806129999996</v>
      </c>
      <c r="CL5" s="166">
        <v>2322.1320080000005</v>
      </c>
      <c r="CM5" s="166">
        <v>2673.031356</v>
      </c>
      <c r="CN5" s="166">
        <v>2769.2191680000001</v>
      </c>
      <c r="CO5" s="166">
        <v>3025.4786539999996</v>
      </c>
      <c r="CP5" s="166">
        <v>2475.9896759999997</v>
      </c>
      <c r="CQ5" s="166">
        <v>2888.3966390000001</v>
      </c>
      <c r="CR5" s="166">
        <v>3668.3726280000005</v>
      </c>
      <c r="CS5" s="166">
        <v>2017.2259889999998</v>
      </c>
      <c r="CT5" s="166">
        <v>2813.9243269999997</v>
      </c>
      <c r="CU5" s="166">
        <v>3262.2298389999996</v>
      </c>
      <c r="CV5" s="166">
        <v>3682.9897589999996</v>
      </c>
      <c r="CW5" s="166">
        <v>3662.1634280000003</v>
      </c>
      <c r="CX5" s="166">
        <v>3049.9336410000005</v>
      </c>
      <c r="CY5" s="166">
        <v>2627.5296600000001</v>
      </c>
      <c r="CZ5" s="166">
        <v>3781.9045120000001</v>
      </c>
      <c r="DA5" s="166">
        <v>3205.2127289999999</v>
      </c>
      <c r="DB5" s="166">
        <v>3634.8214999999996</v>
      </c>
      <c r="DC5" s="166">
        <v>3670.2160119999999</v>
      </c>
      <c r="DD5" s="166">
        <v>3541.8215660000001</v>
      </c>
      <c r="DE5" s="166">
        <v>3488.570937</v>
      </c>
      <c r="DF5" s="166">
        <v>2862.6544499999995</v>
      </c>
      <c r="DG5" s="166">
        <v>3969.7545650000006</v>
      </c>
      <c r="DH5" s="166">
        <v>3478.5832689999997</v>
      </c>
      <c r="DI5" s="166">
        <v>3301.2197059999999</v>
      </c>
      <c r="DJ5" s="166">
        <v>3307.1601439999999</v>
      </c>
      <c r="DK5" s="166">
        <v>3178.3113629999998</v>
      </c>
      <c r="DL5" s="166">
        <v>3870.4494989999998</v>
      </c>
      <c r="DM5" s="166">
        <v>3243.6529999999998</v>
      </c>
      <c r="DN5" s="166">
        <v>2867.7775000000001</v>
      </c>
      <c r="DO5" s="166">
        <v>3430.6264900000001</v>
      </c>
      <c r="DP5" s="166">
        <v>3706.8164170000005</v>
      </c>
      <c r="DQ5" s="166">
        <v>3012.0213080000003</v>
      </c>
      <c r="DR5" s="166">
        <v>3336.9326860000006</v>
      </c>
      <c r="DS5" s="166">
        <v>3011.595323</v>
      </c>
      <c r="DT5" s="166">
        <v>2838.6692270000003</v>
      </c>
      <c r="DU5" s="166">
        <v>4390.5467010000002</v>
      </c>
      <c r="DV5" s="166">
        <v>3109.012999</v>
      </c>
      <c r="DW5" s="166">
        <v>3765.0779880000005</v>
      </c>
      <c r="DX5" s="166">
        <v>3628.1559499999998</v>
      </c>
      <c r="DY5" s="166">
        <v>3507.7146540000003</v>
      </c>
      <c r="DZ5" s="166">
        <v>3711.0926780000004</v>
      </c>
      <c r="EA5" s="166">
        <v>3717.3244129999998</v>
      </c>
      <c r="EB5" s="166">
        <v>5611.3218000000006</v>
      </c>
      <c r="EC5" s="166">
        <v>4139.1192279999996</v>
      </c>
      <c r="ED5" s="166">
        <v>3133.7581069999997</v>
      </c>
      <c r="EE5" s="166">
        <v>3418.8634870000001</v>
      </c>
      <c r="EF5" s="166">
        <v>3790.6778779999995</v>
      </c>
      <c r="EG5" s="166">
        <v>4218.6279619999996</v>
      </c>
      <c r="EH5" s="166">
        <v>4016.0109419999999</v>
      </c>
      <c r="EI5" s="166">
        <v>3798.5175980000004</v>
      </c>
      <c r="EJ5" s="166">
        <v>3577.3872409999994</v>
      </c>
      <c r="EK5" s="166">
        <v>3516.163744</v>
      </c>
      <c r="EL5" s="166">
        <v>4380.84681</v>
      </c>
      <c r="EM5" s="166">
        <v>3973.9375899999995</v>
      </c>
      <c r="EN5" s="166">
        <v>4227.2569110000004</v>
      </c>
      <c r="EO5" s="166">
        <v>3021.1509989999995</v>
      </c>
      <c r="EP5" s="166">
        <v>3516.6616759999997</v>
      </c>
      <c r="EQ5" s="166">
        <v>4128.5250460000007</v>
      </c>
      <c r="ER5" s="166">
        <v>4803.4780050000008</v>
      </c>
      <c r="ES5" s="166">
        <v>3971.267171</v>
      </c>
      <c r="ET5" s="166">
        <v>4107.5529310000002</v>
      </c>
      <c r="EU5" s="166">
        <v>3906.9349150000003</v>
      </c>
    </row>
    <row r="6" spans="1:156" ht="15" customHeight="1">
      <c r="A6" s="168" t="s">
        <v>238</v>
      </c>
      <c r="B6" s="169">
        <v>3415.344028</v>
      </c>
      <c r="C6" s="169">
        <v>3725.3727469999999</v>
      </c>
      <c r="D6" s="170">
        <v>4237.3596589999997</v>
      </c>
      <c r="E6" s="170">
        <v>4740.5624939999998</v>
      </c>
      <c r="F6" s="170">
        <v>4882.2727450000011</v>
      </c>
      <c r="G6" s="170">
        <v>4169.8001019999992</v>
      </c>
      <c r="H6" s="170">
        <v>3882.0798890000001</v>
      </c>
      <c r="I6" s="170">
        <v>6462.7624079999996</v>
      </c>
      <c r="J6" s="170">
        <v>6731.5562829999999</v>
      </c>
      <c r="K6" s="170">
        <v>6172.0696520000001</v>
      </c>
      <c r="L6" s="170">
        <v>7049.5941509999993</v>
      </c>
      <c r="M6" s="170">
        <v>220.64247</v>
      </c>
      <c r="N6" s="170">
        <v>191.39201700000001</v>
      </c>
      <c r="O6" s="170">
        <v>353.49044900000001</v>
      </c>
      <c r="P6" s="170">
        <v>353.49044900000001</v>
      </c>
      <c r="Q6" s="170">
        <v>237.20456300000001</v>
      </c>
      <c r="R6" s="170">
        <v>307.32565299999999</v>
      </c>
      <c r="S6" s="170">
        <v>255.35320300000001</v>
      </c>
      <c r="T6" s="170">
        <v>200.88368700000001</v>
      </c>
      <c r="U6" s="170">
        <v>207.67419599999999</v>
      </c>
      <c r="V6" s="170">
        <v>297.14448800000002</v>
      </c>
      <c r="W6" s="170">
        <v>500.855842</v>
      </c>
      <c r="X6" s="170">
        <v>289.88701099999997</v>
      </c>
      <c r="Y6" s="170">
        <v>267.07460700000001</v>
      </c>
      <c r="Z6" s="170">
        <v>298.38224400000001</v>
      </c>
      <c r="AA6" s="170">
        <v>190.92727500000001</v>
      </c>
      <c r="AB6" s="170">
        <v>284.41743100000002</v>
      </c>
      <c r="AC6" s="170">
        <v>264.52816100000001</v>
      </c>
      <c r="AD6" s="170">
        <v>338.11887899999999</v>
      </c>
      <c r="AE6" s="170">
        <v>218.87756099999999</v>
      </c>
      <c r="AF6" s="170">
        <v>396.42085300000002</v>
      </c>
      <c r="AG6" s="170">
        <v>339.602035</v>
      </c>
      <c r="AH6" s="170">
        <v>452.62962099999999</v>
      </c>
      <c r="AI6" s="170">
        <v>316.53420399999999</v>
      </c>
      <c r="AJ6" s="170">
        <v>357.85987599999999</v>
      </c>
      <c r="AK6" s="170">
        <v>339.18193100000002</v>
      </c>
      <c r="AL6" s="170">
        <v>200.14911000000001</v>
      </c>
      <c r="AM6" s="170">
        <v>381.846048</v>
      </c>
      <c r="AN6" s="170">
        <v>320.53003999999999</v>
      </c>
      <c r="AO6" s="170">
        <v>296.89180399999998</v>
      </c>
      <c r="AP6" s="170">
        <v>533.34790699999996</v>
      </c>
      <c r="AQ6" s="170">
        <v>213.97947099999999</v>
      </c>
      <c r="AR6" s="170">
        <v>327.62696</v>
      </c>
      <c r="AS6" s="170">
        <v>514.84651299999996</v>
      </c>
      <c r="AT6" s="170">
        <v>282.42852699999997</v>
      </c>
      <c r="AU6" s="170">
        <v>340.08436899999998</v>
      </c>
      <c r="AV6" s="170">
        <v>486.446979</v>
      </c>
      <c r="AW6" s="170">
        <v>290.89283399999999</v>
      </c>
      <c r="AX6" s="170">
        <v>281.41245800000002</v>
      </c>
      <c r="AY6" s="170">
        <v>484.752004</v>
      </c>
      <c r="AZ6" s="170">
        <v>389.184347</v>
      </c>
      <c r="BA6" s="170">
        <v>400.00474400000002</v>
      </c>
      <c r="BB6" s="170">
        <v>338.65148699999997</v>
      </c>
      <c r="BC6" s="170">
        <v>367.88288699999998</v>
      </c>
      <c r="BD6" s="170">
        <v>478.38682499999999</v>
      </c>
      <c r="BE6" s="170">
        <v>393.96540299999998</v>
      </c>
      <c r="BF6" s="170">
        <v>334.99962499999998</v>
      </c>
      <c r="BG6" s="170">
        <v>407.79388699999998</v>
      </c>
      <c r="BH6" s="170">
        <v>572.63599299999998</v>
      </c>
      <c r="BI6" s="170">
        <v>320.47414300000003</v>
      </c>
      <c r="BJ6" s="170">
        <v>367.22702299999997</v>
      </c>
      <c r="BK6" s="170">
        <v>263.51828799999998</v>
      </c>
      <c r="BL6" s="170">
        <v>450.69316900000001</v>
      </c>
      <c r="BM6" s="170">
        <v>398.23686700000002</v>
      </c>
      <c r="BN6" s="170">
        <v>375.35520700000001</v>
      </c>
      <c r="BO6" s="170">
        <v>345.000272</v>
      </c>
      <c r="BP6" s="170">
        <v>545.74867200000006</v>
      </c>
      <c r="BQ6" s="170">
        <v>483.90002900000002</v>
      </c>
      <c r="BR6" s="170">
        <v>446.07473900000002</v>
      </c>
      <c r="BS6" s="170">
        <v>330.91116099999999</v>
      </c>
      <c r="BT6" s="170">
        <v>555.13317500000005</v>
      </c>
      <c r="BU6" s="170">
        <v>452.24888099999998</v>
      </c>
      <c r="BV6" s="170">
        <v>346.16725400000001</v>
      </c>
      <c r="BW6" s="170">
        <v>503.049126</v>
      </c>
      <c r="BX6" s="170">
        <v>298.78356500000001</v>
      </c>
      <c r="BY6" s="170">
        <v>244.08663100000001</v>
      </c>
      <c r="BZ6" s="170">
        <v>356.03377799999998</v>
      </c>
      <c r="CA6" s="170">
        <v>364.47135100000003</v>
      </c>
      <c r="CB6" s="170">
        <v>295.14656300000001</v>
      </c>
      <c r="CC6" s="170">
        <v>266.43205999999998</v>
      </c>
      <c r="CD6" s="170">
        <v>212.52557200000001</v>
      </c>
      <c r="CE6" s="170">
        <v>271.38292799999999</v>
      </c>
      <c r="CF6" s="170">
        <v>559.47239300000001</v>
      </c>
      <c r="CG6" s="170">
        <v>347.23137000000003</v>
      </c>
      <c r="CH6" s="170">
        <v>221.495116</v>
      </c>
      <c r="CI6" s="170">
        <v>232.639804</v>
      </c>
      <c r="CJ6" s="170">
        <v>190.61405600000001</v>
      </c>
      <c r="CK6" s="170">
        <v>640.21215199999995</v>
      </c>
      <c r="CL6" s="170">
        <v>231.269148</v>
      </c>
      <c r="CM6" s="170">
        <v>187.241513</v>
      </c>
      <c r="CN6" s="170">
        <v>268.71444100000002</v>
      </c>
      <c r="CO6" s="170">
        <v>570.24686199999996</v>
      </c>
      <c r="CP6" s="170">
        <v>237.65916300000001</v>
      </c>
      <c r="CQ6" s="170">
        <v>268.75825600000002</v>
      </c>
      <c r="CR6" s="170">
        <v>485.99800800000003</v>
      </c>
      <c r="CS6" s="170">
        <v>389.487932</v>
      </c>
      <c r="CT6" s="170">
        <v>312.73875900000002</v>
      </c>
      <c r="CU6" s="170">
        <v>455.776206</v>
      </c>
      <c r="CV6" s="170">
        <v>680.323035</v>
      </c>
      <c r="CW6" s="170">
        <v>727.77102000000002</v>
      </c>
      <c r="CX6" s="170">
        <v>357.961206</v>
      </c>
      <c r="CY6" s="170">
        <v>333.76514800000001</v>
      </c>
      <c r="CZ6" s="170">
        <v>786.23088800000005</v>
      </c>
      <c r="DA6" s="170">
        <v>454.76307200000002</v>
      </c>
      <c r="DB6" s="170">
        <v>527.31999399999995</v>
      </c>
      <c r="DC6" s="170">
        <v>827.11350000000004</v>
      </c>
      <c r="DD6" s="170">
        <v>609.51164800000004</v>
      </c>
      <c r="DE6" s="170">
        <v>485.95286399999998</v>
      </c>
      <c r="DF6" s="170">
        <v>653.57900800000004</v>
      </c>
      <c r="DG6" s="170">
        <v>980.53114000000005</v>
      </c>
      <c r="DH6" s="170">
        <v>338.22352599999999</v>
      </c>
      <c r="DI6" s="170">
        <v>415.04736800000001</v>
      </c>
      <c r="DJ6" s="170">
        <v>412.47556300000002</v>
      </c>
      <c r="DK6" s="170">
        <v>315.07130799999999</v>
      </c>
      <c r="DL6" s="170">
        <v>817.75667299999998</v>
      </c>
      <c r="DM6" s="170">
        <v>499.96913000000001</v>
      </c>
      <c r="DN6" s="170">
        <v>445.15533699999997</v>
      </c>
      <c r="DO6" s="170">
        <v>629.265221</v>
      </c>
      <c r="DP6" s="170">
        <v>738.52914499999997</v>
      </c>
      <c r="DQ6" s="170">
        <v>382.05027100000001</v>
      </c>
      <c r="DR6" s="170">
        <v>453.58363500000002</v>
      </c>
      <c r="DS6" s="170">
        <v>579.97807899999998</v>
      </c>
      <c r="DT6" s="170">
        <v>480.53362600000003</v>
      </c>
      <c r="DU6" s="170">
        <v>691.24978199999998</v>
      </c>
      <c r="DV6" s="170">
        <v>371.80506500000001</v>
      </c>
      <c r="DW6" s="170">
        <v>502.56280900000002</v>
      </c>
      <c r="DX6" s="170">
        <v>476.14747399999999</v>
      </c>
      <c r="DY6" s="170">
        <v>636.44824800000004</v>
      </c>
      <c r="DZ6" s="170">
        <v>466.114259</v>
      </c>
      <c r="EA6" s="170">
        <v>573.062501</v>
      </c>
      <c r="EB6" s="170">
        <v>558.53390300000001</v>
      </c>
      <c r="EC6" s="170">
        <v>753.44581100000005</v>
      </c>
      <c r="ED6" s="170">
        <v>338.45592599999998</v>
      </c>
      <c r="EE6" s="170">
        <v>472.15532000000002</v>
      </c>
      <c r="EF6" s="170">
        <v>640.49050899999997</v>
      </c>
      <c r="EG6" s="170">
        <v>487.977622</v>
      </c>
      <c r="EH6" s="170">
        <v>662.39791700000001</v>
      </c>
      <c r="EI6" s="170">
        <v>630.17131300000005</v>
      </c>
      <c r="EJ6" s="170">
        <v>533.61929099999998</v>
      </c>
      <c r="EK6" s="170">
        <v>453.23969699999998</v>
      </c>
      <c r="EL6" s="170">
        <v>760.89302599999996</v>
      </c>
      <c r="EM6" s="170">
        <v>613.53865599999995</v>
      </c>
      <c r="EN6" s="170">
        <v>703.20906300000001</v>
      </c>
      <c r="EO6" s="170">
        <v>403.507836</v>
      </c>
      <c r="EP6" s="170">
        <v>650.39463999999998</v>
      </c>
      <c r="EQ6" s="170">
        <v>588.18939699999999</v>
      </c>
      <c r="ER6" s="170">
        <v>556.55171499999994</v>
      </c>
      <c r="ES6" s="170">
        <v>535.85230000000001</v>
      </c>
      <c r="ET6" s="170">
        <v>709.56953599999997</v>
      </c>
      <c r="EU6" s="170">
        <v>395.74885499999999</v>
      </c>
    </row>
    <row r="7" spans="1:156" ht="15" customHeight="1">
      <c r="A7" s="168" t="s">
        <v>239</v>
      </c>
      <c r="B7" s="169">
        <v>14009.034838000001</v>
      </c>
      <c r="C7" s="169">
        <v>14424.91375</v>
      </c>
      <c r="D7" s="170">
        <v>16348.299062000002</v>
      </c>
      <c r="E7" s="170">
        <v>15241.727247999999</v>
      </c>
      <c r="F7" s="170">
        <v>16367.471810999998</v>
      </c>
      <c r="G7" s="170">
        <v>14527.874609000002</v>
      </c>
      <c r="H7" s="170">
        <v>16046.037156000002</v>
      </c>
      <c r="I7" s="170">
        <v>21965.439074000002</v>
      </c>
      <c r="J7" s="170">
        <v>22514.314369</v>
      </c>
      <c r="K7" s="170">
        <v>23004.783373999999</v>
      </c>
      <c r="L7" s="170">
        <v>23694.531809</v>
      </c>
      <c r="M7" s="170">
        <v>1032.3393229999999</v>
      </c>
      <c r="N7" s="170">
        <v>939.61702200000002</v>
      </c>
      <c r="O7" s="170">
        <v>1119.2874790000001</v>
      </c>
      <c r="P7" s="170">
        <v>1119.2874790000001</v>
      </c>
      <c r="Q7" s="170">
        <v>1189.423219</v>
      </c>
      <c r="R7" s="170">
        <v>1258.098009</v>
      </c>
      <c r="S7" s="170">
        <v>1115.389604</v>
      </c>
      <c r="T7" s="170">
        <v>952.57190300000002</v>
      </c>
      <c r="U7" s="170">
        <v>946.99976200000003</v>
      </c>
      <c r="V7" s="170">
        <v>1666.8629000000001</v>
      </c>
      <c r="W7" s="170">
        <v>1251.9016670000001</v>
      </c>
      <c r="X7" s="170">
        <v>1417.2564709999999</v>
      </c>
      <c r="Y7" s="170">
        <v>1254.424843</v>
      </c>
      <c r="Z7" s="170">
        <v>1120.7445769999999</v>
      </c>
      <c r="AA7" s="170">
        <v>1012.840729</v>
      </c>
      <c r="AB7" s="170">
        <v>1047.549313</v>
      </c>
      <c r="AC7" s="170">
        <v>1286.8222599999999</v>
      </c>
      <c r="AD7" s="170">
        <v>1381.0419059999999</v>
      </c>
      <c r="AE7" s="170">
        <v>1197.7613329999999</v>
      </c>
      <c r="AF7" s="170">
        <v>1012.574461</v>
      </c>
      <c r="AG7" s="170">
        <v>1071.6466680000001</v>
      </c>
      <c r="AH7" s="170">
        <v>1277.4828170000001</v>
      </c>
      <c r="AI7" s="170">
        <v>1323.8634</v>
      </c>
      <c r="AJ7" s="170">
        <v>1438.161443</v>
      </c>
      <c r="AK7" s="170">
        <v>1295.1006400000001</v>
      </c>
      <c r="AL7" s="170">
        <v>1062.582549</v>
      </c>
      <c r="AM7" s="170">
        <v>1635.1916490000001</v>
      </c>
      <c r="AN7" s="170">
        <v>1221.261174</v>
      </c>
      <c r="AO7" s="170">
        <v>1587.923657</v>
      </c>
      <c r="AP7" s="170">
        <v>1138.762894</v>
      </c>
      <c r="AQ7" s="170">
        <v>1083.0434780000001</v>
      </c>
      <c r="AR7" s="170">
        <v>1310.4219499999999</v>
      </c>
      <c r="AS7" s="170">
        <v>1426.606583</v>
      </c>
      <c r="AT7" s="170">
        <v>1333.476807</v>
      </c>
      <c r="AU7" s="170">
        <v>1714.0161210000001</v>
      </c>
      <c r="AV7" s="170">
        <v>1539.91156</v>
      </c>
      <c r="AW7" s="170">
        <v>1361.197222</v>
      </c>
      <c r="AX7" s="170">
        <v>1079.12573</v>
      </c>
      <c r="AY7" s="170">
        <v>1064.989276</v>
      </c>
      <c r="AZ7" s="170">
        <v>1409.100275</v>
      </c>
      <c r="BA7" s="170">
        <v>1347.799575</v>
      </c>
      <c r="BB7" s="170">
        <v>1251.736439</v>
      </c>
      <c r="BC7" s="170">
        <v>1432.8774040000001</v>
      </c>
      <c r="BD7" s="170">
        <v>1118.5067100000001</v>
      </c>
      <c r="BE7" s="170">
        <v>1295.6829909999999</v>
      </c>
      <c r="BF7" s="170">
        <v>1199.4657400000001</v>
      </c>
      <c r="BG7" s="170">
        <v>1322.368563</v>
      </c>
      <c r="BH7" s="170">
        <v>1358.8773229999999</v>
      </c>
      <c r="BI7" s="170">
        <v>1608.6104769999999</v>
      </c>
      <c r="BJ7" s="170">
        <v>1211.253774</v>
      </c>
      <c r="BK7" s="170">
        <v>1050.134235</v>
      </c>
      <c r="BL7" s="170">
        <v>1369.8121329999999</v>
      </c>
      <c r="BM7" s="170">
        <v>1167.4590679999999</v>
      </c>
      <c r="BN7" s="170">
        <v>1407.6548310000001</v>
      </c>
      <c r="BO7" s="170">
        <v>1404.8895319999999</v>
      </c>
      <c r="BP7" s="170">
        <v>1365.491894</v>
      </c>
      <c r="BQ7" s="170">
        <v>1057.185784</v>
      </c>
      <c r="BR7" s="170">
        <v>1788.5110030000001</v>
      </c>
      <c r="BS7" s="170">
        <v>1301.8252749999999</v>
      </c>
      <c r="BT7" s="170">
        <v>1634.6438049999999</v>
      </c>
      <c r="BU7" s="170">
        <v>1285.7524109999999</v>
      </c>
      <c r="BV7" s="170">
        <v>1221.5814310000001</v>
      </c>
      <c r="BW7" s="170">
        <v>1371.3575860000001</v>
      </c>
      <c r="BX7" s="170">
        <v>1613.2441630000001</v>
      </c>
      <c r="BY7" s="170">
        <v>1051.4872640000001</v>
      </c>
      <c r="BZ7" s="170">
        <v>1294.360124</v>
      </c>
      <c r="CA7" s="170">
        <v>1124.6779770000001</v>
      </c>
      <c r="CB7" s="170">
        <v>1044.9476299999999</v>
      </c>
      <c r="CC7" s="170">
        <v>1071.4528620000001</v>
      </c>
      <c r="CD7" s="170">
        <v>994.18561499999998</v>
      </c>
      <c r="CE7" s="170">
        <v>1071.2795160000001</v>
      </c>
      <c r="CF7" s="170">
        <v>1383.5480299999999</v>
      </c>
      <c r="CG7" s="170">
        <v>1050.6849440000001</v>
      </c>
      <c r="CH7" s="170">
        <v>1124.869815</v>
      </c>
      <c r="CI7" s="170">
        <v>1166.4413030000001</v>
      </c>
      <c r="CJ7" s="170">
        <v>1232.7958410000001</v>
      </c>
      <c r="CK7" s="170">
        <v>1164.4123910000001</v>
      </c>
      <c r="CL7" s="170">
        <v>1295.7068200000001</v>
      </c>
      <c r="CM7" s="170">
        <v>1471.3893250000001</v>
      </c>
      <c r="CN7" s="170">
        <v>1508.2605490000001</v>
      </c>
      <c r="CO7" s="170">
        <v>1432.822737</v>
      </c>
      <c r="CP7" s="170">
        <v>1346.5604920000001</v>
      </c>
      <c r="CQ7" s="170">
        <v>1503.633595</v>
      </c>
      <c r="CR7" s="170">
        <v>1748.4593440000001</v>
      </c>
      <c r="CS7" s="170">
        <v>1066.697846</v>
      </c>
      <c r="CT7" s="170">
        <v>1689.4499619999999</v>
      </c>
      <c r="CU7" s="170">
        <v>1873.813011</v>
      </c>
      <c r="CV7" s="170">
        <v>2080.4566799999998</v>
      </c>
      <c r="CW7" s="170">
        <v>2144.4903100000001</v>
      </c>
      <c r="CX7" s="170">
        <v>1806.330772</v>
      </c>
      <c r="CY7" s="170">
        <v>1487.1895810000001</v>
      </c>
      <c r="CZ7" s="170">
        <v>1979.948776</v>
      </c>
      <c r="DA7" s="170">
        <v>1885.6392209999999</v>
      </c>
      <c r="DB7" s="170">
        <v>2239.2598370000001</v>
      </c>
      <c r="DC7" s="170">
        <v>1823.2406619999999</v>
      </c>
      <c r="DD7" s="170">
        <v>1888.9224160000001</v>
      </c>
      <c r="DE7" s="170">
        <v>2278.3819050000002</v>
      </c>
      <c r="DF7" s="170">
        <v>1492.9978189999999</v>
      </c>
      <c r="DG7" s="170">
        <v>1927.0043800000001</v>
      </c>
      <c r="DH7" s="170">
        <v>2123.8214809999999</v>
      </c>
      <c r="DI7" s="170">
        <v>1790.0558570000001</v>
      </c>
      <c r="DJ7" s="170">
        <v>1920.557742</v>
      </c>
      <c r="DK7" s="170">
        <v>1888.9880800000001</v>
      </c>
      <c r="DL7" s="170">
        <v>2102.0782720000002</v>
      </c>
      <c r="DM7" s="170">
        <v>1824.354315</v>
      </c>
      <c r="DN7" s="170">
        <v>1456.7714100000001</v>
      </c>
      <c r="DO7" s="170">
        <v>1741.425577</v>
      </c>
      <c r="DP7" s="170">
        <v>1967.8775310000001</v>
      </c>
      <c r="DQ7" s="170">
        <v>1628.860535</v>
      </c>
      <c r="DR7" s="170">
        <v>1978.0023020000001</v>
      </c>
      <c r="DS7" s="170">
        <v>1666.048084</v>
      </c>
      <c r="DT7" s="170">
        <v>1411.0160000000001</v>
      </c>
      <c r="DU7" s="170">
        <v>2712.5893000000001</v>
      </c>
      <c r="DV7" s="170">
        <v>1469.519452</v>
      </c>
      <c r="DW7" s="170">
        <v>1995.7402300000001</v>
      </c>
      <c r="DX7" s="170">
        <v>2120.8968209999998</v>
      </c>
      <c r="DY7" s="170">
        <v>1819.773944</v>
      </c>
      <c r="DZ7" s="170">
        <v>2006.0764280000001</v>
      </c>
      <c r="EA7" s="170">
        <v>1919.536071</v>
      </c>
      <c r="EB7" s="170">
        <v>2276.7242070000002</v>
      </c>
      <c r="EC7" s="170">
        <v>2162.3145850000001</v>
      </c>
      <c r="ED7" s="170">
        <v>1901.4195729999999</v>
      </c>
      <c r="EE7" s="170">
        <v>1960.2884079999999</v>
      </c>
      <c r="EF7" s="170">
        <v>1910.1551549999999</v>
      </c>
      <c r="EG7" s="170">
        <v>2047.4142400000001</v>
      </c>
      <c r="EH7" s="170">
        <v>1956.4068139999999</v>
      </c>
      <c r="EI7" s="170">
        <v>1713.3136159999999</v>
      </c>
      <c r="EJ7" s="170">
        <v>1876.4454920000001</v>
      </c>
      <c r="EK7" s="170">
        <v>1759.3044950000001</v>
      </c>
      <c r="EL7" s="170">
        <v>2081.664902</v>
      </c>
      <c r="EM7" s="170">
        <v>2108.6642750000001</v>
      </c>
      <c r="EN7" s="170">
        <v>2217.1402539999999</v>
      </c>
      <c r="EO7" s="170">
        <v>1371.2055829999999</v>
      </c>
      <c r="EP7" s="170">
        <v>1763.0476140000001</v>
      </c>
      <c r="EQ7" s="170">
        <v>2187.1730470000002</v>
      </c>
      <c r="ER7" s="170">
        <v>2569.6778519999998</v>
      </c>
      <c r="ES7" s="170">
        <v>1932.025934</v>
      </c>
      <c r="ET7" s="170">
        <v>1972.711546</v>
      </c>
      <c r="EU7" s="170">
        <v>1955.381118</v>
      </c>
    </row>
    <row r="8" spans="1:156" ht="15" customHeight="1">
      <c r="A8" s="168" t="s">
        <v>240</v>
      </c>
      <c r="B8" s="169">
        <v>1252.971538</v>
      </c>
      <c r="C8" s="169">
        <v>1606.0425969999999</v>
      </c>
      <c r="D8" s="170">
        <v>1867.3700710000001</v>
      </c>
      <c r="E8" s="170">
        <v>2216.318405</v>
      </c>
      <c r="F8" s="170">
        <v>2726.5699890000005</v>
      </c>
      <c r="G8" s="170">
        <v>1902.0623380000002</v>
      </c>
      <c r="H8" s="170">
        <v>3020.1511280000004</v>
      </c>
      <c r="I8" s="170">
        <v>2431.9136739999999</v>
      </c>
      <c r="J8" s="170">
        <v>2802.593797</v>
      </c>
      <c r="K8" s="170">
        <v>4971.3230330000006</v>
      </c>
      <c r="L8" s="170">
        <v>4428.1479209999998</v>
      </c>
      <c r="M8" s="170">
        <v>99.019900000000007</v>
      </c>
      <c r="N8" s="170">
        <v>71.808526999999998</v>
      </c>
      <c r="O8" s="170">
        <v>93.533545000000004</v>
      </c>
      <c r="P8" s="170">
        <v>93.533545000000004</v>
      </c>
      <c r="Q8" s="170">
        <v>96.373566999999994</v>
      </c>
      <c r="R8" s="170">
        <v>95.502151999999995</v>
      </c>
      <c r="S8" s="170">
        <v>128.083054</v>
      </c>
      <c r="T8" s="170">
        <v>147.640131</v>
      </c>
      <c r="U8" s="170">
        <v>83.479738999999995</v>
      </c>
      <c r="V8" s="170">
        <v>93.155237</v>
      </c>
      <c r="W8" s="170">
        <v>106.815573</v>
      </c>
      <c r="X8" s="170">
        <v>144.026568</v>
      </c>
      <c r="Y8" s="170">
        <v>156.54826</v>
      </c>
      <c r="Z8" s="170">
        <v>90.531909999999996</v>
      </c>
      <c r="AA8" s="170">
        <v>107.85804</v>
      </c>
      <c r="AB8" s="170">
        <v>125.126161</v>
      </c>
      <c r="AC8" s="170">
        <v>102.812065</v>
      </c>
      <c r="AD8" s="170">
        <v>98.802103000000002</v>
      </c>
      <c r="AE8" s="170">
        <v>232.37028100000001</v>
      </c>
      <c r="AF8" s="170">
        <v>161.15679</v>
      </c>
      <c r="AG8" s="170">
        <v>135.002478</v>
      </c>
      <c r="AH8" s="170">
        <v>88.918655999999999</v>
      </c>
      <c r="AI8" s="170">
        <v>138.41270800000001</v>
      </c>
      <c r="AJ8" s="170">
        <v>168.50314499999999</v>
      </c>
      <c r="AK8" s="170">
        <v>163.62503000000001</v>
      </c>
      <c r="AL8" s="170">
        <v>129.56326999999999</v>
      </c>
      <c r="AM8" s="170">
        <v>136.78513100000001</v>
      </c>
      <c r="AN8" s="170">
        <v>137.453507</v>
      </c>
      <c r="AO8" s="170">
        <v>144.153853</v>
      </c>
      <c r="AP8" s="170">
        <v>167.04020199999999</v>
      </c>
      <c r="AQ8" s="170">
        <v>177.447519</v>
      </c>
      <c r="AR8" s="170">
        <v>192.64402100000001</v>
      </c>
      <c r="AS8" s="170">
        <v>133.578926</v>
      </c>
      <c r="AT8" s="170">
        <v>115.47790999999999</v>
      </c>
      <c r="AU8" s="170">
        <v>161.58945800000001</v>
      </c>
      <c r="AV8" s="170">
        <v>208.011244</v>
      </c>
      <c r="AW8" s="170">
        <v>211.96937199999999</v>
      </c>
      <c r="AX8" s="170">
        <v>152.95689400000001</v>
      </c>
      <c r="AY8" s="170">
        <v>124.71416600000001</v>
      </c>
      <c r="AZ8" s="170">
        <v>159.89701199999999</v>
      </c>
      <c r="BA8" s="170">
        <v>179.61644799999999</v>
      </c>
      <c r="BB8" s="170">
        <v>172.76857799999999</v>
      </c>
      <c r="BC8" s="170">
        <v>232.201896</v>
      </c>
      <c r="BD8" s="170">
        <v>229.81305800000001</v>
      </c>
      <c r="BE8" s="170">
        <v>189.105628</v>
      </c>
      <c r="BF8" s="170">
        <v>151.56757200000001</v>
      </c>
      <c r="BG8" s="170">
        <v>164.16789700000001</v>
      </c>
      <c r="BH8" s="170">
        <v>247.539884</v>
      </c>
      <c r="BI8" s="170">
        <v>294.69583999999998</v>
      </c>
      <c r="BJ8" s="170">
        <v>192.81544099999999</v>
      </c>
      <c r="BK8" s="170">
        <v>138.650295</v>
      </c>
      <c r="BL8" s="170">
        <v>203.32126</v>
      </c>
      <c r="BM8" s="170">
        <v>215.81866199999999</v>
      </c>
      <c r="BN8" s="170">
        <v>207.429585</v>
      </c>
      <c r="BO8" s="170">
        <v>260.30643099999998</v>
      </c>
      <c r="BP8" s="170">
        <v>251.49272099999999</v>
      </c>
      <c r="BQ8" s="170">
        <v>204.278504</v>
      </c>
      <c r="BR8" s="170">
        <v>237.392674</v>
      </c>
      <c r="BS8" s="170">
        <v>225.04594299999999</v>
      </c>
      <c r="BT8" s="170">
        <v>295.322633</v>
      </c>
      <c r="BU8" s="170">
        <v>225.214834</v>
      </c>
      <c r="BV8" s="170">
        <v>204.13687200000001</v>
      </c>
      <c r="BW8" s="170">
        <v>214.09433799999999</v>
      </c>
      <c r="BX8" s="170">
        <v>6.7259710000000004</v>
      </c>
      <c r="BY8" s="170">
        <v>101.304773</v>
      </c>
      <c r="BZ8" s="170">
        <v>138.13092800000001</v>
      </c>
      <c r="CA8" s="170">
        <v>149.617434</v>
      </c>
      <c r="CB8" s="170">
        <v>153.18783300000001</v>
      </c>
      <c r="CC8" s="170">
        <v>151.960747</v>
      </c>
      <c r="CD8" s="170">
        <v>156.448026</v>
      </c>
      <c r="CE8" s="170">
        <v>121.777197</v>
      </c>
      <c r="CF8" s="170">
        <v>279.46338500000002</v>
      </c>
      <c r="CG8" s="170">
        <v>262.717195</v>
      </c>
      <c r="CH8" s="170">
        <v>216.19707500000001</v>
      </c>
      <c r="CI8" s="170">
        <v>193.75139100000001</v>
      </c>
      <c r="CJ8" s="170">
        <v>171.875373</v>
      </c>
      <c r="CK8" s="170">
        <v>210.61978199999999</v>
      </c>
      <c r="CL8" s="170">
        <v>267.38561800000002</v>
      </c>
      <c r="CM8" s="170">
        <v>365.45977799999997</v>
      </c>
      <c r="CN8" s="170">
        <v>317.46741900000001</v>
      </c>
      <c r="CO8" s="170">
        <v>251.74366599999999</v>
      </c>
      <c r="CP8" s="170">
        <v>237.03017</v>
      </c>
      <c r="CQ8" s="170">
        <v>219.42351300000001</v>
      </c>
      <c r="CR8" s="170">
        <v>306.48014799999999</v>
      </c>
      <c r="CS8" s="170">
        <v>173.282477</v>
      </c>
      <c r="CT8" s="170">
        <v>213.269678</v>
      </c>
      <c r="CU8" s="170">
        <v>282.97883899999999</v>
      </c>
      <c r="CV8" s="170">
        <v>186.167519</v>
      </c>
      <c r="CW8" s="170">
        <v>177.485769</v>
      </c>
      <c r="CX8" s="170">
        <v>139.37717599999999</v>
      </c>
      <c r="CY8" s="170">
        <v>200.64755199999999</v>
      </c>
      <c r="CZ8" s="170">
        <v>286.325446</v>
      </c>
      <c r="DA8" s="170">
        <v>180.544928</v>
      </c>
      <c r="DB8" s="170">
        <v>164.995689</v>
      </c>
      <c r="DC8" s="170">
        <v>197.225987</v>
      </c>
      <c r="DD8" s="170">
        <v>229.61261400000001</v>
      </c>
      <c r="DE8" s="170">
        <v>173.17467300000001</v>
      </c>
      <c r="DF8" s="170">
        <v>171.39516599999999</v>
      </c>
      <c r="DG8" s="170">
        <v>232.87807000000001</v>
      </c>
      <c r="DH8" s="170">
        <v>188.24340100000001</v>
      </c>
      <c r="DI8" s="170">
        <v>180.674487</v>
      </c>
      <c r="DJ8" s="170">
        <v>237.687093</v>
      </c>
      <c r="DK8" s="170">
        <v>289.16113899999999</v>
      </c>
      <c r="DL8" s="170">
        <v>246.86650900000001</v>
      </c>
      <c r="DM8" s="170">
        <v>305.93241</v>
      </c>
      <c r="DN8" s="170">
        <v>282.35693300000003</v>
      </c>
      <c r="DO8" s="170">
        <v>216.79747900000001</v>
      </c>
      <c r="DP8" s="170">
        <v>277.42643700000002</v>
      </c>
      <c r="DQ8" s="170">
        <v>351.00561199999999</v>
      </c>
      <c r="DR8" s="170">
        <v>280.70268800000002</v>
      </c>
      <c r="DS8" s="170">
        <v>263.16427599999997</v>
      </c>
      <c r="DT8" s="170">
        <v>192.64794499999999</v>
      </c>
      <c r="DU8" s="170">
        <v>239.52260899999999</v>
      </c>
      <c r="DV8" s="170">
        <v>318.20239800000002</v>
      </c>
      <c r="DW8" s="170">
        <v>347.41080399999998</v>
      </c>
      <c r="DX8" s="170">
        <v>321.06896799999998</v>
      </c>
      <c r="DY8" s="170">
        <v>289.62237800000003</v>
      </c>
      <c r="DZ8" s="170">
        <v>300.59372200000001</v>
      </c>
      <c r="EA8" s="170">
        <v>245.92487700000001</v>
      </c>
      <c r="EB8" s="170">
        <v>1821.456756</v>
      </c>
      <c r="EC8" s="170">
        <v>415.44210099999998</v>
      </c>
      <c r="ED8" s="170">
        <v>302.78449799999999</v>
      </c>
      <c r="EE8" s="170">
        <v>249.08352500000001</v>
      </c>
      <c r="EF8" s="170">
        <v>357.05745200000001</v>
      </c>
      <c r="EG8" s="170">
        <v>442.319886</v>
      </c>
      <c r="EH8" s="170">
        <v>255.59209899999999</v>
      </c>
      <c r="EI8" s="170">
        <v>446.31814400000002</v>
      </c>
      <c r="EJ8" s="170">
        <v>316.27493900000002</v>
      </c>
      <c r="EK8" s="170">
        <v>344.44756100000001</v>
      </c>
      <c r="EL8" s="170">
        <v>509.38418100000001</v>
      </c>
      <c r="EM8" s="170">
        <v>445.45962100000003</v>
      </c>
      <c r="EN8" s="170">
        <v>343.98391400000003</v>
      </c>
      <c r="EO8" s="170">
        <v>380.37996800000002</v>
      </c>
      <c r="EP8" s="170">
        <v>347.13556</v>
      </c>
      <c r="EQ8" s="170">
        <v>402.44179300000002</v>
      </c>
      <c r="ER8" s="170">
        <v>411.56171999999998</v>
      </c>
      <c r="ES8" s="170">
        <v>481.49115899999998</v>
      </c>
      <c r="ET8" s="170">
        <v>346.33870899999999</v>
      </c>
      <c r="EU8" s="170">
        <v>493.76117900000003</v>
      </c>
    </row>
    <row r="9" spans="1:156" ht="15" customHeight="1">
      <c r="A9" s="168" t="s">
        <v>241</v>
      </c>
      <c r="B9" s="169">
        <v>1793.823476</v>
      </c>
      <c r="C9" s="169">
        <v>2848.9136800000006</v>
      </c>
      <c r="D9" s="170">
        <v>3051.402779</v>
      </c>
      <c r="E9" s="170">
        <v>3783.1559799999995</v>
      </c>
      <c r="F9" s="170">
        <v>3923.1155079999999</v>
      </c>
      <c r="G9" s="170">
        <v>3414.0466119999996</v>
      </c>
      <c r="H9" s="170">
        <v>3518.8357250000004</v>
      </c>
      <c r="I9" s="170">
        <v>2957.1869040000001</v>
      </c>
      <c r="J9" s="170">
        <v>3089.7789980000002</v>
      </c>
      <c r="K9" s="170">
        <v>3315.2797569999998</v>
      </c>
      <c r="L9" s="170">
        <v>4785.9338079999998</v>
      </c>
      <c r="M9" s="170">
        <v>224.09418299999999</v>
      </c>
      <c r="N9" s="170">
        <v>189.08521400000001</v>
      </c>
      <c r="O9" s="170">
        <v>131.01980800000001</v>
      </c>
      <c r="P9" s="170">
        <v>131.01980800000001</v>
      </c>
      <c r="Q9" s="170">
        <v>92.157441000000006</v>
      </c>
      <c r="R9" s="170">
        <v>129.50921700000001</v>
      </c>
      <c r="S9" s="170">
        <v>127.456396</v>
      </c>
      <c r="T9" s="170">
        <v>103.40096800000001</v>
      </c>
      <c r="U9" s="170">
        <v>116.249054</v>
      </c>
      <c r="V9" s="170">
        <v>151.594932</v>
      </c>
      <c r="W9" s="170">
        <v>161.78673900000001</v>
      </c>
      <c r="X9" s="170">
        <v>236.449716</v>
      </c>
      <c r="Y9" s="170">
        <v>109.053659</v>
      </c>
      <c r="Z9" s="170">
        <v>165.69179199999999</v>
      </c>
      <c r="AA9" s="170">
        <v>190.334833</v>
      </c>
      <c r="AB9" s="170">
        <v>140.01666299999999</v>
      </c>
      <c r="AC9" s="170">
        <v>186.17043200000001</v>
      </c>
      <c r="AD9" s="170">
        <v>293.53602899999998</v>
      </c>
      <c r="AE9" s="170">
        <v>220.75213299999999</v>
      </c>
      <c r="AF9" s="170">
        <v>249.66754800000001</v>
      </c>
      <c r="AG9" s="170">
        <v>417.48454299999997</v>
      </c>
      <c r="AH9" s="170">
        <v>293.44971500000003</v>
      </c>
      <c r="AI9" s="170">
        <v>297.49800299999998</v>
      </c>
      <c r="AJ9" s="170">
        <v>285.25833</v>
      </c>
      <c r="AK9" s="170">
        <v>389.63694900000002</v>
      </c>
      <c r="AL9" s="170">
        <v>226.97205299999999</v>
      </c>
      <c r="AM9" s="170">
        <v>394.28710799999999</v>
      </c>
      <c r="AN9" s="170">
        <v>200.748167</v>
      </c>
      <c r="AO9" s="170">
        <v>290.09373399999998</v>
      </c>
      <c r="AP9" s="170">
        <v>203.490858</v>
      </c>
      <c r="AQ9" s="170">
        <v>272.96329800000001</v>
      </c>
      <c r="AR9" s="170">
        <v>301.32974200000001</v>
      </c>
      <c r="AS9" s="170">
        <v>153.42100600000001</v>
      </c>
      <c r="AT9" s="170">
        <v>136.40241900000001</v>
      </c>
      <c r="AU9" s="170">
        <v>230.917271</v>
      </c>
      <c r="AV9" s="170">
        <v>251.140174</v>
      </c>
      <c r="AW9" s="170">
        <v>212.66672600000001</v>
      </c>
      <c r="AX9" s="170">
        <v>96.442017000000007</v>
      </c>
      <c r="AY9" s="170">
        <v>152.610974</v>
      </c>
      <c r="AZ9" s="170">
        <v>208.801467</v>
      </c>
      <c r="BA9" s="170">
        <v>353.974019</v>
      </c>
      <c r="BB9" s="170">
        <v>1085.3389340000001</v>
      </c>
      <c r="BC9" s="170">
        <v>288.79480599999999</v>
      </c>
      <c r="BD9" s="170">
        <v>319.53883200000001</v>
      </c>
      <c r="BE9" s="170">
        <v>332.73541299999999</v>
      </c>
      <c r="BF9" s="170">
        <v>264.82224300000001</v>
      </c>
      <c r="BG9" s="170">
        <v>251.075109</v>
      </c>
      <c r="BH9" s="170">
        <v>216.35543999999999</v>
      </c>
      <c r="BI9" s="170">
        <v>241.38022699999999</v>
      </c>
      <c r="BJ9" s="170">
        <v>164.53420199999999</v>
      </c>
      <c r="BK9" s="170">
        <v>221.45703399999999</v>
      </c>
      <c r="BL9" s="170">
        <v>213.802888</v>
      </c>
      <c r="BM9" s="170">
        <v>258.145802</v>
      </c>
      <c r="BN9" s="170">
        <v>178.646907</v>
      </c>
      <c r="BO9" s="170">
        <v>270.57937600000002</v>
      </c>
      <c r="BP9" s="170">
        <v>336.71844299999998</v>
      </c>
      <c r="BQ9" s="170">
        <v>236.63608400000001</v>
      </c>
      <c r="BR9" s="170">
        <v>422.06680899999998</v>
      </c>
      <c r="BS9" s="170">
        <v>668.93806800000004</v>
      </c>
      <c r="BT9" s="170">
        <v>710.20966799999997</v>
      </c>
      <c r="BU9" s="170">
        <v>224.68705800000001</v>
      </c>
      <c r="BV9" s="170">
        <v>227.443409</v>
      </c>
      <c r="BW9" s="170">
        <v>223.125406</v>
      </c>
      <c r="BX9" s="170">
        <v>140.50766899999999</v>
      </c>
      <c r="BY9" s="170">
        <v>189.899902</v>
      </c>
      <c r="BZ9" s="170">
        <v>355.00883299999998</v>
      </c>
      <c r="CA9" s="170">
        <v>457.542663</v>
      </c>
      <c r="CB9" s="170">
        <v>232.734183</v>
      </c>
      <c r="CC9" s="170">
        <v>219.88620399999999</v>
      </c>
      <c r="CD9" s="170">
        <v>280.225326</v>
      </c>
      <c r="CE9" s="170">
        <v>391.06489800000003</v>
      </c>
      <c r="CF9" s="170">
        <v>471.92106100000001</v>
      </c>
      <c r="CG9" s="170">
        <v>466.27711499999998</v>
      </c>
      <c r="CH9" s="170">
        <v>214.523943</v>
      </c>
      <c r="CI9" s="170">
        <v>223.15785199999999</v>
      </c>
      <c r="CJ9" s="170">
        <v>176.70157399999999</v>
      </c>
      <c r="CK9" s="170">
        <v>303.703485</v>
      </c>
      <c r="CL9" s="170">
        <v>203.82363599999999</v>
      </c>
      <c r="CM9" s="170">
        <v>324.16082999999998</v>
      </c>
      <c r="CN9" s="170">
        <v>240.895691</v>
      </c>
      <c r="CO9" s="170">
        <v>200.835497</v>
      </c>
      <c r="CP9" s="170">
        <v>246.222905</v>
      </c>
      <c r="CQ9" s="170">
        <v>353.21633100000003</v>
      </c>
      <c r="CR9" s="170">
        <v>565.316866</v>
      </c>
      <c r="CS9" s="170">
        <v>156.60785100000001</v>
      </c>
      <c r="CT9" s="170">
        <v>211.15722199999999</v>
      </c>
      <c r="CU9" s="170">
        <v>229.251823</v>
      </c>
      <c r="CV9" s="170">
        <v>259.47170299999999</v>
      </c>
      <c r="CW9" s="170">
        <v>243.153064</v>
      </c>
      <c r="CX9" s="170">
        <v>322.93710399999998</v>
      </c>
      <c r="CY9" s="170">
        <v>173.71601200000001</v>
      </c>
      <c r="CZ9" s="170">
        <v>262.540547</v>
      </c>
      <c r="DA9" s="170">
        <v>235.2996</v>
      </c>
      <c r="DB9" s="170">
        <v>217.55420000000001</v>
      </c>
      <c r="DC9" s="170">
        <v>327.07807600000001</v>
      </c>
      <c r="DD9" s="170">
        <v>318.41970199999997</v>
      </c>
      <c r="DE9" s="170">
        <v>207.526906</v>
      </c>
      <c r="DF9" s="170">
        <v>236.68089599999999</v>
      </c>
      <c r="DG9" s="170">
        <v>319.43630000000002</v>
      </c>
      <c r="DH9" s="170">
        <v>319.65437500000002</v>
      </c>
      <c r="DI9" s="170">
        <v>440.01324599999998</v>
      </c>
      <c r="DJ9" s="170">
        <v>258.377476</v>
      </c>
      <c r="DK9" s="170">
        <v>151.831582</v>
      </c>
      <c r="DL9" s="170">
        <v>229.09314800000001</v>
      </c>
      <c r="DM9" s="170">
        <v>194.511987</v>
      </c>
      <c r="DN9" s="170">
        <v>216.377621</v>
      </c>
      <c r="DO9" s="170">
        <v>285.06053500000002</v>
      </c>
      <c r="DP9" s="170">
        <v>231.21492599999999</v>
      </c>
      <c r="DQ9" s="170">
        <v>205.89913200000001</v>
      </c>
      <c r="DR9" s="170">
        <v>215.542272</v>
      </c>
      <c r="DS9" s="170">
        <v>189.284494</v>
      </c>
      <c r="DT9" s="170">
        <v>211.55425</v>
      </c>
      <c r="DU9" s="170">
        <v>235.52648600000001</v>
      </c>
      <c r="DV9" s="170">
        <v>349.474153</v>
      </c>
      <c r="DW9" s="170">
        <v>321.544489</v>
      </c>
      <c r="DX9" s="170">
        <v>235.35949099999999</v>
      </c>
      <c r="DY9" s="170">
        <v>250.92381800000001</v>
      </c>
      <c r="DZ9" s="170">
        <v>332.16282000000001</v>
      </c>
      <c r="EA9" s="170">
        <v>491.582786</v>
      </c>
      <c r="EB9" s="170">
        <v>276.425566</v>
      </c>
      <c r="EC9" s="170">
        <v>356.81646499999999</v>
      </c>
      <c r="ED9" s="170">
        <v>279.954182</v>
      </c>
      <c r="EE9" s="170">
        <v>340.84971000000002</v>
      </c>
      <c r="EF9" s="170">
        <v>408.95925999999997</v>
      </c>
      <c r="EG9" s="170">
        <v>602.21712200000002</v>
      </c>
      <c r="EH9" s="170">
        <v>577.43595900000003</v>
      </c>
      <c r="EI9" s="170">
        <v>418.10279600000001</v>
      </c>
      <c r="EJ9" s="170">
        <v>262.33817099999999</v>
      </c>
      <c r="EK9" s="170">
        <v>369.60500500000001</v>
      </c>
      <c r="EL9" s="170">
        <v>470.96696100000003</v>
      </c>
      <c r="EM9" s="170">
        <v>341.174286</v>
      </c>
      <c r="EN9" s="170">
        <v>357.513891</v>
      </c>
      <c r="EO9" s="170">
        <v>293.06001600000002</v>
      </c>
      <c r="EP9" s="170">
        <v>328.01668699999999</v>
      </c>
      <c r="EQ9" s="170">
        <v>364.42140000000001</v>
      </c>
      <c r="ER9" s="170">
        <v>432.00584600000002</v>
      </c>
      <c r="ES9" s="170">
        <v>449.65088400000002</v>
      </c>
      <c r="ET9" s="170">
        <v>501.266211</v>
      </c>
      <c r="EU9" s="170">
        <v>384.94206100000002</v>
      </c>
    </row>
    <row r="10" spans="1:156" ht="15" customHeight="1">
      <c r="A10" s="168" t="s">
        <v>242</v>
      </c>
      <c r="B10" s="169">
        <v>1493.3814339999999</v>
      </c>
      <c r="C10" s="169">
        <v>1944.866125</v>
      </c>
      <c r="D10" s="170">
        <v>1781.4466349999998</v>
      </c>
      <c r="E10" s="170">
        <v>1987.8771059999999</v>
      </c>
      <c r="F10" s="170">
        <v>1866.0139869999998</v>
      </c>
      <c r="G10" s="170">
        <v>1779.9127269999999</v>
      </c>
      <c r="H10" s="170">
        <v>2136.7594220000001</v>
      </c>
      <c r="I10" s="170">
        <v>2079.3185100000001</v>
      </c>
      <c r="J10" s="170">
        <v>2121.4167560000001</v>
      </c>
      <c r="K10" s="170">
        <v>2332.4191499999997</v>
      </c>
      <c r="L10" s="170">
        <v>2326.1869039999997</v>
      </c>
      <c r="M10" s="170">
        <v>126.034049</v>
      </c>
      <c r="N10" s="170">
        <v>78.180243000000004</v>
      </c>
      <c r="O10" s="170">
        <v>107.491477</v>
      </c>
      <c r="P10" s="170">
        <v>107.491477</v>
      </c>
      <c r="Q10" s="170">
        <v>82.362573999999995</v>
      </c>
      <c r="R10" s="170">
        <v>132.52024900000001</v>
      </c>
      <c r="S10" s="170">
        <v>124.807486</v>
      </c>
      <c r="T10" s="170">
        <v>103.44366599999999</v>
      </c>
      <c r="U10" s="170">
        <v>80.578097</v>
      </c>
      <c r="V10" s="170">
        <v>148.34159399999999</v>
      </c>
      <c r="W10" s="170">
        <v>253.73593399999999</v>
      </c>
      <c r="X10" s="170">
        <v>148.394588</v>
      </c>
      <c r="Y10" s="170">
        <v>120.57884300000001</v>
      </c>
      <c r="Z10" s="170">
        <v>126.648191</v>
      </c>
      <c r="AA10" s="170">
        <v>117.958259</v>
      </c>
      <c r="AB10" s="170">
        <v>91.277520999999993</v>
      </c>
      <c r="AC10" s="170">
        <v>155.47926899999999</v>
      </c>
      <c r="AD10" s="170">
        <v>121.706288</v>
      </c>
      <c r="AE10" s="170">
        <v>132.755011</v>
      </c>
      <c r="AF10" s="170">
        <v>202.80777399999999</v>
      </c>
      <c r="AG10" s="170">
        <v>258.280148</v>
      </c>
      <c r="AH10" s="170">
        <v>140.27892299999999</v>
      </c>
      <c r="AI10" s="170">
        <v>283.67314599999997</v>
      </c>
      <c r="AJ10" s="170">
        <v>193.422752</v>
      </c>
      <c r="AK10" s="170">
        <v>159.06023099999999</v>
      </c>
      <c r="AL10" s="170">
        <v>76.973219</v>
      </c>
      <c r="AM10" s="170">
        <v>133.60178999999999</v>
      </c>
      <c r="AN10" s="170">
        <v>112.473023</v>
      </c>
      <c r="AO10" s="170">
        <v>161.213673</v>
      </c>
      <c r="AP10" s="170">
        <v>158.17896300000001</v>
      </c>
      <c r="AQ10" s="170">
        <v>154.933302</v>
      </c>
      <c r="AR10" s="170">
        <v>122.476601</v>
      </c>
      <c r="AS10" s="170">
        <v>134.040615</v>
      </c>
      <c r="AT10" s="170">
        <v>105.018781</v>
      </c>
      <c r="AU10" s="170">
        <v>260.23057899999998</v>
      </c>
      <c r="AV10" s="170">
        <v>203.245858</v>
      </c>
      <c r="AW10" s="170">
        <v>150.21900500000001</v>
      </c>
      <c r="AX10" s="170">
        <v>70.534912000000006</v>
      </c>
      <c r="AY10" s="170">
        <v>155.80701500000001</v>
      </c>
      <c r="AZ10" s="170">
        <v>140.97381899999999</v>
      </c>
      <c r="BA10" s="170">
        <v>131.94747599999999</v>
      </c>
      <c r="BB10" s="170">
        <v>145.667575</v>
      </c>
      <c r="BC10" s="170">
        <v>159.69149200000001</v>
      </c>
      <c r="BD10" s="170">
        <v>214.10192000000001</v>
      </c>
      <c r="BE10" s="170">
        <v>148.96483599999999</v>
      </c>
      <c r="BF10" s="170">
        <v>186.36650499999999</v>
      </c>
      <c r="BG10" s="170">
        <v>238.526599</v>
      </c>
      <c r="BH10" s="170">
        <v>245.075952</v>
      </c>
      <c r="BI10" s="170">
        <v>133.757901</v>
      </c>
      <c r="BJ10" s="170">
        <v>119.09341499999999</v>
      </c>
      <c r="BK10" s="170">
        <v>117.431411</v>
      </c>
      <c r="BL10" s="170">
        <v>137.28994900000001</v>
      </c>
      <c r="BM10" s="170">
        <v>159.56341499999999</v>
      </c>
      <c r="BN10" s="170">
        <v>148.990058</v>
      </c>
      <c r="BO10" s="170">
        <v>139.03724500000001</v>
      </c>
      <c r="BP10" s="170">
        <v>165.89240799999999</v>
      </c>
      <c r="BQ10" s="170">
        <v>147.41834499999999</v>
      </c>
      <c r="BR10" s="170">
        <v>180.265489</v>
      </c>
      <c r="BS10" s="170">
        <v>181.37254999999999</v>
      </c>
      <c r="BT10" s="170">
        <v>235.90180100000001</v>
      </c>
      <c r="BU10" s="170">
        <v>111.081819</v>
      </c>
      <c r="BV10" s="170">
        <v>118.65030400000001</v>
      </c>
      <c r="BW10" s="170">
        <v>115.330821</v>
      </c>
      <c r="BX10" s="170">
        <v>43.036879999999996</v>
      </c>
      <c r="BY10" s="170">
        <v>199.099403</v>
      </c>
      <c r="BZ10" s="170">
        <v>174.75782899999999</v>
      </c>
      <c r="CA10" s="170">
        <v>259.57394599999998</v>
      </c>
      <c r="CB10" s="170">
        <v>101.03268799999999</v>
      </c>
      <c r="CC10" s="170">
        <v>145.94443899999999</v>
      </c>
      <c r="CD10" s="170">
        <v>186.01202900000001</v>
      </c>
      <c r="CE10" s="170">
        <v>142.834701</v>
      </c>
      <c r="CF10" s="170">
        <v>182.55786800000001</v>
      </c>
      <c r="CG10" s="170">
        <v>236.525395</v>
      </c>
      <c r="CH10" s="170">
        <v>131.078644</v>
      </c>
      <c r="CI10" s="170">
        <v>153.358439</v>
      </c>
      <c r="CJ10" s="170">
        <v>144.83976100000001</v>
      </c>
      <c r="CK10" s="170">
        <v>167.38738699999999</v>
      </c>
      <c r="CL10" s="170">
        <v>159.64317800000001</v>
      </c>
      <c r="CM10" s="170">
        <v>128.020782</v>
      </c>
      <c r="CN10" s="170">
        <v>196.55289500000001</v>
      </c>
      <c r="CO10" s="170">
        <v>211.461018</v>
      </c>
      <c r="CP10" s="170">
        <v>183.96337500000001</v>
      </c>
      <c r="CQ10" s="170">
        <v>165.85064499999999</v>
      </c>
      <c r="CR10" s="170">
        <v>258.07790299999999</v>
      </c>
      <c r="CS10" s="170">
        <v>96.248868000000002</v>
      </c>
      <c r="CT10" s="170">
        <v>158.27493999999999</v>
      </c>
      <c r="CU10" s="170">
        <v>143.54273800000001</v>
      </c>
      <c r="CV10" s="170">
        <v>141.736818</v>
      </c>
      <c r="CW10" s="170">
        <v>171.844728</v>
      </c>
      <c r="CX10" s="170">
        <v>185.46418199999999</v>
      </c>
      <c r="CY10" s="170">
        <v>188.421165</v>
      </c>
      <c r="CZ10" s="170">
        <v>188.63218699999999</v>
      </c>
      <c r="DA10" s="170">
        <v>184.300174</v>
      </c>
      <c r="DB10" s="170">
        <v>175.115489</v>
      </c>
      <c r="DC10" s="170">
        <v>220.43764100000001</v>
      </c>
      <c r="DD10" s="170">
        <v>225.29957999999999</v>
      </c>
      <c r="DE10" s="170">
        <v>144.97864799999999</v>
      </c>
      <c r="DF10" s="170">
        <v>114.908993</v>
      </c>
      <c r="DG10" s="170">
        <v>180.33912799999999</v>
      </c>
      <c r="DH10" s="170">
        <v>261.371824</v>
      </c>
      <c r="DI10" s="170">
        <v>194.0326</v>
      </c>
      <c r="DJ10" s="170">
        <v>193.15291300000001</v>
      </c>
      <c r="DK10" s="170">
        <v>162.33256399999999</v>
      </c>
      <c r="DL10" s="170">
        <v>186.22617700000001</v>
      </c>
      <c r="DM10" s="170">
        <v>154.07125400000001</v>
      </c>
      <c r="DN10" s="170">
        <v>157.80179200000001</v>
      </c>
      <c r="DO10" s="170">
        <v>178.24115699999999</v>
      </c>
      <c r="DP10" s="170">
        <v>193.95970600000001</v>
      </c>
      <c r="DQ10" s="170">
        <v>188.254007</v>
      </c>
      <c r="DR10" s="170">
        <v>138.02296100000001</v>
      </c>
      <c r="DS10" s="170">
        <v>102.73921300000001</v>
      </c>
      <c r="DT10" s="170">
        <v>218.793869</v>
      </c>
      <c r="DU10" s="170">
        <v>167.03079099999999</v>
      </c>
      <c r="DV10" s="170">
        <v>223.93789100000001</v>
      </c>
      <c r="DW10" s="170">
        <v>193.09875</v>
      </c>
      <c r="DX10" s="170">
        <v>152.93083799999999</v>
      </c>
      <c r="DY10" s="170">
        <v>206.93521999999999</v>
      </c>
      <c r="DZ10" s="170">
        <v>258.97241700000001</v>
      </c>
      <c r="EA10" s="170">
        <v>194.72909899999999</v>
      </c>
      <c r="EB10" s="170">
        <v>286.97409399999998</v>
      </c>
      <c r="EC10" s="170">
        <v>193.675614</v>
      </c>
      <c r="ED10" s="170">
        <v>133.79212200000001</v>
      </c>
      <c r="EE10" s="170">
        <v>168.61352500000001</v>
      </c>
      <c r="EF10" s="170">
        <v>186.184167</v>
      </c>
      <c r="EG10" s="170">
        <v>251.73026100000001</v>
      </c>
      <c r="EH10" s="170">
        <v>181.665471</v>
      </c>
      <c r="EI10" s="170">
        <v>230.71148199999999</v>
      </c>
      <c r="EJ10" s="170">
        <v>172.16694200000001</v>
      </c>
      <c r="EK10" s="170">
        <v>204.32785100000001</v>
      </c>
      <c r="EL10" s="170">
        <v>238.829106</v>
      </c>
      <c r="EM10" s="170">
        <v>168.95076900000001</v>
      </c>
      <c r="EN10" s="170">
        <v>195.53959399999999</v>
      </c>
      <c r="EO10" s="170">
        <v>241.77065099999999</v>
      </c>
      <c r="EP10" s="170">
        <v>137.69343000000001</v>
      </c>
      <c r="EQ10" s="170">
        <v>278.35446899999999</v>
      </c>
      <c r="ER10" s="170">
        <v>421.08919500000002</v>
      </c>
      <c r="ES10" s="170">
        <v>249.40813600000001</v>
      </c>
      <c r="ET10" s="170">
        <v>232.496825</v>
      </c>
      <c r="EU10" s="170">
        <v>188.656297</v>
      </c>
    </row>
    <row r="11" spans="1:156" ht="15" customHeight="1">
      <c r="A11" s="168" t="s">
        <v>243</v>
      </c>
      <c r="B11" s="169">
        <v>1974.4072450000001</v>
      </c>
      <c r="C11" s="169">
        <v>2387.765394</v>
      </c>
      <c r="D11" s="170">
        <v>2526.8213740000001</v>
      </c>
      <c r="E11" s="170">
        <v>2652.015637</v>
      </c>
      <c r="F11" s="170">
        <v>2979.1010690000003</v>
      </c>
      <c r="G11" s="170">
        <v>2408.759544</v>
      </c>
      <c r="H11" s="170">
        <v>2767.4037600000001</v>
      </c>
      <c r="I11" s="170">
        <v>3053.3523919999998</v>
      </c>
      <c r="J11" s="170">
        <v>3445.9171370000004</v>
      </c>
      <c r="K11" s="170">
        <v>3843.5907610000004</v>
      </c>
      <c r="L11" s="170">
        <v>3906.7729050000003</v>
      </c>
      <c r="M11" s="170">
        <v>70.118876</v>
      </c>
      <c r="N11" s="170">
        <v>187.35309899999999</v>
      </c>
      <c r="O11" s="170">
        <v>144.32044300000001</v>
      </c>
      <c r="P11" s="170">
        <v>144.32044300000001</v>
      </c>
      <c r="Q11" s="170">
        <v>122.694306</v>
      </c>
      <c r="R11" s="170">
        <v>210.75626</v>
      </c>
      <c r="S11" s="170">
        <v>164.228779</v>
      </c>
      <c r="T11" s="170">
        <v>174.535055</v>
      </c>
      <c r="U11" s="170">
        <v>90.684090999999995</v>
      </c>
      <c r="V11" s="170">
        <v>351.16952500000002</v>
      </c>
      <c r="W11" s="170">
        <v>187.696043</v>
      </c>
      <c r="X11" s="170">
        <v>126.530325</v>
      </c>
      <c r="Y11" s="170">
        <v>118.785273</v>
      </c>
      <c r="Z11" s="170">
        <v>255.20278999999999</v>
      </c>
      <c r="AA11" s="170">
        <v>215.88765699999999</v>
      </c>
      <c r="AB11" s="170">
        <v>157.22765799999999</v>
      </c>
      <c r="AC11" s="170">
        <v>168.65046799999999</v>
      </c>
      <c r="AD11" s="170">
        <v>278.006328</v>
      </c>
      <c r="AE11" s="170">
        <v>150.79671300000001</v>
      </c>
      <c r="AF11" s="170">
        <v>237.14304300000001</v>
      </c>
      <c r="AG11" s="170">
        <v>108.22489400000001</v>
      </c>
      <c r="AH11" s="170">
        <v>274.84160000000003</v>
      </c>
      <c r="AI11" s="170">
        <v>213.53775200000001</v>
      </c>
      <c r="AJ11" s="170">
        <v>209.461218</v>
      </c>
      <c r="AK11" s="170">
        <v>195.327549</v>
      </c>
      <c r="AL11" s="170">
        <v>148.50672800000001</v>
      </c>
      <c r="AM11" s="170">
        <v>215.208708</v>
      </c>
      <c r="AN11" s="170">
        <v>187.331988</v>
      </c>
      <c r="AO11" s="170">
        <v>211.29344</v>
      </c>
      <c r="AP11" s="170">
        <v>351.71781600000003</v>
      </c>
      <c r="AQ11" s="170">
        <v>178.52555599999999</v>
      </c>
      <c r="AR11" s="170">
        <v>182.14835500000001</v>
      </c>
      <c r="AS11" s="170">
        <v>169.416754</v>
      </c>
      <c r="AT11" s="170">
        <v>210.143137</v>
      </c>
      <c r="AU11" s="170">
        <v>243.695672</v>
      </c>
      <c r="AV11" s="170">
        <v>233.50567100000001</v>
      </c>
      <c r="AW11" s="170">
        <v>159.87068400000001</v>
      </c>
      <c r="AX11" s="170">
        <v>137.94071</v>
      </c>
      <c r="AY11" s="170">
        <v>215.237336</v>
      </c>
      <c r="AZ11" s="170">
        <v>207.07033300000001</v>
      </c>
      <c r="BA11" s="170">
        <v>269.43071800000001</v>
      </c>
      <c r="BB11" s="170">
        <v>285.76530600000001</v>
      </c>
      <c r="BC11" s="170">
        <v>166.399035</v>
      </c>
      <c r="BD11" s="170">
        <v>179.256282</v>
      </c>
      <c r="BE11" s="170">
        <v>273.38654200000002</v>
      </c>
      <c r="BF11" s="170">
        <v>232.817905</v>
      </c>
      <c r="BG11" s="170">
        <v>273.919241</v>
      </c>
      <c r="BH11" s="170">
        <v>250.92154500000001</v>
      </c>
      <c r="BI11" s="170">
        <v>159.42729299999999</v>
      </c>
      <c r="BJ11" s="170">
        <v>140.65714800000001</v>
      </c>
      <c r="BK11" s="170">
        <v>145.05050600000001</v>
      </c>
      <c r="BL11" s="170">
        <v>166.32818</v>
      </c>
      <c r="BM11" s="170">
        <v>247.79704699999999</v>
      </c>
      <c r="BN11" s="170">
        <v>284.28348399999999</v>
      </c>
      <c r="BO11" s="170">
        <v>288.05785400000002</v>
      </c>
      <c r="BP11" s="170">
        <v>278.73219499999999</v>
      </c>
      <c r="BQ11" s="170">
        <v>361.68665499999997</v>
      </c>
      <c r="BR11" s="170">
        <v>259.40864900000003</v>
      </c>
      <c r="BS11" s="170">
        <v>280.03342400000002</v>
      </c>
      <c r="BT11" s="170">
        <v>367.63863400000002</v>
      </c>
      <c r="BU11" s="170">
        <v>243.78518500000001</v>
      </c>
      <c r="BV11" s="170">
        <v>105.08235999999999</v>
      </c>
      <c r="BW11" s="170">
        <v>188.488327</v>
      </c>
      <c r="BX11" s="170">
        <v>198.65339700000001</v>
      </c>
      <c r="BY11" s="170">
        <v>166.72891300000001</v>
      </c>
      <c r="BZ11" s="170">
        <v>158.71792099999999</v>
      </c>
      <c r="CA11" s="170">
        <v>233.62694200000001</v>
      </c>
      <c r="CB11" s="170">
        <v>157.354028</v>
      </c>
      <c r="CC11" s="170">
        <v>244.51644899999999</v>
      </c>
      <c r="CD11" s="170">
        <v>253.41139699999999</v>
      </c>
      <c r="CE11" s="170">
        <v>235.085059</v>
      </c>
      <c r="CF11" s="170">
        <v>223.30956599999999</v>
      </c>
      <c r="CG11" s="170">
        <v>184.827629</v>
      </c>
      <c r="CH11" s="170">
        <v>150.869607</v>
      </c>
      <c r="CI11" s="170">
        <v>198.75914800000001</v>
      </c>
      <c r="CJ11" s="170">
        <v>161.83394799999999</v>
      </c>
      <c r="CK11" s="170">
        <v>208.24541600000001</v>
      </c>
      <c r="CL11" s="170">
        <v>164.303608</v>
      </c>
      <c r="CM11" s="170">
        <v>196.759128</v>
      </c>
      <c r="CN11" s="170">
        <v>237.32817299999999</v>
      </c>
      <c r="CO11" s="170">
        <v>358.36887400000001</v>
      </c>
      <c r="CP11" s="170">
        <v>224.55357100000001</v>
      </c>
      <c r="CQ11" s="170">
        <v>377.51429899999999</v>
      </c>
      <c r="CR11" s="170">
        <v>304.04035900000002</v>
      </c>
      <c r="CS11" s="170">
        <v>134.901015</v>
      </c>
      <c r="CT11" s="170">
        <v>229.03376600000001</v>
      </c>
      <c r="CU11" s="170">
        <v>276.86722200000003</v>
      </c>
      <c r="CV11" s="170">
        <v>334.83400399999999</v>
      </c>
      <c r="CW11" s="170">
        <v>197.41853699999999</v>
      </c>
      <c r="CX11" s="170">
        <v>237.863201</v>
      </c>
      <c r="CY11" s="170">
        <v>243.79020199999999</v>
      </c>
      <c r="CZ11" s="170">
        <v>278.22666800000002</v>
      </c>
      <c r="DA11" s="170">
        <v>264.66573399999999</v>
      </c>
      <c r="DB11" s="170">
        <v>310.57629100000003</v>
      </c>
      <c r="DC11" s="170">
        <v>275.12014599999998</v>
      </c>
      <c r="DD11" s="170">
        <v>270.05560600000001</v>
      </c>
      <c r="DE11" s="170">
        <v>198.55594099999999</v>
      </c>
      <c r="DF11" s="170">
        <v>193.092568</v>
      </c>
      <c r="DG11" s="170">
        <v>329.56554699999998</v>
      </c>
      <c r="DH11" s="170">
        <v>247.26866200000001</v>
      </c>
      <c r="DI11" s="170">
        <v>281.39614799999998</v>
      </c>
      <c r="DJ11" s="170">
        <v>284.909357</v>
      </c>
      <c r="DK11" s="170">
        <v>370.92669000000001</v>
      </c>
      <c r="DL11" s="170">
        <v>288.42872</v>
      </c>
      <c r="DM11" s="170">
        <v>264.81390399999998</v>
      </c>
      <c r="DN11" s="170">
        <v>309.31440700000002</v>
      </c>
      <c r="DO11" s="170">
        <v>379.836521</v>
      </c>
      <c r="DP11" s="170">
        <v>297.808672</v>
      </c>
      <c r="DQ11" s="170">
        <v>255.951751</v>
      </c>
      <c r="DR11" s="170">
        <v>271.07882799999999</v>
      </c>
      <c r="DS11" s="170">
        <v>210.38117700000001</v>
      </c>
      <c r="DT11" s="170">
        <v>324.123537</v>
      </c>
      <c r="DU11" s="170">
        <v>344.62773299999998</v>
      </c>
      <c r="DV11" s="170">
        <v>376.07404000000002</v>
      </c>
      <c r="DW11" s="170">
        <v>404.72090600000001</v>
      </c>
      <c r="DX11" s="170">
        <v>321.75235800000002</v>
      </c>
      <c r="DY11" s="170">
        <v>304.01104600000002</v>
      </c>
      <c r="DZ11" s="170">
        <v>347.17303199999998</v>
      </c>
      <c r="EA11" s="170">
        <v>292.489079</v>
      </c>
      <c r="EB11" s="170">
        <v>391.20727399999998</v>
      </c>
      <c r="EC11" s="170">
        <v>257.42465199999998</v>
      </c>
      <c r="ED11" s="170">
        <v>177.35180600000001</v>
      </c>
      <c r="EE11" s="170">
        <v>227.87299899999999</v>
      </c>
      <c r="EF11" s="170">
        <v>287.83133500000002</v>
      </c>
      <c r="EG11" s="170">
        <v>386.96883100000002</v>
      </c>
      <c r="EH11" s="170">
        <v>382.51268199999998</v>
      </c>
      <c r="EI11" s="170">
        <v>359.90024699999998</v>
      </c>
      <c r="EJ11" s="170">
        <v>416.54240600000003</v>
      </c>
      <c r="EK11" s="170">
        <v>385.23913499999998</v>
      </c>
      <c r="EL11" s="170">
        <v>319.108634</v>
      </c>
      <c r="EM11" s="170">
        <v>296.14998300000002</v>
      </c>
      <c r="EN11" s="170">
        <v>409.87019500000002</v>
      </c>
      <c r="EO11" s="170">
        <v>331.226945</v>
      </c>
      <c r="EP11" s="170">
        <v>290.37374499999999</v>
      </c>
      <c r="EQ11" s="170">
        <v>307.94493999999997</v>
      </c>
      <c r="ER11" s="170">
        <v>412.591677</v>
      </c>
      <c r="ES11" s="170">
        <v>322.83875799999998</v>
      </c>
      <c r="ET11" s="170">
        <v>345.17010399999998</v>
      </c>
      <c r="EU11" s="170">
        <v>488.44540499999999</v>
      </c>
    </row>
    <row r="12" spans="1:156" ht="15" customHeight="1">
      <c r="A12" s="164" t="s">
        <v>244</v>
      </c>
      <c r="B12" s="165">
        <v>14069.002836</v>
      </c>
      <c r="C12" s="165">
        <v>16596.825088999998</v>
      </c>
      <c r="D12" s="166">
        <v>17219.653903999999</v>
      </c>
      <c r="E12" s="166">
        <v>17437.117553999997</v>
      </c>
      <c r="F12" s="166">
        <v>18492.815169000001</v>
      </c>
      <c r="G12" s="166">
        <v>17495.737103000003</v>
      </c>
      <c r="H12" s="166">
        <v>18676.900842999999</v>
      </c>
      <c r="I12" s="166">
        <v>21357.616008000001</v>
      </c>
      <c r="J12" s="166">
        <v>21100.290266999997</v>
      </c>
      <c r="K12" s="166">
        <v>20768.529552000004</v>
      </c>
      <c r="L12" s="166">
        <v>23790.200603000001</v>
      </c>
      <c r="M12" s="167">
        <v>859.90194599999995</v>
      </c>
      <c r="N12" s="167">
        <v>1314.6148779999999</v>
      </c>
      <c r="O12" s="167">
        <v>1469.0145990000001</v>
      </c>
      <c r="P12" s="167">
        <v>1297.9155700000001</v>
      </c>
      <c r="Q12" s="167">
        <v>1281.58735</v>
      </c>
      <c r="R12" s="167">
        <v>1217.345053</v>
      </c>
      <c r="S12" s="167">
        <v>1331.247676</v>
      </c>
      <c r="T12" s="167">
        <v>1097.679224</v>
      </c>
      <c r="U12" s="167">
        <v>756.10907599999996</v>
      </c>
      <c r="V12" s="167">
        <v>1221.2209870000002</v>
      </c>
      <c r="W12" s="167">
        <v>1172.8148249999999</v>
      </c>
      <c r="X12" s="167">
        <v>1049.5516519999999</v>
      </c>
      <c r="Y12" s="166">
        <v>1096.576613</v>
      </c>
      <c r="Z12" s="166">
        <v>1047.7368240000001</v>
      </c>
      <c r="AA12" s="166">
        <v>1135.8788769999999</v>
      </c>
      <c r="AB12" s="166">
        <v>1369.436627</v>
      </c>
      <c r="AC12" s="166">
        <v>1242.060207</v>
      </c>
      <c r="AD12" s="166">
        <v>1191.3040370000001</v>
      </c>
      <c r="AE12" s="166">
        <v>1310.4859269999999</v>
      </c>
      <c r="AF12" s="166">
        <v>2121.888524</v>
      </c>
      <c r="AG12" s="166">
        <v>1680.5714130000001</v>
      </c>
      <c r="AH12" s="166">
        <v>1619.6683320000002</v>
      </c>
      <c r="AI12" s="166">
        <v>1423.6549670000002</v>
      </c>
      <c r="AJ12" s="166">
        <v>1357.5627410000002</v>
      </c>
      <c r="AK12" s="166">
        <v>1162.7978290000001</v>
      </c>
      <c r="AL12" s="166">
        <v>1191.2759160000001</v>
      </c>
      <c r="AM12" s="166">
        <v>1636.52818</v>
      </c>
      <c r="AN12" s="166">
        <v>1121.010618</v>
      </c>
      <c r="AO12" s="166">
        <v>1582.468809</v>
      </c>
      <c r="AP12" s="166">
        <v>1410.1835249999999</v>
      </c>
      <c r="AQ12" s="166">
        <v>1252.2991029999998</v>
      </c>
      <c r="AR12" s="166">
        <v>1994.4985280000001</v>
      </c>
      <c r="AS12" s="166">
        <v>1328.9325640000002</v>
      </c>
      <c r="AT12" s="166">
        <v>1435.442884</v>
      </c>
      <c r="AU12" s="166">
        <v>1597.5098779999998</v>
      </c>
      <c r="AV12" s="166">
        <v>1506.7060700000002</v>
      </c>
      <c r="AW12" s="166">
        <v>1378.7874029999998</v>
      </c>
      <c r="AX12" s="166">
        <v>974.36560499999996</v>
      </c>
      <c r="AY12" s="166">
        <v>1563.80891</v>
      </c>
      <c r="AZ12" s="166">
        <v>1564.039679</v>
      </c>
      <c r="BA12" s="166">
        <v>1788.7030490000002</v>
      </c>
      <c r="BB12" s="166">
        <v>1348.137596</v>
      </c>
      <c r="BC12" s="166">
        <v>1711.9313339999999</v>
      </c>
      <c r="BD12" s="166">
        <v>1743.1116939999999</v>
      </c>
      <c r="BE12" s="166">
        <v>1440.6782360000002</v>
      </c>
      <c r="BF12" s="166">
        <v>1296.444618</v>
      </c>
      <c r="BG12" s="166">
        <v>1185.2153699999999</v>
      </c>
      <c r="BH12" s="166">
        <v>1441.8940600000001</v>
      </c>
      <c r="BI12" s="166">
        <v>1518.417285</v>
      </c>
      <c r="BJ12" s="166">
        <v>1467.0917210000002</v>
      </c>
      <c r="BK12" s="166">
        <v>1441.2763289999998</v>
      </c>
      <c r="BL12" s="166">
        <v>1474.3648039999998</v>
      </c>
      <c r="BM12" s="166">
        <v>1481.5787330000001</v>
      </c>
      <c r="BN12" s="166">
        <v>1571.9056100000003</v>
      </c>
      <c r="BO12" s="166">
        <v>1476.3602639999999</v>
      </c>
      <c r="BP12" s="166">
        <v>1741.1913609999999</v>
      </c>
      <c r="BQ12" s="166">
        <v>1429.798679</v>
      </c>
      <c r="BR12" s="166">
        <v>1835.983373</v>
      </c>
      <c r="BS12" s="166">
        <v>1619.9277460000001</v>
      </c>
      <c r="BT12" s="166">
        <v>1434.9192640000001</v>
      </c>
      <c r="BU12" s="166">
        <v>1553.3765620000001</v>
      </c>
      <c r="BV12" s="166">
        <v>1337.6248390000001</v>
      </c>
      <c r="BW12" s="166">
        <v>1863.7180069999999</v>
      </c>
      <c r="BX12" s="166">
        <v>1143.8221899999999</v>
      </c>
      <c r="BY12" s="166">
        <v>949.1843970000001</v>
      </c>
      <c r="BZ12" s="166">
        <v>1450.707359</v>
      </c>
      <c r="CA12" s="166">
        <v>1758.4028109999999</v>
      </c>
      <c r="CB12" s="166">
        <v>1227.4784869999999</v>
      </c>
      <c r="CC12" s="166">
        <v>1615.697087</v>
      </c>
      <c r="CD12" s="166">
        <v>1704.5176140000001</v>
      </c>
      <c r="CE12" s="166">
        <v>1350.1117089999998</v>
      </c>
      <c r="CF12" s="166">
        <v>1541.0960409999998</v>
      </c>
      <c r="CG12" s="166">
        <v>1125.9149200000002</v>
      </c>
      <c r="CH12" s="166">
        <v>1189.6765809999999</v>
      </c>
      <c r="CI12" s="166">
        <v>1909.254062</v>
      </c>
      <c r="CJ12" s="166">
        <v>1227.9818229999998</v>
      </c>
      <c r="CK12" s="166">
        <v>1655.2201660000001</v>
      </c>
      <c r="CL12" s="166">
        <v>1761.697623</v>
      </c>
      <c r="CM12" s="166">
        <v>1480.8174910000002</v>
      </c>
      <c r="CN12" s="166">
        <v>1494.373251</v>
      </c>
      <c r="CO12" s="166">
        <v>1338.290769</v>
      </c>
      <c r="CP12" s="166">
        <v>1335.310927</v>
      </c>
      <c r="CQ12" s="166">
        <v>1575.5319440000001</v>
      </c>
      <c r="CR12" s="166">
        <v>2582.8312859999996</v>
      </c>
      <c r="CS12" s="166">
        <v>1271.3587040000002</v>
      </c>
      <c r="CT12" s="166">
        <v>1652.417222</v>
      </c>
      <c r="CU12" s="166">
        <v>1791.6757019999998</v>
      </c>
      <c r="CV12" s="166">
        <v>1721.9454860000001</v>
      </c>
      <c r="CW12" s="166">
        <v>1931.664696</v>
      </c>
      <c r="CX12" s="166">
        <v>1798.0967330000001</v>
      </c>
      <c r="CY12" s="166">
        <v>1677.8228469999999</v>
      </c>
      <c r="CZ12" s="166">
        <v>2201.7644749999999</v>
      </c>
      <c r="DA12" s="166">
        <v>1924.3614770000001</v>
      </c>
      <c r="DB12" s="166">
        <v>1797.394558</v>
      </c>
      <c r="DC12" s="166">
        <v>1810.2113600000002</v>
      </c>
      <c r="DD12" s="166">
        <v>1778.902748</v>
      </c>
      <c r="DE12" s="166">
        <v>2135.1245589999999</v>
      </c>
      <c r="DF12" s="166">
        <v>1888.170476</v>
      </c>
      <c r="DG12" s="166">
        <v>1961.596863</v>
      </c>
      <c r="DH12" s="166">
        <v>1868.8048529999999</v>
      </c>
      <c r="DI12" s="166">
        <v>1915.882793</v>
      </c>
      <c r="DJ12" s="166">
        <v>1932.003076</v>
      </c>
      <c r="DK12" s="166">
        <v>1637.0239730000001</v>
      </c>
      <c r="DL12" s="166">
        <v>1767.2132360000001</v>
      </c>
      <c r="DM12" s="166">
        <v>1364.9213339999999</v>
      </c>
      <c r="DN12" s="166">
        <v>1485.1530280000002</v>
      </c>
      <c r="DO12" s="166">
        <v>1506.283136</v>
      </c>
      <c r="DP12" s="166">
        <v>1638.11294</v>
      </c>
      <c r="DQ12" s="166">
        <v>1606.8589910000001</v>
      </c>
      <c r="DR12" s="166">
        <v>1811.2620279999999</v>
      </c>
      <c r="DS12" s="166">
        <v>1491.9405360000001</v>
      </c>
      <c r="DT12" s="166">
        <v>1461.6640980000002</v>
      </c>
      <c r="DU12" s="166">
        <v>1863.3975400000002</v>
      </c>
      <c r="DV12" s="166">
        <v>1461.505541</v>
      </c>
      <c r="DW12" s="166">
        <v>2169.8489849999996</v>
      </c>
      <c r="DX12" s="166">
        <v>1877.4676849999996</v>
      </c>
      <c r="DY12" s="166">
        <v>1615.641138</v>
      </c>
      <c r="DZ12" s="166">
        <v>1792.2470210000001</v>
      </c>
      <c r="EA12" s="166">
        <v>1755.6838520000001</v>
      </c>
      <c r="EB12" s="166">
        <v>1861.0121369999999</v>
      </c>
      <c r="EC12" s="166">
        <v>1958.6728749999997</v>
      </c>
      <c r="ED12" s="166">
        <v>1500.23496</v>
      </c>
      <c r="EE12" s="166">
        <v>1865.705414</v>
      </c>
      <c r="EF12" s="166">
        <v>1792.1855350000001</v>
      </c>
      <c r="EG12" s="166">
        <v>1903.77703</v>
      </c>
      <c r="EH12" s="166">
        <v>2050.791033</v>
      </c>
      <c r="EI12" s="166">
        <v>2157.5326799999998</v>
      </c>
      <c r="EJ12" s="166">
        <v>2076.969427</v>
      </c>
      <c r="EK12" s="166">
        <v>2309.6151090000003</v>
      </c>
      <c r="EL12" s="166">
        <v>1887.3382220000003</v>
      </c>
      <c r="EM12" s="166">
        <v>2028.251501</v>
      </c>
      <c r="EN12" s="166">
        <v>2259.1268170000003</v>
      </c>
      <c r="EO12" s="166">
        <v>1492.2784369999999</v>
      </c>
      <c r="EP12" s="166">
        <v>1794.683826</v>
      </c>
      <c r="EQ12" s="166">
        <v>2378.0405909999999</v>
      </c>
      <c r="ER12" s="166">
        <v>2345.4380849999998</v>
      </c>
      <c r="ES12" s="166">
        <v>2614.6211780000003</v>
      </c>
      <c r="ET12" s="166">
        <v>2290.4114810000001</v>
      </c>
      <c r="EU12" s="166">
        <v>2735.0643719999998</v>
      </c>
    </row>
    <row r="13" spans="1:156" ht="15" customHeight="1">
      <c r="A13" s="168" t="s">
        <v>238</v>
      </c>
      <c r="B13" s="169">
        <v>341.41310199999998</v>
      </c>
      <c r="C13" s="169">
        <v>452.66698799999995</v>
      </c>
      <c r="D13" s="170">
        <v>420.09733499999999</v>
      </c>
      <c r="E13" s="170">
        <v>365.21186699999998</v>
      </c>
      <c r="F13" s="170">
        <v>438.79466699999995</v>
      </c>
      <c r="G13" s="170">
        <v>535.28322200000002</v>
      </c>
      <c r="H13" s="170">
        <v>1238.7121929999998</v>
      </c>
      <c r="I13" s="170">
        <v>1107.2286299999998</v>
      </c>
      <c r="J13" s="170">
        <v>710.0222369999999</v>
      </c>
      <c r="K13" s="170">
        <v>600.77199599999994</v>
      </c>
      <c r="L13" s="170">
        <v>595.12291700000003</v>
      </c>
      <c r="M13" s="170">
        <v>4.6540000000000002E-3</v>
      </c>
      <c r="N13" s="170">
        <v>0.191358</v>
      </c>
      <c r="O13" s="170">
        <v>0.13406999999999999</v>
      </c>
      <c r="P13" s="170">
        <v>0.13406999999999999</v>
      </c>
      <c r="Q13" s="172">
        <v>123.39136999999999</v>
      </c>
      <c r="R13" s="170">
        <v>7.6156000000000001E-2</v>
      </c>
      <c r="S13" s="170">
        <v>0.439828</v>
      </c>
      <c r="T13" s="170">
        <v>109.906088</v>
      </c>
      <c r="U13" s="170">
        <v>0.31912200000000002</v>
      </c>
      <c r="V13" s="170">
        <v>106.564216</v>
      </c>
      <c r="W13" s="170">
        <v>6.0471999999999998E-2</v>
      </c>
      <c r="X13" s="170">
        <v>0.19169800000000001</v>
      </c>
      <c r="Y13" s="170">
        <v>111.678777</v>
      </c>
      <c r="Z13" s="170">
        <v>0.17086999999999999</v>
      </c>
      <c r="AA13" s="170">
        <v>9.2255000000000004E-2</v>
      </c>
      <c r="AB13" s="170">
        <v>111.954927</v>
      </c>
      <c r="AC13" s="170">
        <v>0</v>
      </c>
      <c r="AD13" s="170">
        <v>0.29419600000000001</v>
      </c>
      <c r="AE13" s="170">
        <v>0.24033199999999999</v>
      </c>
      <c r="AF13" s="170">
        <v>125.584853</v>
      </c>
      <c r="AG13" s="170">
        <v>0.20799599999999999</v>
      </c>
      <c r="AH13" s="170">
        <v>6.6635E-2</v>
      </c>
      <c r="AI13" s="170">
        <v>0.19900899999999999</v>
      </c>
      <c r="AJ13" s="170">
        <v>102.177138</v>
      </c>
      <c r="AK13" s="170">
        <v>8.0350000000000005E-3</v>
      </c>
      <c r="AL13" s="170">
        <v>0.438139</v>
      </c>
      <c r="AM13" s="170">
        <v>5.1826999999999998E-2</v>
      </c>
      <c r="AN13" s="170">
        <v>0.91130999999999995</v>
      </c>
      <c r="AO13" s="170">
        <v>111.152416</v>
      </c>
      <c r="AP13" s="170">
        <v>0.208395</v>
      </c>
      <c r="AQ13" s="170">
        <v>101.628345</v>
      </c>
      <c r="AR13" s="170">
        <v>4.8557999999999997E-2</v>
      </c>
      <c r="AS13" s="170">
        <v>103.825407</v>
      </c>
      <c r="AT13" s="170">
        <v>0.33400800000000003</v>
      </c>
      <c r="AU13" s="170">
        <v>0.120224</v>
      </c>
      <c r="AV13" s="170">
        <v>101.370671</v>
      </c>
      <c r="AW13" s="170">
        <v>0.33283200000000002</v>
      </c>
      <c r="AX13" s="170">
        <v>0.63834100000000005</v>
      </c>
      <c r="AY13" s="170">
        <v>66.501035999999999</v>
      </c>
      <c r="AZ13" s="170">
        <v>0.49332599999999999</v>
      </c>
      <c r="BA13" s="170">
        <v>107.447686</v>
      </c>
      <c r="BB13" s="170">
        <v>1.0817429999999999</v>
      </c>
      <c r="BC13" s="170">
        <v>0.40562100000000001</v>
      </c>
      <c r="BD13" s="170">
        <v>110.884516</v>
      </c>
      <c r="BE13" s="170">
        <v>0.42136099999999999</v>
      </c>
      <c r="BF13" s="170">
        <v>0.34654499999999999</v>
      </c>
      <c r="BG13" s="170">
        <v>5.0555999999999997E-2</v>
      </c>
      <c r="BH13" s="170">
        <v>76.608304000000004</v>
      </c>
      <c r="BI13" s="170">
        <v>124.358487</v>
      </c>
      <c r="BJ13" s="170">
        <v>5.7972999999999997E-2</v>
      </c>
      <c r="BK13" s="170">
        <v>0.41853000000000001</v>
      </c>
      <c r="BL13" s="170">
        <v>0.31176100000000001</v>
      </c>
      <c r="BM13" s="170">
        <v>0.761347</v>
      </c>
      <c r="BN13" s="170">
        <v>236.92131800000001</v>
      </c>
      <c r="BO13" s="170">
        <v>0.527366</v>
      </c>
      <c r="BP13" s="170">
        <v>0.16541800000000001</v>
      </c>
      <c r="BQ13" s="170">
        <v>0.51139299999999999</v>
      </c>
      <c r="BR13" s="170">
        <v>0.58315499999999998</v>
      </c>
      <c r="BS13" s="170">
        <v>73.336569999999995</v>
      </c>
      <c r="BT13" s="170">
        <v>0.84134900000000001</v>
      </c>
      <c r="BU13" s="170">
        <v>113.3379</v>
      </c>
      <c r="BV13" s="170">
        <v>0.227136</v>
      </c>
      <c r="BW13" s="170">
        <v>1.413599</v>
      </c>
      <c r="BX13" s="170">
        <v>124.71250499999999</v>
      </c>
      <c r="BY13" s="170">
        <v>0.117525</v>
      </c>
      <c r="BZ13" s="170">
        <v>133.27198200000001</v>
      </c>
      <c r="CA13" s="170">
        <v>0.44972400000000001</v>
      </c>
      <c r="CB13" s="170">
        <v>1.1167530000000001</v>
      </c>
      <c r="CC13" s="170">
        <v>0.48214699999999999</v>
      </c>
      <c r="CD13" s="170">
        <v>53.796773000000002</v>
      </c>
      <c r="CE13" s="170">
        <v>1.12896</v>
      </c>
      <c r="CF13" s="170">
        <v>105.228218</v>
      </c>
      <c r="CG13" s="170">
        <v>0.66777600000000004</v>
      </c>
      <c r="CH13" s="170">
        <v>1.4890479999999999</v>
      </c>
      <c r="CI13" s="170">
        <v>152.422684</v>
      </c>
      <c r="CJ13" s="170">
        <v>0.41493000000000002</v>
      </c>
      <c r="CK13" s="170">
        <v>0.69702299999999995</v>
      </c>
      <c r="CL13" s="170">
        <v>132.66359800000001</v>
      </c>
      <c r="CM13" s="170">
        <v>0.12748799999999999</v>
      </c>
      <c r="CN13" s="170">
        <v>0.76777399999999996</v>
      </c>
      <c r="CO13" s="170">
        <v>0.30103600000000003</v>
      </c>
      <c r="CP13" s="170">
        <v>73.965631000000002</v>
      </c>
      <c r="CQ13" s="170">
        <v>80.875630000000001</v>
      </c>
      <c r="CR13" s="170">
        <v>794.31957499999999</v>
      </c>
      <c r="CS13" s="170">
        <v>188.94049000000001</v>
      </c>
      <c r="CT13" s="170">
        <v>0.15515599999999999</v>
      </c>
      <c r="CU13" s="170">
        <v>1.571977</v>
      </c>
      <c r="CV13" s="170">
        <v>232.22467499999999</v>
      </c>
      <c r="CW13" s="170">
        <v>0.311666</v>
      </c>
      <c r="CX13" s="170">
        <v>0.17790400000000001</v>
      </c>
      <c r="CY13" s="170">
        <v>0.37759700000000002</v>
      </c>
      <c r="CZ13" s="170">
        <v>73.208791000000005</v>
      </c>
      <c r="DA13" s="170">
        <v>213.214662</v>
      </c>
      <c r="DB13" s="170">
        <v>161.34692200000001</v>
      </c>
      <c r="DC13" s="170">
        <v>0.61353800000000003</v>
      </c>
      <c r="DD13" s="170">
        <v>235.085252</v>
      </c>
      <c r="DE13" s="170">
        <v>0.39365099999999997</v>
      </c>
      <c r="DF13" s="170">
        <v>207.43747099999999</v>
      </c>
      <c r="DG13" s="170">
        <v>0.17910799999999999</v>
      </c>
      <c r="DH13" s="170">
        <v>0.189335</v>
      </c>
      <c r="DI13" s="170">
        <v>1.5388599999999999</v>
      </c>
      <c r="DJ13" s="170">
        <v>170.79089999999999</v>
      </c>
      <c r="DK13" s="170">
        <v>1.234537</v>
      </c>
      <c r="DL13" s="170">
        <v>168.92506499999999</v>
      </c>
      <c r="DM13" s="170">
        <v>0.13759399999999999</v>
      </c>
      <c r="DN13" s="170">
        <v>0.49861899999999998</v>
      </c>
      <c r="DO13" s="170">
        <v>1.823291</v>
      </c>
      <c r="DP13" s="170">
        <v>156.873806</v>
      </c>
      <c r="DQ13" s="170">
        <v>1.166029</v>
      </c>
      <c r="DR13" s="170">
        <v>146.181544</v>
      </c>
      <c r="DS13" s="170">
        <v>5.5768999999999999E-2</v>
      </c>
      <c r="DT13" s="170">
        <v>1.1233200000000001</v>
      </c>
      <c r="DU13" s="170">
        <v>150.20693800000001</v>
      </c>
      <c r="DV13" s="170">
        <v>1.1982839999999999</v>
      </c>
      <c r="DW13" s="170">
        <v>0.25047799999999998</v>
      </c>
      <c r="DX13" s="170">
        <v>151.27381299999999</v>
      </c>
      <c r="DY13" s="170">
        <v>0.14552100000000001</v>
      </c>
      <c r="DZ13" s="170">
        <v>1.695819</v>
      </c>
      <c r="EA13" s="170">
        <v>146.64836399999999</v>
      </c>
      <c r="EB13" s="170">
        <v>0.82611699999999999</v>
      </c>
      <c r="EC13" s="170">
        <v>148.67993200000001</v>
      </c>
      <c r="ED13" s="170">
        <v>1.650242</v>
      </c>
      <c r="EE13" s="170">
        <v>0.50301799999999997</v>
      </c>
      <c r="EF13" s="170">
        <v>1.5052970000000001</v>
      </c>
      <c r="EG13" s="170">
        <v>152.73276200000001</v>
      </c>
      <c r="EH13" s="170">
        <v>0.99007900000000004</v>
      </c>
      <c r="EI13" s="170">
        <v>148.54968400000001</v>
      </c>
      <c r="EJ13" s="170">
        <v>0.31218299999999999</v>
      </c>
      <c r="EK13" s="170">
        <v>1.346109</v>
      </c>
      <c r="EL13" s="170">
        <v>136.40783200000001</v>
      </c>
      <c r="EM13" s="170">
        <v>0.70547599999999999</v>
      </c>
      <c r="EN13" s="170">
        <v>1.7403029999999999</v>
      </c>
      <c r="EO13" s="170">
        <v>0.57395099999999999</v>
      </c>
      <c r="EP13" s="170">
        <v>0.49504100000000001</v>
      </c>
      <c r="EQ13" s="170">
        <v>133.030417</v>
      </c>
      <c r="ER13" s="170">
        <v>1.3712500000000001</v>
      </c>
      <c r="ES13" s="170">
        <v>136.91219799999999</v>
      </c>
      <c r="ET13" s="170">
        <v>0.72728400000000004</v>
      </c>
      <c r="EU13" s="170">
        <v>0.821025</v>
      </c>
    </row>
    <row r="14" spans="1:156" ht="15" customHeight="1">
      <c r="A14" s="168" t="s">
        <v>239</v>
      </c>
      <c r="B14" s="169">
        <v>367.88643700000006</v>
      </c>
      <c r="C14" s="169">
        <v>442.36791999999997</v>
      </c>
      <c r="D14" s="170">
        <v>437.81898499999994</v>
      </c>
      <c r="E14" s="170">
        <v>571.55822200000011</v>
      </c>
      <c r="F14" s="170">
        <v>547.29874400000006</v>
      </c>
      <c r="G14" s="170">
        <v>512.39749100000006</v>
      </c>
      <c r="H14" s="170">
        <v>493.00133399999999</v>
      </c>
      <c r="I14" s="170">
        <v>515.66356099999996</v>
      </c>
      <c r="J14" s="170">
        <v>667.35704599999997</v>
      </c>
      <c r="K14" s="170">
        <v>644.81494199999997</v>
      </c>
      <c r="L14" s="170">
        <v>617.01671799999997</v>
      </c>
      <c r="M14" s="170">
        <v>19.665517999999999</v>
      </c>
      <c r="N14" s="170">
        <v>31.957864000000001</v>
      </c>
      <c r="O14" s="170">
        <v>33.061601000000003</v>
      </c>
      <c r="P14" s="170">
        <v>33.061601000000003</v>
      </c>
      <c r="Q14" s="170">
        <v>20.743268</v>
      </c>
      <c r="R14" s="170">
        <v>46.100673</v>
      </c>
      <c r="S14" s="170">
        <v>34.252457</v>
      </c>
      <c r="T14" s="170">
        <v>29.089763999999999</v>
      </c>
      <c r="U14" s="170">
        <v>21.016497000000001</v>
      </c>
      <c r="V14" s="170">
        <v>38.731237</v>
      </c>
      <c r="W14" s="170">
        <v>32.289574999999999</v>
      </c>
      <c r="X14" s="170">
        <v>27.916381999999999</v>
      </c>
      <c r="Y14" s="170">
        <v>50.483730999999999</v>
      </c>
      <c r="Z14" s="170">
        <v>28.188459000000002</v>
      </c>
      <c r="AA14" s="170">
        <v>44.131385999999999</v>
      </c>
      <c r="AB14" s="170">
        <v>39.944684000000002</v>
      </c>
      <c r="AC14" s="170">
        <v>20.188725999999999</v>
      </c>
      <c r="AD14" s="170">
        <v>45.992663999999998</v>
      </c>
      <c r="AE14" s="170">
        <v>31.209647</v>
      </c>
      <c r="AF14" s="170">
        <v>44.190309999999997</v>
      </c>
      <c r="AG14" s="170">
        <v>24.248747000000002</v>
      </c>
      <c r="AH14" s="170">
        <v>52.715111</v>
      </c>
      <c r="AI14" s="170">
        <v>32.480562999999997</v>
      </c>
      <c r="AJ14" s="170">
        <v>28.593892</v>
      </c>
      <c r="AK14" s="170">
        <v>35.414267000000002</v>
      </c>
      <c r="AL14" s="170">
        <v>19.536725000000001</v>
      </c>
      <c r="AM14" s="170">
        <v>47.322118000000003</v>
      </c>
      <c r="AN14" s="170">
        <v>42.416466999999997</v>
      </c>
      <c r="AO14" s="170">
        <v>38.686788</v>
      </c>
      <c r="AP14" s="170">
        <v>39.519373999999999</v>
      </c>
      <c r="AQ14" s="170">
        <v>28.716996999999999</v>
      </c>
      <c r="AR14" s="170">
        <v>30.630707999999998</v>
      </c>
      <c r="AS14" s="170">
        <v>40.987118000000002</v>
      </c>
      <c r="AT14" s="170">
        <v>44.167014000000002</v>
      </c>
      <c r="AU14" s="170">
        <v>27.057556000000002</v>
      </c>
      <c r="AV14" s="170">
        <v>43.363852999999999</v>
      </c>
      <c r="AW14" s="170">
        <v>32.540675999999998</v>
      </c>
      <c r="AX14" s="170">
        <v>46.631779999999999</v>
      </c>
      <c r="AY14" s="170">
        <v>44.418624999999999</v>
      </c>
      <c r="AZ14" s="170">
        <v>50.900967999999999</v>
      </c>
      <c r="BA14" s="170">
        <v>45.865366000000002</v>
      </c>
      <c r="BB14" s="170">
        <v>49.385983000000003</v>
      </c>
      <c r="BC14" s="170">
        <v>35.753557000000001</v>
      </c>
      <c r="BD14" s="170">
        <v>44.317132000000001</v>
      </c>
      <c r="BE14" s="170">
        <v>55.460130999999997</v>
      </c>
      <c r="BF14" s="170">
        <v>37.988151999999999</v>
      </c>
      <c r="BG14" s="170">
        <v>52.739496000000003</v>
      </c>
      <c r="BH14" s="170">
        <v>75.556355999999994</v>
      </c>
      <c r="BI14" s="170">
        <v>58.543892</v>
      </c>
      <c r="BJ14" s="170">
        <v>45.496203000000001</v>
      </c>
      <c r="BK14" s="170">
        <v>55.340465000000002</v>
      </c>
      <c r="BL14" s="170">
        <v>34.275452999999999</v>
      </c>
      <c r="BM14" s="170">
        <v>30.131311</v>
      </c>
      <c r="BN14" s="170">
        <v>47.706304000000003</v>
      </c>
      <c r="BO14" s="170">
        <v>41.172786000000002</v>
      </c>
      <c r="BP14" s="170">
        <v>53.988002000000002</v>
      </c>
      <c r="BQ14" s="170">
        <v>39.873550000000002</v>
      </c>
      <c r="BR14" s="170">
        <v>55.429352999999999</v>
      </c>
      <c r="BS14" s="170">
        <v>40.100758999999996</v>
      </c>
      <c r="BT14" s="170">
        <v>45.240665999999997</v>
      </c>
      <c r="BU14" s="170">
        <v>28.663699999999999</v>
      </c>
      <c r="BV14" s="170">
        <v>37.799239</v>
      </c>
      <c r="BW14" s="170">
        <v>46.039138000000001</v>
      </c>
      <c r="BX14" s="170">
        <v>61.471383000000003</v>
      </c>
      <c r="BY14" s="170">
        <v>22.040478</v>
      </c>
      <c r="BZ14" s="170">
        <v>65.351814000000005</v>
      </c>
      <c r="CA14" s="170">
        <v>42.558981000000003</v>
      </c>
      <c r="CB14" s="170">
        <v>20.402199</v>
      </c>
      <c r="CC14" s="170">
        <v>54.88035</v>
      </c>
      <c r="CD14" s="170">
        <v>39.489007999999998</v>
      </c>
      <c r="CE14" s="170">
        <v>51.105727000000002</v>
      </c>
      <c r="CF14" s="170">
        <v>42.595474000000003</v>
      </c>
      <c r="CG14" s="170">
        <v>33.345844</v>
      </c>
      <c r="CH14" s="170">
        <v>39.977826999999998</v>
      </c>
      <c r="CI14" s="170">
        <v>61.715853000000003</v>
      </c>
      <c r="CJ14" s="170">
        <v>27.829491000000001</v>
      </c>
      <c r="CK14" s="170">
        <v>44.877589</v>
      </c>
      <c r="CL14" s="170">
        <v>35.721902</v>
      </c>
      <c r="CM14" s="170">
        <v>37.574824</v>
      </c>
      <c r="CN14" s="170">
        <v>39.255667000000003</v>
      </c>
      <c r="CO14" s="170">
        <v>40.119939000000002</v>
      </c>
      <c r="CP14" s="170">
        <v>29.538674</v>
      </c>
      <c r="CQ14" s="170">
        <v>55.833736000000002</v>
      </c>
      <c r="CR14" s="170">
        <v>47.209988000000003</v>
      </c>
      <c r="CS14" s="170">
        <v>21.345396999999998</v>
      </c>
      <c r="CT14" s="170">
        <v>47.534484999999997</v>
      </c>
      <c r="CU14" s="170">
        <v>72.016336999999993</v>
      </c>
      <c r="CV14" s="170">
        <v>27.961404999999999</v>
      </c>
      <c r="CW14" s="170">
        <v>50.930973000000002</v>
      </c>
      <c r="CX14" s="170">
        <v>43.053896000000002</v>
      </c>
      <c r="CY14" s="170">
        <v>36.894885000000002</v>
      </c>
      <c r="CZ14" s="170">
        <v>49.820048</v>
      </c>
      <c r="DA14" s="170">
        <v>44.159267</v>
      </c>
      <c r="DB14" s="170">
        <v>59.760013000000001</v>
      </c>
      <c r="DC14" s="170">
        <v>32.591200999999998</v>
      </c>
      <c r="DD14" s="170">
        <v>29.595654</v>
      </c>
      <c r="DE14" s="170">
        <v>44.043841</v>
      </c>
      <c r="DF14" s="170">
        <v>54.369973999999999</v>
      </c>
      <c r="DG14" s="170">
        <v>56.508068999999999</v>
      </c>
      <c r="DH14" s="170">
        <v>71.150566999999995</v>
      </c>
      <c r="DI14" s="170">
        <v>34.943277999999999</v>
      </c>
      <c r="DJ14" s="170">
        <v>53.445369999999997</v>
      </c>
      <c r="DK14" s="170">
        <v>111.77749900000001</v>
      </c>
      <c r="DL14" s="170">
        <v>57.109124999999999</v>
      </c>
      <c r="DM14" s="170">
        <v>42.759940999999998</v>
      </c>
      <c r="DN14" s="170">
        <v>54.217880000000001</v>
      </c>
      <c r="DO14" s="170">
        <v>46.141219</v>
      </c>
      <c r="DP14" s="170">
        <v>40.890282999999997</v>
      </c>
      <c r="DQ14" s="170">
        <v>34.381100000000004</v>
      </c>
      <c r="DR14" s="170">
        <v>65.597399999999993</v>
      </c>
      <c r="DS14" s="170">
        <v>38.819260999999997</v>
      </c>
      <c r="DT14" s="170">
        <v>35.143650000000001</v>
      </c>
      <c r="DU14" s="170">
        <v>65.219175000000007</v>
      </c>
      <c r="DV14" s="170">
        <v>50.855986999999999</v>
      </c>
      <c r="DW14" s="170">
        <v>57.428283</v>
      </c>
      <c r="DX14" s="170">
        <v>58.877051000000002</v>
      </c>
      <c r="DY14" s="170">
        <v>91.115476999999998</v>
      </c>
      <c r="DZ14" s="170">
        <v>54.797229999999999</v>
      </c>
      <c r="EA14" s="170">
        <v>45.810685999999997</v>
      </c>
      <c r="EB14" s="170">
        <v>46.769641999999997</v>
      </c>
      <c r="EC14" s="170">
        <v>54.731382000000004</v>
      </c>
      <c r="ED14" s="170">
        <v>44.420428999999999</v>
      </c>
      <c r="EE14" s="170">
        <v>33.585748000000002</v>
      </c>
      <c r="EF14" s="170">
        <v>59.818559999999998</v>
      </c>
      <c r="EG14" s="170">
        <v>51.083528000000001</v>
      </c>
      <c r="EH14" s="170">
        <v>37.871608999999999</v>
      </c>
      <c r="EI14" s="170">
        <v>75.858839000000003</v>
      </c>
      <c r="EJ14" s="170">
        <v>43.335577000000001</v>
      </c>
      <c r="EK14" s="170">
        <v>45.725679999999997</v>
      </c>
      <c r="EL14" s="170">
        <v>76.354900999999998</v>
      </c>
      <c r="EM14" s="170">
        <v>36.605870000000003</v>
      </c>
      <c r="EN14" s="170">
        <v>57.624594999999999</v>
      </c>
      <c r="EO14" s="170">
        <v>48.277278000000003</v>
      </c>
      <c r="EP14" s="170">
        <v>43.295119999999997</v>
      </c>
      <c r="EQ14" s="170">
        <v>62.891370000000002</v>
      </c>
      <c r="ER14" s="170">
        <v>55.421557</v>
      </c>
      <c r="ES14" s="170">
        <v>52.313831</v>
      </c>
      <c r="ET14" s="170">
        <v>108.47376199999999</v>
      </c>
      <c r="EU14" s="170">
        <v>54.810586000000001</v>
      </c>
    </row>
    <row r="15" spans="1:156" ht="15" customHeight="1">
      <c r="A15" s="168" t="s">
        <v>245</v>
      </c>
      <c r="B15" s="169">
        <v>160.467491</v>
      </c>
      <c r="C15" s="169">
        <v>166.02113299999999</v>
      </c>
      <c r="D15" s="170">
        <v>143.36428599999999</v>
      </c>
      <c r="E15" s="170">
        <v>198.46357800000001</v>
      </c>
      <c r="F15" s="170">
        <v>149.95879399999998</v>
      </c>
      <c r="G15" s="170">
        <v>173.84606100000002</v>
      </c>
      <c r="H15" s="170">
        <v>143.51231000000001</v>
      </c>
      <c r="I15" s="170">
        <v>156.89389800000001</v>
      </c>
      <c r="J15" s="170">
        <v>172.48288299999999</v>
      </c>
      <c r="K15" s="170">
        <v>166.71032500000001</v>
      </c>
      <c r="L15" s="170">
        <v>223.48508399999997</v>
      </c>
      <c r="M15" s="170">
        <v>17.211397999999999</v>
      </c>
      <c r="N15" s="170">
        <v>6.7356189999999998</v>
      </c>
      <c r="O15" s="170">
        <v>15.165319</v>
      </c>
      <c r="P15" s="170">
        <v>15.165319</v>
      </c>
      <c r="Q15" s="170">
        <v>3.6447099999999999</v>
      </c>
      <c r="R15" s="170">
        <v>3.4074059999999999</v>
      </c>
      <c r="S15" s="170">
        <v>15.245027</v>
      </c>
      <c r="T15" s="170">
        <v>13.595528</v>
      </c>
      <c r="U15" s="170">
        <v>1.2890680000000001</v>
      </c>
      <c r="V15" s="170">
        <v>13.219711</v>
      </c>
      <c r="W15" s="170">
        <v>35.911054999999998</v>
      </c>
      <c r="X15" s="170">
        <v>19.877331000000002</v>
      </c>
      <c r="Y15" s="170">
        <v>7.5651549999999999</v>
      </c>
      <c r="Z15" s="170">
        <v>16.210301999999999</v>
      </c>
      <c r="AA15" s="170">
        <v>2.9641350000000002</v>
      </c>
      <c r="AB15" s="170">
        <v>13.018541000000001</v>
      </c>
      <c r="AC15" s="170">
        <v>17.259712</v>
      </c>
      <c r="AD15" s="170">
        <v>15.912127999999999</v>
      </c>
      <c r="AE15" s="170">
        <v>4.8226040000000001</v>
      </c>
      <c r="AF15" s="170">
        <v>17.012740999999998</v>
      </c>
      <c r="AG15" s="170">
        <v>6.7914060000000003</v>
      </c>
      <c r="AH15" s="170">
        <v>18.78313</v>
      </c>
      <c r="AI15" s="170">
        <v>30.929262000000001</v>
      </c>
      <c r="AJ15" s="170">
        <v>14.752017</v>
      </c>
      <c r="AK15" s="170">
        <v>17.467310000000001</v>
      </c>
      <c r="AL15" s="170">
        <v>10.516743999999999</v>
      </c>
      <c r="AM15" s="170">
        <v>12.366065000000001</v>
      </c>
      <c r="AN15" s="170">
        <v>13.245746</v>
      </c>
      <c r="AO15" s="170">
        <v>9.6843559999999993</v>
      </c>
      <c r="AP15" s="170">
        <v>3.207252</v>
      </c>
      <c r="AQ15" s="170">
        <v>13.325198</v>
      </c>
      <c r="AR15" s="170">
        <v>14.918184999999999</v>
      </c>
      <c r="AS15" s="170">
        <v>0.94419799999999998</v>
      </c>
      <c r="AT15" s="170">
        <v>16.644615999999999</v>
      </c>
      <c r="AU15" s="170">
        <v>8.568892</v>
      </c>
      <c r="AV15" s="170">
        <v>22.475724</v>
      </c>
      <c r="AW15" s="170">
        <v>17.891673999999998</v>
      </c>
      <c r="AX15" s="170">
        <v>13.328823</v>
      </c>
      <c r="AY15" s="170">
        <v>11.703726</v>
      </c>
      <c r="AZ15" s="170">
        <v>14.473466</v>
      </c>
      <c r="BA15" s="170">
        <v>7.2796519999999996</v>
      </c>
      <c r="BB15" s="170">
        <v>17.760791999999999</v>
      </c>
      <c r="BC15" s="170">
        <v>7.0958430000000003</v>
      </c>
      <c r="BD15" s="170">
        <v>4.945163</v>
      </c>
      <c r="BE15" s="170">
        <v>19.888489</v>
      </c>
      <c r="BF15" s="170">
        <v>12.117713999999999</v>
      </c>
      <c r="BG15" s="170">
        <v>28.388946000000001</v>
      </c>
      <c r="BH15" s="170">
        <v>43.589289999999998</v>
      </c>
      <c r="BI15" s="170">
        <v>10.373328000000001</v>
      </c>
      <c r="BJ15" s="170">
        <v>8.2882200000000008</v>
      </c>
      <c r="BK15" s="170">
        <v>15.274160999999999</v>
      </c>
      <c r="BL15" s="170">
        <v>16.656399</v>
      </c>
      <c r="BM15" s="170">
        <v>11.665103999999999</v>
      </c>
      <c r="BN15" s="170">
        <v>3.4397720000000001</v>
      </c>
      <c r="BO15" s="170">
        <v>16.008248999999999</v>
      </c>
      <c r="BP15" s="170">
        <v>7.1686560000000004</v>
      </c>
      <c r="BQ15" s="170">
        <v>3.6604930000000002</v>
      </c>
      <c r="BR15" s="170">
        <v>9.0565300000000004</v>
      </c>
      <c r="BS15" s="170">
        <v>21.356173999999999</v>
      </c>
      <c r="BT15" s="170">
        <v>27.011707999999999</v>
      </c>
      <c r="BU15" s="170">
        <v>33.269747000000002</v>
      </c>
      <c r="BV15" s="170">
        <v>2.658515</v>
      </c>
      <c r="BW15" s="170">
        <v>4.9646249999999998</v>
      </c>
      <c r="BX15" s="170">
        <v>2.642712</v>
      </c>
      <c r="BY15" s="170">
        <v>1.649886</v>
      </c>
      <c r="BZ15" s="170">
        <v>15.610187</v>
      </c>
      <c r="CA15" s="170">
        <v>7.6792619999999996</v>
      </c>
      <c r="CB15" s="170">
        <v>2.4167969999999999</v>
      </c>
      <c r="CC15" s="170">
        <v>6.0318529999999999</v>
      </c>
      <c r="CD15" s="170">
        <v>13.450405</v>
      </c>
      <c r="CE15" s="170">
        <v>34.136766999999999</v>
      </c>
      <c r="CF15" s="170">
        <v>49.335304999999998</v>
      </c>
      <c r="CG15" s="170">
        <v>2.7094230000000001</v>
      </c>
      <c r="CH15" s="170">
        <v>22.581733</v>
      </c>
      <c r="CI15" s="170">
        <v>15.608041</v>
      </c>
      <c r="CJ15" s="170">
        <v>18.639002000000001</v>
      </c>
      <c r="CK15" s="170">
        <v>12.017531</v>
      </c>
      <c r="CL15" s="170">
        <v>13.701268000000001</v>
      </c>
      <c r="CM15" s="170">
        <v>7.0261199999999997</v>
      </c>
      <c r="CN15" s="170">
        <v>4.5826510000000003</v>
      </c>
      <c r="CO15" s="170">
        <v>17.809032999999999</v>
      </c>
      <c r="CP15" s="170">
        <v>1.7453749999999999</v>
      </c>
      <c r="CQ15" s="170">
        <v>3.4914700000000001</v>
      </c>
      <c r="CR15" s="170">
        <v>23.600663000000001</v>
      </c>
      <c r="CS15" s="170">
        <v>13.507709</v>
      </c>
      <c r="CT15" s="170">
        <v>21.100767999999999</v>
      </c>
      <c r="CU15" s="170">
        <v>13.016211</v>
      </c>
      <c r="CV15" s="170">
        <v>7.8049809999999997</v>
      </c>
      <c r="CW15" s="170">
        <v>7.6034480000000002</v>
      </c>
      <c r="CX15" s="170">
        <v>6.2036429999999996</v>
      </c>
      <c r="CY15" s="170">
        <v>18.505040000000001</v>
      </c>
      <c r="CZ15" s="170">
        <v>12.980966</v>
      </c>
      <c r="DA15" s="170">
        <v>8.2562929999999994</v>
      </c>
      <c r="DB15" s="170">
        <v>13.482407</v>
      </c>
      <c r="DC15" s="170">
        <v>27.420169999999999</v>
      </c>
      <c r="DD15" s="170">
        <v>7.0122619999999998</v>
      </c>
      <c r="DE15" s="170">
        <v>35.181648000000003</v>
      </c>
      <c r="DF15" s="170">
        <v>9.5337549999999993</v>
      </c>
      <c r="DG15" s="170">
        <v>3.1109779999999998</v>
      </c>
      <c r="DH15" s="170">
        <v>10.926505000000001</v>
      </c>
      <c r="DI15" s="170">
        <v>19.235735999999999</v>
      </c>
      <c r="DJ15" s="170">
        <v>5.6037980000000003</v>
      </c>
      <c r="DK15" s="170">
        <v>2.9714369999999999</v>
      </c>
      <c r="DL15" s="170">
        <v>7.5717730000000003</v>
      </c>
      <c r="DM15" s="170">
        <v>3.5628600000000001</v>
      </c>
      <c r="DN15" s="170">
        <v>20.171858</v>
      </c>
      <c r="DO15" s="170">
        <v>33.079514000000003</v>
      </c>
      <c r="DP15" s="170">
        <v>21.533021000000002</v>
      </c>
      <c r="DQ15" s="170">
        <v>16.583193999999999</v>
      </c>
      <c r="DR15" s="170">
        <v>6.8392850000000003</v>
      </c>
      <c r="DS15" s="170">
        <v>4.4065279999999998</v>
      </c>
      <c r="DT15" s="170">
        <v>34.148733999999997</v>
      </c>
      <c r="DU15" s="170">
        <v>10.061901000000001</v>
      </c>
      <c r="DV15" s="170">
        <v>6.7674120000000002</v>
      </c>
      <c r="DW15" s="170">
        <v>6.7067059999999996</v>
      </c>
      <c r="DX15" s="170">
        <v>6.5860849999999997</v>
      </c>
      <c r="DY15" s="170">
        <v>7.9986470000000001</v>
      </c>
      <c r="DZ15" s="170">
        <v>3.7585869999999999</v>
      </c>
      <c r="EA15" s="170">
        <v>23.328154999999999</v>
      </c>
      <c r="EB15" s="170">
        <v>39.525091000000003</v>
      </c>
      <c r="EC15" s="170">
        <v>4.9249939999999999</v>
      </c>
      <c r="ED15" s="170">
        <v>16.134599000000001</v>
      </c>
      <c r="EE15" s="170">
        <v>36.422713000000002</v>
      </c>
      <c r="EF15" s="170">
        <v>15.926266999999999</v>
      </c>
      <c r="EG15" s="170">
        <v>6.3720189999999999</v>
      </c>
      <c r="EH15" s="170">
        <v>16.691939999999999</v>
      </c>
      <c r="EI15" s="170">
        <v>28.944009999999999</v>
      </c>
      <c r="EJ15" s="170">
        <v>5.5119340000000001</v>
      </c>
      <c r="EK15" s="170">
        <v>5.198016</v>
      </c>
      <c r="EL15" s="170">
        <v>7.9705539999999999</v>
      </c>
      <c r="EM15" s="170">
        <v>5.060632</v>
      </c>
      <c r="EN15" s="170">
        <v>74.327405999999996</v>
      </c>
      <c r="EO15" s="170">
        <v>4.0765399999999996</v>
      </c>
      <c r="EP15" s="170">
        <v>10.642685999999999</v>
      </c>
      <c r="EQ15" s="170">
        <v>2.1205029999999998</v>
      </c>
      <c r="ER15" s="170">
        <v>41.803207</v>
      </c>
      <c r="ES15" s="170">
        <v>3.7017009999999999</v>
      </c>
      <c r="ET15" s="170">
        <v>7.8997440000000001</v>
      </c>
      <c r="EU15" s="170">
        <v>9.4841460000000009</v>
      </c>
    </row>
    <row r="16" spans="1:156" ht="15" customHeight="1">
      <c r="A16" s="168" t="s">
        <v>246</v>
      </c>
      <c r="B16" s="169">
        <v>37.006239999999998</v>
      </c>
      <c r="C16" s="169">
        <v>48.193827999999996</v>
      </c>
      <c r="D16" s="170">
        <v>45.065851999999992</v>
      </c>
      <c r="E16" s="170">
        <v>38.229949999999995</v>
      </c>
      <c r="F16" s="170">
        <v>49.998151000000007</v>
      </c>
      <c r="G16" s="170">
        <v>53.419798</v>
      </c>
      <c r="H16" s="170">
        <v>64.181316999999993</v>
      </c>
      <c r="I16" s="170">
        <v>69.800062999999994</v>
      </c>
      <c r="J16" s="170">
        <v>80.443487000000005</v>
      </c>
      <c r="K16" s="170">
        <v>71.204737999999992</v>
      </c>
      <c r="L16" s="170">
        <v>62.240946000000008</v>
      </c>
      <c r="M16" s="170">
        <v>4.5708640000000003</v>
      </c>
      <c r="N16" s="170">
        <v>6.9554580000000001</v>
      </c>
      <c r="O16" s="170">
        <v>1.123623</v>
      </c>
      <c r="P16" s="170">
        <v>1.123623</v>
      </c>
      <c r="Q16" s="170">
        <v>1.633059</v>
      </c>
      <c r="R16" s="170">
        <v>5.8878050000000002</v>
      </c>
      <c r="S16" s="170">
        <v>1.781847</v>
      </c>
      <c r="T16" s="170">
        <v>4.407705</v>
      </c>
      <c r="U16" s="170">
        <v>0.11638</v>
      </c>
      <c r="V16" s="170">
        <v>1.068136</v>
      </c>
      <c r="W16" s="170">
        <v>6.6853980000000002</v>
      </c>
      <c r="X16" s="170">
        <v>1.652342</v>
      </c>
      <c r="Y16" s="170">
        <v>4.7113690000000004</v>
      </c>
      <c r="Z16" s="170">
        <v>6.2450210000000004</v>
      </c>
      <c r="AA16" s="170">
        <v>8.5459840000000007</v>
      </c>
      <c r="AB16" s="170">
        <v>6.2239760000000004</v>
      </c>
      <c r="AC16" s="170">
        <v>2.828776</v>
      </c>
      <c r="AD16" s="170">
        <v>1.524948</v>
      </c>
      <c r="AE16" s="170">
        <v>2.1346880000000001</v>
      </c>
      <c r="AF16" s="170">
        <v>5.783201</v>
      </c>
      <c r="AG16" s="170">
        <v>3.736942</v>
      </c>
      <c r="AH16" s="170">
        <v>2.521252</v>
      </c>
      <c r="AI16" s="170">
        <v>1.501258</v>
      </c>
      <c r="AJ16" s="170">
        <v>2.4364129999999999</v>
      </c>
      <c r="AK16" s="170">
        <v>3.8308450000000001</v>
      </c>
      <c r="AL16" s="170">
        <v>4.8958969999999997</v>
      </c>
      <c r="AM16" s="170">
        <v>6.3295849999999998</v>
      </c>
      <c r="AN16" s="170">
        <v>5.2911729999999997</v>
      </c>
      <c r="AO16" s="170">
        <v>1.260426</v>
      </c>
      <c r="AP16" s="170">
        <v>3.40462</v>
      </c>
      <c r="AQ16" s="170">
        <v>1.5695840000000001</v>
      </c>
      <c r="AR16" s="170">
        <v>3.6647249999999998</v>
      </c>
      <c r="AS16" s="170">
        <v>4.1323470000000002</v>
      </c>
      <c r="AT16" s="170">
        <v>0.82544899999999999</v>
      </c>
      <c r="AU16" s="170">
        <v>1.354257</v>
      </c>
      <c r="AV16" s="170">
        <v>8.5069440000000007</v>
      </c>
      <c r="AW16" s="170">
        <v>2.8605130000000001</v>
      </c>
      <c r="AX16" s="170">
        <v>2.101051</v>
      </c>
      <c r="AY16" s="170">
        <v>4.6394820000000001</v>
      </c>
      <c r="AZ16" s="170">
        <v>2.3648899999999999</v>
      </c>
      <c r="BA16" s="170">
        <v>9.7650489999999994</v>
      </c>
      <c r="BB16" s="170">
        <v>1.39219</v>
      </c>
      <c r="BC16" s="170">
        <v>2.195567</v>
      </c>
      <c r="BD16" s="170">
        <v>2.502338</v>
      </c>
      <c r="BE16" s="170">
        <v>3.218407</v>
      </c>
      <c r="BF16" s="170">
        <v>1.0689550000000001</v>
      </c>
      <c r="BG16" s="170">
        <v>3.202321</v>
      </c>
      <c r="BH16" s="170">
        <v>2.919187</v>
      </c>
      <c r="BI16" s="170">
        <v>5.2750709999999996</v>
      </c>
      <c r="BJ16" s="170">
        <v>10.422636000000001</v>
      </c>
      <c r="BK16" s="170">
        <v>1.6361129999999999</v>
      </c>
      <c r="BL16" s="170">
        <v>2.042338</v>
      </c>
      <c r="BM16" s="170">
        <v>1.9747760000000001</v>
      </c>
      <c r="BN16" s="170">
        <v>5.1913289999999996</v>
      </c>
      <c r="BO16" s="170">
        <v>2.0145780000000002</v>
      </c>
      <c r="BP16" s="170">
        <v>4.0638740000000002</v>
      </c>
      <c r="BQ16" s="170">
        <v>5.3662530000000004</v>
      </c>
      <c r="BR16" s="170">
        <v>5.678407</v>
      </c>
      <c r="BS16" s="170">
        <v>1.234353</v>
      </c>
      <c r="BT16" s="170">
        <v>5.0984230000000004</v>
      </c>
      <c r="BU16" s="170">
        <v>3.237069</v>
      </c>
      <c r="BV16" s="170">
        <v>3.0947779999999998</v>
      </c>
      <c r="BW16" s="170">
        <v>2.9925459999999999</v>
      </c>
      <c r="BX16" s="170">
        <v>4.5295100000000001</v>
      </c>
      <c r="BY16" s="170">
        <v>5.1059929999999998</v>
      </c>
      <c r="BZ16" s="170">
        <v>4.4964849999999998</v>
      </c>
      <c r="CA16" s="170">
        <v>6.0242820000000004</v>
      </c>
      <c r="CB16" s="170">
        <v>6.7721799999999996</v>
      </c>
      <c r="CC16" s="170">
        <v>4.3729089999999999</v>
      </c>
      <c r="CD16" s="170">
        <v>1.9564220000000001</v>
      </c>
      <c r="CE16" s="170">
        <v>3.404074</v>
      </c>
      <c r="CF16" s="170">
        <v>7.4335500000000003</v>
      </c>
      <c r="CG16" s="170">
        <v>1.5949580000000001</v>
      </c>
      <c r="CH16" s="170">
        <v>8.8873270000000009</v>
      </c>
      <c r="CI16" s="170">
        <v>10.681006999999999</v>
      </c>
      <c r="CJ16" s="170">
        <v>6.9894379999999998</v>
      </c>
      <c r="CK16" s="170">
        <v>4.1825960000000002</v>
      </c>
      <c r="CL16" s="170">
        <v>2.7631749999999999</v>
      </c>
      <c r="CM16" s="170">
        <v>15.76</v>
      </c>
      <c r="CN16" s="170">
        <v>2.017207</v>
      </c>
      <c r="CO16" s="170">
        <v>2.194061</v>
      </c>
      <c r="CP16" s="170">
        <v>2.4039709999999999</v>
      </c>
      <c r="CQ16" s="170">
        <v>1.474313</v>
      </c>
      <c r="CR16" s="170">
        <v>5.2332640000000001</v>
      </c>
      <c r="CS16" s="170">
        <v>6.2696059999999996</v>
      </c>
      <c r="CT16" s="170">
        <v>6.1103209999999999</v>
      </c>
      <c r="CU16" s="170">
        <v>3.1185320000000001</v>
      </c>
      <c r="CV16" s="170">
        <v>2.5518689999999999</v>
      </c>
      <c r="CW16" s="170">
        <v>3.1888209999999999</v>
      </c>
      <c r="CX16" s="170">
        <v>17.403921</v>
      </c>
      <c r="CY16" s="170">
        <v>6.0689169999999999</v>
      </c>
      <c r="CZ16" s="170">
        <v>13.144767</v>
      </c>
      <c r="DA16" s="170">
        <v>2.9658660000000001</v>
      </c>
      <c r="DB16" s="170">
        <v>0.86221000000000003</v>
      </c>
      <c r="DC16" s="170">
        <v>6.3113939999999999</v>
      </c>
      <c r="DD16" s="170">
        <v>1.803839</v>
      </c>
      <c r="DE16" s="170">
        <v>14.586731</v>
      </c>
      <c r="DF16" s="170">
        <v>3.9978899999999999</v>
      </c>
      <c r="DG16" s="170">
        <v>4.27989</v>
      </c>
      <c r="DH16" s="170">
        <v>5.6549399999999999</v>
      </c>
      <c r="DI16" s="170">
        <v>4.9561929999999998</v>
      </c>
      <c r="DJ16" s="170">
        <v>11.584387</v>
      </c>
      <c r="DK16" s="170">
        <v>14.384435</v>
      </c>
      <c r="DL16" s="170">
        <v>5.2368870000000003</v>
      </c>
      <c r="DM16" s="170">
        <v>5.1503209999999999</v>
      </c>
      <c r="DN16" s="170">
        <v>3.8178489999999998</v>
      </c>
      <c r="DO16" s="170">
        <v>4.2389210000000004</v>
      </c>
      <c r="DP16" s="170">
        <v>2.555043</v>
      </c>
      <c r="DQ16" s="170">
        <v>13.583546</v>
      </c>
      <c r="DR16" s="170">
        <v>5.0532560000000002</v>
      </c>
      <c r="DS16" s="170">
        <v>4.2115489999999998</v>
      </c>
      <c r="DT16" s="170">
        <v>7.3565500000000004</v>
      </c>
      <c r="DU16" s="170">
        <v>4.2779579999999999</v>
      </c>
      <c r="DV16" s="170">
        <v>7.0002060000000004</v>
      </c>
      <c r="DW16" s="170">
        <v>4.138312</v>
      </c>
      <c r="DX16" s="170">
        <v>4.0797040000000004</v>
      </c>
      <c r="DY16" s="170">
        <v>3.0625179999999999</v>
      </c>
      <c r="DZ16" s="170">
        <v>3.8076129999999999</v>
      </c>
      <c r="EA16" s="170">
        <v>0.558782</v>
      </c>
      <c r="EB16" s="170">
        <v>14.074744000000001</v>
      </c>
      <c r="EC16" s="170">
        <v>3.6339670000000002</v>
      </c>
      <c r="ED16" s="170">
        <v>3.1043910000000001</v>
      </c>
      <c r="EE16" s="170">
        <v>10.263726</v>
      </c>
      <c r="EF16" s="170">
        <v>6.2345379999999997</v>
      </c>
      <c r="EG16" s="170">
        <v>4.1825609999999998</v>
      </c>
      <c r="EH16" s="170">
        <v>7.1226450000000003</v>
      </c>
      <c r="EI16" s="170">
        <v>1.363219</v>
      </c>
      <c r="EJ16" s="170">
        <v>7.2750180000000002</v>
      </c>
      <c r="EK16" s="170">
        <v>2.2179859999999998</v>
      </c>
      <c r="EL16" s="170">
        <v>11.864032999999999</v>
      </c>
      <c r="EM16" s="170">
        <v>3.1070820000000001</v>
      </c>
      <c r="EN16" s="170">
        <v>1.87178</v>
      </c>
      <c r="EO16" s="170">
        <v>5.8414219999999997</v>
      </c>
      <c r="EP16" s="170">
        <v>8.3041020000000003</v>
      </c>
      <c r="EQ16" s="170">
        <v>5.7995760000000001</v>
      </c>
      <c r="ER16" s="170">
        <v>10.290093000000001</v>
      </c>
      <c r="ES16" s="170">
        <v>4.0011349999999997</v>
      </c>
      <c r="ET16" s="170">
        <v>9.8404150000000001</v>
      </c>
      <c r="EU16" s="170">
        <v>10.354604999999999</v>
      </c>
    </row>
    <row r="17" spans="1:151" ht="15" customHeight="1">
      <c r="A17" s="168" t="s">
        <v>247</v>
      </c>
      <c r="B17" s="169">
        <v>337.57570099999992</v>
      </c>
      <c r="C17" s="169">
        <v>318.45075500000002</v>
      </c>
      <c r="D17" s="170">
        <v>359.01520399999998</v>
      </c>
      <c r="E17" s="170">
        <v>504.87445400000001</v>
      </c>
      <c r="F17" s="170">
        <v>529.44289400000002</v>
      </c>
      <c r="G17" s="170">
        <v>565.79617499999995</v>
      </c>
      <c r="H17" s="170">
        <v>677.68491000000006</v>
      </c>
      <c r="I17" s="170">
        <v>861.04528899999991</v>
      </c>
      <c r="J17" s="170">
        <v>803.11590599999988</v>
      </c>
      <c r="K17" s="170">
        <v>895.47831900000006</v>
      </c>
      <c r="L17" s="170">
        <v>943.99266599999999</v>
      </c>
      <c r="M17" s="170">
        <v>12.874010999999999</v>
      </c>
      <c r="N17" s="170">
        <v>25.088947000000001</v>
      </c>
      <c r="O17" s="170">
        <v>29.264517000000001</v>
      </c>
      <c r="P17" s="170">
        <v>29.264517000000001</v>
      </c>
      <c r="Q17" s="170">
        <v>37.649842999999997</v>
      </c>
      <c r="R17" s="170">
        <v>39.859490999999998</v>
      </c>
      <c r="S17" s="170">
        <v>55.566690999999999</v>
      </c>
      <c r="T17" s="170">
        <v>25.339258000000001</v>
      </c>
      <c r="U17" s="170">
        <v>19.536525999999999</v>
      </c>
      <c r="V17" s="170">
        <v>24.134052000000001</v>
      </c>
      <c r="W17" s="170">
        <v>24.188680999999999</v>
      </c>
      <c r="X17" s="170">
        <v>14.809167</v>
      </c>
      <c r="Y17" s="170">
        <v>22.969584999999999</v>
      </c>
      <c r="Z17" s="170">
        <v>33.129927000000002</v>
      </c>
      <c r="AA17" s="170">
        <v>23.943041999999998</v>
      </c>
      <c r="AB17" s="170">
        <v>27.526047999999999</v>
      </c>
      <c r="AC17" s="170">
        <v>17.526278000000001</v>
      </c>
      <c r="AD17" s="170">
        <v>20.491828000000002</v>
      </c>
      <c r="AE17" s="170">
        <v>37.006886000000002</v>
      </c>
      <c r="AF17" s="170">
        <v>34.010513000000003</v>
      </c>
      <c r="AG17" s="170">
        <v>23.114411</v>
      </c>
      <c r="AH17" s="170">
        <v>22.78999</v>
      </c>
      <c r="AI17" s="170">
        <v>26.072631000000001</v>
      </c>
      <c r="AJ17" s="170">
        <v>29.869616000000001</v>
      </c>
      <c r="AK17" s="170">
        <v>17.884027</v>
      </c>
      <c r="AL17" s="170">
        <v>23.01332</v>
      </c>
      <c r="AM17" s="170">
        <v>40.378284999999998</v>
      </c>
      <c r="AN17" s="170">
        <v>34.278174</v>
      </c>
      <c r="AO17" s="170">
        <v>34.191226</v>
      </c>
      <c r="AP17" s="170">
        <v>35.075164999999998</v>
      </c>
      <c r="AQ17" s="170">
        <v>26.265146000000001</v>
      </c>
      <c r="AR17" s="170">
        <v>33.391927000000003</v>
      </c>
      <c r="AS17" s="170">
        <v>18.337838999999999</v>
      </c>
      <c r="AT17" s="170">
        <v>34.080573999999999</v>
      </c>
      <c r="AU17" s="170">
        <v>38.682375</v>
      </c>
      <c r="AV17" s="170">
        <v>23.437145999999998</v>
      </c>
      <c r="AW17" s="170">
        <v>21.710681000000001</v>
      </c>
      <c r="AX17" s="170">
        <v>31.523491</v>
      </c>
      <c r="AY17" s="170">
        <v>64.950164999999998</v>
      </c>
      <c r="AZ17" s="170">
        <v>52.942076999999998</v>
      </c>
      <c r="BA17" s="170">
        <v>77.685411999999999</v>
      </c>
      <c r="BB17" s="170">
        <v>44.344886000000002</v>
      </c>
      <c r="BC17" s="170">
        <v>51.046979999999998</v>
      </c>
      <c r="BD17" s="170">
        <v>28.683278000000001</v>
      </c>
      <c r="BE17" s="170">
        <v>46.130526000000003</v>
      </c>
      <c r="BF17" s="170">
        <v>27.426767999999999</v>
      </c>
      <c r="BG17" s="170">
        <v>23.972966</v>
      </c>
      <c r="BH17" s="170">
        <v>34.457223999999997</v>
      </c>
      <c r="BI17" s="170">
        <v>25.132853999999998</v>
      </c>
      <c r="BJ17" s="170">
        <v>60.996290000000002</v>
      </c>
      <c r="BK17" s="170">
        <v>32.305211999999997</v>
      </c>
      <c r="BL17" s="170">
        <v>44.627768000000003</v>
      </c>
      <c r="BM17" s="170">
        <v>55.488385000000001</v>
      </c>
      <c r="BN17" s="170">
        <v>60.937983000000003</v>
      </c>
      <c r="BO17" s="170">
        <v>33.297393</v>
      </c>
      <c r="BP17" s="170">
        <v>45.949362000000001</v>
      </c>
      <c r="BQ17" s="170">
        <v>40.905239999999999</v>
      </c>
      <c r="BR17" s="170">
        <v>64.745823000000001</v>
      </c>
      <c r="BS17" s="170">
        <v>26.629007999999999</v>
      </c>
      <c r="BT17" s="170">
        <v>38.427576000000002</v>
      </c>
      <c r="BU17" s="170">
        <v>34.190164000000003</v>
      </c>
      <c r="BV17" s="170">
        <v>50.701022000000002</v>
      </c>
      <c r="BW17" s="170">
        <v>59.933172999999996</v>
      </c>
      <c r="BX17" s="170">
        <v>65.989292000000006</v>
      </c>
      <c r="BY17" s="170">
        <v>38.161368000000003</v>
      </c>
      <c r="BZ17" s="170">
        <v>52.275049000000003</v>
      </c>
      <c r="CA17" s="170">
        <v>53.085112000000002</v>
      </c>
      <c r="CB17" s="170">
        <v>40.349243000000001</v>
      </c>
      <c r="CC17" s="170">
        <v>64.057592</v>
      </c>
      <c r="CD17" s="170">
        <v>27.348158000000002</v>
      </c>
      <c r="CE17" s="170">
        <v>38.10201</v>
      </c>
      <c r="CF17" s="170">
        <v>41.603991999999998</v>
      </c>
      <c r="CG17" s="170">
        <v>28.183450000000001</v>
      </c>
      <c r="CH17" s="170">
        <v>55.428801999999997</v>
      </c>
      <c r="CI17" s="170">
        <v>59.296695999999997</v>
      </c>
      <c r="CJ17" s="170">
        <v>55.919648000000002</v>
      </c>
      <c r="CK17" s="170">
        <v>73.052963000000005</v>
      </c>
      <c r="CL17" s="170">
        <v>57.726247999999998</v>
      </c>
      <c r="CM17" s="170">
        <v>69.641166999999996</v>
      </c>
      <c r="CN17" s="170">
        <v>46.595401000000003</v>
      </c>
      <c r="CO17" s="170">
        <v>52.058719000000004</v>
      </c>
      <c r="CP17" s="170">
        <v>48.825896</v>
      </c>
      <c r="CQ17" s="170">
        <v>57.216718</v>
      </c>
      <c r="CR17" s="170">
        <v>73.739202000000006</v>
      </c>
      <c r="CS17" s="170">
        <v>31.828579000000001</v>
      </c>
      <c r="CT17" s="170">
        <v>73.024152999999998</v>
      </c>
      <c r="CU17" s="170">
        <v>91.188835999999995</v>
      </c>
      <c r="CV17" s="170">
        <v>81.875556000000003</v>
      </c>
      <c r="CW17" s="170">
        <v>109.101636</v>
      </c>
      <c r="CX17" s="170">
        <v>70.95205</v>
      </c>
      <c r="CY17" s="170">
        <v>60.485450999999998</v>
      </c>
      <c r="CZ17" s="170">
        <v>73.267600000000002</v>
      </c>
      <c r="DA17" s="170">
        <v>65.289055000000005</v>
      </c>
      <c r="DB17" s="170">
        <v>76.366415000000003</v>
      </c>
      <c r="DC17" s="170">
        <v>67.054299</v>
      </c>
      <c r="DD17" s="170">
        <v>60.611659000000003</v>
      </c>
      <c r="DE17" s="170">
        <v>44.132339999999999</v>
      </c>
      <c r="DF17" s="170">
        <v>63.389161000000001</v>
      </c>
      <c r="DG17" s="170">
        <v>74.514026000000001</v>
      </c>
      <c r="DH17" s="170">
        <v>78.668267999999998</v>
      </c>
      <c r="DI17" s="170">
        <v>79.593800999999999</v>
      </c>
      <c r="DJ17" s="170">
        <v>67.647088999999994</v>
      </c>
      <c r="DK17" s="170">
        <v>54.211089999999999</v>
      </c>
      <c r="DL17" s="170">
        <v>59.739018000000002</v>
      </c>
      <c r="DM17" s="170">
        <v>64.702066000000002</v>
      </c>
      <c r="DN17" s="170">
        <v>74.921036000000001</v>
      </c>
      <c r="DO17" s="170">
        <v>56.185181999999998</v>
      </c>
      <c r="DP17" s="170">
        <v>85.412829000000002</v>
      </c>
      <c r="DQ17" s="170">
        <v>65.786019999999994</v>
      </c>
      <c r="DR17" s="170">
        <v>74.238246000000004</v>
      </c>
      <c r="DS17" s="170">
        <v>77.431501999999995</v>
      </c>
      <c r="DT17" s="170">
        <v>84.327717000000007</v>
      </c>
      <c r="DU17" s="170">
        <v>119.947935</v>
      </c>
      <c r="DV17" s="170">
        <v>71.599368999999996</v>
      </c>
      <c r="DW17" s="170">
        <v>87.482056</v>
      </c>
      <c r="DX17" s="170">
        <v>53.234521000000001</v>
      </c>
      <c r="DY17" s="170">
        <v>50.086633999999997</v>
      </c>
      <c r="DZ17" s="170">
        <v>78.862472999999994</v>
      </c>
      <c r="EA17" s="170">
        <v>59.05509</v>
      </c>
      <c r="EB17" s="170">
        <v>73.426755999999997</v>
      </c>
      <c r="EC17" s="170">
        <v>115.266869</v>
      </c>
      <c r="ED17" s="170">
        <v>40.200789</v>
      </c>
      <c r="EE17" s="170">
        <v>75.818426000000002</v>
      </c>
      <c r="EF17" s="170">
        <v>68.141391999999996</v>
      </c>
      <c r="EG17" s="170">
        <v>80.374249000000006</v>
      </c>
      <c r="EH17" s="170">
        <v>81.009191000000001</v>
      </c>
      <c r="EI17" s="170">
        <v>77.882197000000005</v>
      </c>
      <c r="EJ17" s="170">
        <v>123.461246</v>
      </c>
      <c r="EK17" s="170">
        <v>80.023341000000002</v>
      </c>
      <c r="EL17" s="170">
        <v>75.211268000000004</v>
      </c>
      <c r="EM17" s="170">
        <v>57.704427000000003</v>
      </c>
      <c r="EN17" s="170">
        <v>68.899270999999999</v>
      </c>
      <c r="EO17" s="170">
        <v>64.574680000000001</v>
      </c>
      <c r="EP17" s="170">
        <v>105.377154</v>
      </c>
      <c r="EQ17" s="170">
        <v>124.54510500000001</v>
      </c>
      <c r="ER17" s="170">
        <v>121.443477</v>
      </c>
      <c r="ES17" s="170">
        <v>87.024699999999996</v>
      </c>
      <c r="ET17" s="170">
        <v>97.082705000000004</v>
      </c>
      <c r="EU17" s="170">
        <v>118.989453</v>
      </c>
    </row>
    <row r="18" spans="1:151" ht="15" customHeight="1">
      <c r="A18" s="168" t="s">
        <v>248</v>
      </c>
      <c r="B18" s="169">
        <v>137.70361199999999</v>
      </c>
      <c r="C18" s="169">
        <v>144.16488999999999</v>
      </c>
      <c r="D18" s="170">
        <v>142.75814299999999</v>
      </c>
      <c r="E18" s="170">
        <v>155.960241</v>
      </c>
      <c r="F18" s="170">
        <v>143.14586600000001</v>
      </c>
      <c r="G18" s="170">
        <v>145.40151</v>
      </c>
      <c r="H18" s="170">
        <v>169.75434999999999</v>
      </c>
      <c r="I18" s="170">
        <v>145.099718</v>
      </c>
      <c r="J18" s="170">
        <v>131.03580600000001</v>
      </c>
      <c r="K18" s="170">
        <v>148.774146</v>
      </c>
      <c r="L18" s="170">
        <v>197.08874799999998</v>
      </c>
      <c r="M18" s="170">
        <v>3.8241429999999998</v>
      </c>
      <c r="N18" s="170">
        <v>5.3837400000000004</v>
      </c>
      <c r="O18" s="170">
        <v>10.960861</v>
      </c>
      <c r="P18" s="170">
        <v>10.960861</v>
      </c>
      <c r="Q18" s="170">
        <v>20.006145</v>
      </c>
      <c r="R18" s="170">
        <v>9.3388810000000007</v>
      </c>
      <c r="S18" s="170">
        <v>12.062821</v>
      </c>
      <c r="T18" s="170">
        <v>11.529539</v>
      </c>
      <c r="U18" s="170">
        <v>9.612876</v>
      </c>
      <c r="V18" s="170">
        <v>13.781737</v>
      </c>
      <c r="W18" s="170">
        <v>15.820254</v>
      </c>
      <c r="X18" s="170">
        <v>14.421754</v>
      </c>
      <c r="Y18" s="170">
        <v>6.2604290000000002</v>
      </c>
      <c r="Z18" s="170">
        <v>11.858339000000001</v>
      </c>
      <c r="AA18" s="170">
        <v>15.952484</v>
      </c>
      <c r="AB18" s="170">
        <v>18.607984999999999</v>
      </c>
      <c r="AC18" s="170">
        <v>13.765655000000001</v>
      </c>
      <c r="AD18" s="170">
        <v>10.385579</v>
      </c>
      <c r="AE18" s="170">
        <v>6.201168</v>
      </c>
      <c r="AF18" s="170">
        <v>11.049395000000001</v>
      </c>
      <c r="AG18" s="170">
        <v>6.7082249999999997</v>
      </c>
      <c r="AH18" s="170">
        <v>9.9011099999999992</v>
      </c>
      <c r="AI18" s="170">
        <v>10.831116</v>
      </c>
      <c r="AJ18" s="170">
        <v>22.643405000000001</v>
      </c>
      <c r="AK18" s="170">
        <v>6.8233269999999999</v>
      </c>
      <c r="AL18" s="170">
        <v>11.643891999999999</v>
      </c>
      <c r="AM18" s="170">
        <v>15.683865000000001</v>
      </c>
      <c r="AN18" s="170">
        <v>9.2579080000000005</v>
      </c>
      <c r="AO18" s="170">
        <v>16.194873000000001</v>
      </c>
      <c r="AP18" s="170">
        <v>20.611540999999999</v>
      </c>
      <c r="AQ18" s="170">
        <v>8.981033</v>
      </c>
      <c r="AR18" s="170">
        <v>11.652744999999999</v>
      </c>
      <c r="AS18" s="170">
        <v>7.10914</v>
      </c>
      <c r="AT18" s="170">
        <v>9.6391960000000001</v>
      </c>
      <c r="AU18" s="170">
        <v>11.082281999999999</v>
      </c>
      <c r="AV18" s="170">
        <v>14.078341</v>
      </c>
      <c r="AW18" s="170">
        <v>17.663032000000001</v>
      </c>
      <c r="AX18" s="170">
        <v>6.7930450000000002</v>
      </c>
      <c r="AY18" s="170">
        <v>6.6610129999999996</v>
      </c>
      <c r="AZ18" s="170">
        <v>11.888522999999999</v>
      </c>
      <c r="BA18" s="170">
        <v>11.725642000000001</v>
      </c>
      <c r="BB18" s="170">
        <v>7.4434480000000001</v>
      </c>
      <c r="BC18" s="170">
        <v>9.5902259999999995</v>
      </c>
      <c r="BD18" s="170">
        <v>14.768055</v>
      </c>
      <c r="BE18" s="170">
        <v>13.43876</v>
      </c>
      <c r="BF18" s="170">
        <v>27.051760999999999</v>
      </c>
      <c r="BG18" s="170">
        <v>12.028297999999999</v>
      </c>
      <c r="BH18" s="170">
        <v>16.908438</v>
      </c>
      <c r="BI18" s="170">
        <v>12.427106</v>
      </c>
      <c r="BJ18" s="170">
        <v>13.002926</v>
      </c>
      <c r="BK18" s="170">
        <v>9.6385159999999992</v>
      </c>
      <c r="BL18" s="170">
        <v>9.9695289999999996</v>
      </c>
      <c r="BM18" s="170">
        <v>19.241828000000002</v>
      </c>
      <c r="BN18" s="170">
        <v>9.941751</v>
      </c>
      <c r="BO18" s="170">
        <v>5.942545</v>
      </c>
      <c r="BP18" s="170">
        <v>12.200618</v>
      </c>
      <c r="BQ18" s="170">
        <v>9.6851859999999999</v>
      </c>
      <c r="BR18" s="170">
        <v>17.150053</v>
      </c>
      <c r="BS18" s="170">
        <v>12.323892000000001</v>
      </c>
      <c r="BT18" s="170">
        <v>11.621916000000001</v>
      </c>
      <c r="BU18" s="170">
        <v>4.0978750000000002</v>
      </c>
      <c r="BV18" s="170">
        <v>17.488334999999999</v>
      </c>
      <c r="BW18" s="170">
        <v>11.885729</v>
      </c>
      <c r="BX18" s="170">
        <v>2.8821159999999999</v>
      </c>
      <c r="BY18" s="170">
        <v>9.6658279999999994</v>
      </c>
      <c r="BZ18" s="170">
        <v>7.86876</v>
      </c>
      <c r="CA18" s="170">
        <v>16.619371999999998</v>
      </c>
      <c r="CB18" s="170">
        <v>10.944429</v>
      </c>
      <c r="CC18" s="170">
        <v>18.143801</v>
      </c>
      <c r="CD18" s="170">
        <v>3.9866480000000002</v>
      </c>
      <c r="CE18" s="170">
        <v>28.044774</v>
      </c>
      <c r="CF18" s="170">
        <v>13.773842999999999</v>
      </c>
      <c r="CG18" s="170">
        <v>31.282778</v>
      </c>
      <c r="CH18" s="170">
        <v>8.2265449999999998</v>
      </c>
      <c r="CI18" s="170">
        <v>12.763317000000001</v>
      </c>
      <c r="CJ18" s="170">
        <v>7.6362120000000004</v>
      </c>
      <c r="CK18" s="170">
        <v>11.813703</v>
      </c>
      <c r="CL18" s="170">
        <v>11.648508</v>
      </c>
      <c r="CM18" s="170">
        <v>18.149197999999998</v>
      </c>
      <c r="CN18" s="170">
        <v>16.060255000000002</v>
      </c>
      <c r="CO18" s="170">
        <v>10.711086999999999</v>
      </c>
      <c r="CP18" s="170">
        <v>12.220537999999999</v>
      </c>
      <c r="CQ18" s="170">
        <v>15.896901</v>
      </c>
      <c r="CR18" s="170">
        <v>13.345307999999999</v>
      </c>
      <c r="CS18" s="170">
        <v>5.3816170000000003</v>
      </c>
      <c r="CT18" s="170">
        <v>12.700796</v>
      </c>
      <c r="CU18" s="170">
        <v>14.717026000000001</v>
      </c>
      <c r="CV18" s="170">
        <v>6.6244519999999998</v>
      </c>
      <c r="CW18" s="170">
        <v>12.11802</v>
      </c>
      <c r="CX18" s="170">
        <v>12.441382000000001</v>
      </c>
      <c r="CY18" s="170">
        <v>13.879932999999999</v>
      </c>
      <c r="CZ18" s="170">
        <v>15.803754</v>
      </c>
      <c r="DA18" s="170">
        <v>10.215842</v>
      </c>
      <c r="DB18" s="170">
        <v>13.172731000000001</v>
      </c>
      <c r="DC18" s="170">
        <v>15.586010999999999</v>
      </c>
      <c r="DD18" s="170">
        <v>12.458154</v>
      </c>
      <c r="DE18" s="170">
        <v>6.774127</v>
      </c>
      <c r="DF18" s="170">
        <v>4.3329060000000004</v>
      </c>
      <c r="DG18" s="170">
        <v>11.852325</v>
      </c>
      <c r="DH18" s="170">
        <v>12.851763</v>
      </c>
      <c r="DI18" s="170">
        <v>9.6044300000000007</v>
      </c>
      <c r="DJ18" s="170">
        <v>11.410902999999999</v>
      </c>
      <c r="DK18" s="170">
        <v>12.793485</v>
      </c>
      <c r="DL18" s="170">
        <v>11.154461</v>
      </c>
      <c r="DM18" s="170">
        <v>13.441359</v>
      </c>
      <c r="DN18" s="170">
        <v>8.9556649999999998</v>
      </c>
      <c r="DO18" s="170">
        <v>11.896818</v>
      </c>
      <c r="DP18" s="170">
        <v>15.967563999999999</v>
      </c>
      <c r="DQ18" s="170">
        <v>12.968204999999999</v>
      </c>
      <c r="DR18" s="170">
        <v>16.131257999999999</v>
      </c>
      <c r="DS18" s="170">
        <v>6.9530709999999996</v>
      </c>
      <c r="DT18" s="170">
        <v>15.403174999999999</v>
      </c>
      <c r="DU18" s="170">
        <v>11.106392</v>
      </c>
      <c r="DV18" s="170">
        <v>10.528421</v>
      </c>
      <c r="DW18" s="170">
        <v>11.321939</v>
      </c>
      <c r="DX18" s="170">
        <v>21.618379000000001</v>
      </c>
      <c r="DY18" s="170">
        <v>12.167778</v>
      </c>
      <c r="DZ18" s="170">
        <v>11.582267999999999</v>
      </c>
      <c r="EA18" s="170">
        <v>9.5944839999999996</v>
      </c>
      <c r="EB18" s="170">
        <v>9.3987759999999998</v>
      </c>
      <c r="EC18" s="170">
        <v>15.280810000000001</v>
      </c>
      <c r="ED18" s="170">
        <v>8.9161239999999999</v>
      </c>
      <c r="EE18" s="170">
        <v>16.657762000000002</v>
      </c>
      <c r="EF18" s="170">
        <v>8.0966930000000001</v>
      </c>
      <c r="EG18" s="170">
        <v>8.3281410000000005</v>
      </c>
      <c r="EH18" s="170">
        <v>20.050598999999998</v>
      </c>
      <c r="EI18" s="170">
        <v>13.626265999999999</v>
      </c>
      <c r="EJ18" s="170">
        <v>34.779876999999999</v>
      </c>
      <c r="EK18" s="170">
        <v>14.186031</v>
      </c>
      <c r="EL18" s="170">
        <v>19.19706</v>
      </c>
      <c r="EM18" s="170">
        <v>21.956945000000001</v>
      </c>
      <c r="EN18" s="170">
        <v>16.012440000000002</v>
      </c>
      <c r="EO18" s="170">
        <v>11.433496</v>
      </c>
      <c r="EP18" s="170">
        <v>16.000869000000002</v>
      </c>
      <c r="EQ18" s="170">
        <v>20.791919</v>
      </c>
      <c r="ER18" s="170">
        <v>24.024619999999999</v>
      </c>
      <c r="ES18" s="170">
        <v>17.839759999999998</v>
      </c>
      <c r="ET18" s="170">
        <v>27.535208000000001</v>
      </c>
      <c r="EU18" s="170">
        <v>18.493531999999998</v>
      </c>
    </row>
    <row r="19" spans="1:151" ht="15" customHeight="1">
      <c r="A19" s="168" t="s">
        <v>249</v>
      </c>
      <c r="B19" s="169">
        <v>501.848906</v>
      </c>
      <c r="C19" s="169">
        <v>651.068262</v>
      </c>
      <c r="D19" s="170">
        <v>653.62710700000002</v>
      </c>
      <c r="E19" s="170">
        <v>680.96288300000003</v>
      </c>
      <c r="F19" s="170">
        <v>719.30165</v>
      </c>
      <c r="G19" s="170">
        <v>677.03283199999987</v>
      </c>
      <c r="H19" s="170">
        <v>652.06325300000003</v>
      </c>
      <c r="I19" s="170">
        <v>851.93663100000003</v>
      </c>
      <c r="J19" s="170">
        <v>924.05694600000004</v>
      </c>
      <c r="K19" s="170">
        <v>883.39945399999988</v>
      </c>
      <c r="L19" s="170">
        <v>960.29040800000018</v>
      </c>
      <c r="M19" s="170">
        <v>35.733365999999997</v>
      </c>
      <c r="N19" s="170">
        <v>31.834233000000001</v>
      </c>
      <c r="O19" s="170">
        <v>38.249296999999999</v>
      </c>
      <c r="P19" s="170">
        <v>38.249296999999999</v>
      </c>
      <c r="Q19" s="170">
        <v>43.720725999999999</v>
      </c>
      <c r="R19" s="170">
        <v>40.149943</v>
      </c>
      <c r="S19" s="170">
        <v>49.452454000000003</v>
      </c>
      <c r="T19" s="170">
        <v>54.149203</v>
      </c>
      <c r="U19" s="170">
        <v>32.912661999999997</v>
      </c>
      <c r="V19" s="170">
        <v>49.838616000000002</v>
      </c>
      <c r="W19" s="170">
        <v>32.197280999999997</v>
      </c>
      <c r="X19" s="170">
        <v>55.361828000000003</v>
      </c>
      <c r="Y19" s="170">
        <v>41.602967999999997</v>
      </c>
      <c r="Z19" s="170">
        <v>38.923999999999999</v>
      </c>
      <c r="AA19" s="170">
        <v>52.685080999999997</v>
      </c>
      <c r="AB19" s="170">
        <v>48.545197000000002</v>
      </c>
      <c r="AC19" s="170">
        <v>48.301026</v>
      </c>
      <c r="AD19" s="170">
        <v>46.586094000000003</v>
      </c>
      <c r="AE19" s="170">
        <v>52.942807999999999</v>
      </c>
      <c r="AF19" s="170">
        <v>100.969116</v>
      </c>
      <c r="AG19" s="170">
        <v>65.162267</v>
      </c>
      <c r="AH19" s="170">
        <v>69.094302999999996</v>
      </c>
      <c r="AI19" s="170">
        <v>45.314762000000002</v>
      </c>
      <c r="AJ19" s="170">
        <v>40.940640000000002</v>
      </c>
      <c r="AK19" s="170">
        <v>43.261282000000001</v>
      </c>
      <c r="AL19" s="170">
        <v>53.531689999999998</v>
      </c>
      <c r="AM19" s="170">
        <v>48.44455</v>
      </c>
      <c r="AN19" s="170">
        <v>47.944011000000003</v>
      </c>
      <c r="AO19" s="170">
        <v>54.133383000000002</v>
      </c>
      <c r="AP19" s="170">
        <v>55.641717999999997</v>
      </c>
      <c r="AQ19" s="170">
        <v>46.345632999999999</v>
      </c>
      <c r="AR19" s="170">
        <v>69.921087</v>
      </c>
      <c r="AS19" s="170">
        <v>65.607612000000003</v>
      </c>
      <c r="AT19" s="170">
        <v>60.820332000000001</v>
      </c>
      <c r="AU19" s="170">
        <v>58.635089000000001</v>
      </c>
      <c r="AV19" s="170">
        <v>49.340719999999997</v>
      </c>
      <c r="AW19" s="170">
        <v>56.986325999999998</v>
      </c>
      <c r="AX19" s="170">
        <v>47.490228999999999</v>
      </c>
      <c r="AY19" s="170">
        <v>58.508650000000003</v>
      </c>
      <c r="AZ19" s="170">
        <v>47.106729999999999</v>
      </c>
      <c r="BA19" s="170">
        <v>53.847526999999999</v>
      </c>
      <c r="BB19" s="170">
        <v>50.401209000000001</v>
      </c>
      <c r="BC19" s="170">
        <v>59.512079999999997</v>
      </c>
      <c r="BD19" s="170">
        <v>60.785010999999997</v>
      </c>
      <c r="BE19" s="170">
        <v>64.977574000000004</v>
      </c>
      <c r="BF19" s="170">
        <v>62.068412000000002</v>
      </c>
      <c r="BG19" s="170">
        <v>48.879781999999999</v>
      </c>
      <c r="BH19" s="170">
        <v>70.399353000000005</v>
      </c>
      <c r="BI19" s="170">
        <v>52.954946999999997</v>
      </c>
      <c r="BJ19" s="170">
        <v>51.149557999999999</v>
      </c>
      <c r="BK19" s="170">
        <v>52.543810000000001</v>
      </c>
      <c r="BL19" s="170">
        <v>39.503894000000003</v>
      </c>
      <c r="BM19" s="170">
        <v>58.919746000000004</v>
      </c>
      <c r="BN19" s="170">
        <v>56.123412999999999</v>
      </c>
      <c r="BO19" s="170">
        <v>76.876313999999994</v>
      </c>
      <c r="BP19" s="170">
        <v>86.368274999999997</v>
      </c>
      <c r="BQ19" s="170">
        <v>51.607444999999998</v>
      </c>
      <c r="BR19" s="170">
        <v>72.917554999999993</v>
      </c>
      <c r="BS19" s="170">
        <v>57.302925999999999</v>
      </c>
      <c r="BT19" s="170">
        <v>63.033766999999997</v>
      </c>
      <c r="BU19" s="170">
        <v>71.471198000000001</v>
      </c>
      <c r="BV19" s="170">
        <v>51.484461000000003</v>
      </c>
      <c r="BW19" s="170">
        <v>61.3553</v>
      </c>
      <c r="BX19" s="170">
        <v>51.607325000000003</v>
      </c>
      <c r="BY19" s="170">
        <v>32.122051999999996</v>
      </c>
      <c r="BZ19" s="170">
        <v>27.66011</v>
      </c>
      <c r="CA19" s="170">
        <v>62.275818000000001</v>
      </c>
      <c r="CB19" s="170">
        <v>70.929066000000006</v>
      </c>
      <c r="CC19" s="170">
        <v>57.898696999999999</v>
      </c>
      <c r="CD19" s="170">
        <v>67.171582999999998</v>
      </c>
      <c r="CE19" s="170">
        <v>76.616550000000004</v>
      </c>
      <c r="CF19" s="170">
        <v>46.440671999999999</v>
      </c>
      <c r="CG19" s="170">
        <v>43.329917999999999</v>
      </c>
      <c r="CH19" s="170">
        <v>39.250000999999997</v>
      </c>
      <c r="CI19" s="170">
        <v>55.546821999999999</v>
      </c>
      <c r="CJ19" s="170">
        <v>32.413919</v>
      </c>
      <c r="CK19" s="170">
        <v>45.613826000000003</v>
      </c>
      <c r="CL19" s="170">
        <v>55.028860999999999</v>
      </c>
      <c r="CM19" s="170">
        <v>69.828669000000005</v>
      </c>
      <c r="CN19" s="170">
        <v>83.065878999999995</v>
      </c>
      <c r="CO19" s="170">
        <v>44.717719000000002</v>
      </c>
      <c r="CP19" s="170">
        <v>53.240229999999997</v>
      </c>
      <c r="CQ19" s="170">
        <v>63.995973999999997</v>
      </c>
      <c r="CR19" s="170">
        <v>66.031435000000002</v>
      </c>
      <c r="CS19" s="170">
        <v>24.451352</v>
      </c>
      <c r="CT19" s="170">
        <v>53.853299999999997</v>
      </c>
      <c r="CU19" s="170">
        <v>70.777490999999998</v>
      </c>
      <c r="CV19" s="170">
        <v>54.057237999999998</v>
      </c>
      <c r="CW19" s="170">
        <v>87.838105999999996</v>
      </c>
      <c r="CX19" s="170">
        <v>45.280670000000001</v>
      </c>
      <c r="CY19" s="170">
        <v>73.425147999999993</v>
      </c>
      <c r="CZ19" s="170">
        <v>115.456294</v>
      </c>
      <c r="DA19" s="170">
        <v>77.884264999999999</v>
      </c>
      <c r="DB19" s="170">
        <v>79.907849999999996</v>
      </c>
      <c r="DC19" s="170">
        <v>75.127033999999995</v>
      </c>
      <c r="DD19" s="170">
        <v>93.877882999999997</v>
      </c>
      <c r="DE19" s="170">
        <v>82.570102000000006</v>
      </c>
      <c r="DF19" s="170">
        <v>75.099733000000001</v>
      </c>
      <c r="DG19" s="170">
        <v>80.036227999999994</v>
      </c>
      <c r="DH19" s="170">
        <v>90.772143999999997</v>
      </c>
      <c r="DI19" s="170">
        <v>59.212927999999998</v>
      </c>
      <c r="DJ19" s="170">
        <v>83.150254000000004</v>
      </c>
      <c r="DK19" s="170">
        <v>71.263122999999993</v>
      </c>
      <c r="DL19" s="170">
        <v>92.883837999999997</v>
      </c>
      <c r="DM19" s="170">
        <v>81.635249999999999</v>
      </c>
      <c r="DN19" s="170">
        <v>69.393134000000003</v>
      </c>
      <c r="DO19" s="170">
        <v>67.425843999999998</v>
      </c>
      <c r="DP19" s="170">
        <v>70.614367999999999</v>
      </c>
      <c r="DQ19" s="170">
        <v>73.511938999999998</v>
      </c>
      <c r="DR19" s="170">
        <v>66.901625999999993</v>
      </c>
      <c r="DS19" s="170">
        <v>71.817740999999998</v>
      </c>
      <c r="DT19" s="170">
        <v>58.074987</v>
      </c>
      <c r="DU19" s="170">
        <v>65.583516000000003</v>
      </c>
      <c r="DV19" s="170">
        <v>74.152085</v>
      </c>
      <c r="DW19" s="170">
        <v>71.289389999999997</v>
      </c>
      <c r="DX19" s="170">
        <v>98.823887999999997</v>
      </c>
      <c r="DY19" s="170">
        <v>57.430038000000003</v>
      </c>
      <c r="DZ19" s="170">
        <v>84.140394000000001</v>
      </c>
      <c r="EA19" s="170">
        <v>76.549555999999995</v>
      </c>
      <c r="EB19" s="170">
        <v>85.124294000000006</v>
      </c>
      <c r="EC19" s="170">
        <v>45.363807000000001</v>
      </c>
      <c r="ED19" s="170">
        <v>62.577606000000003</v>
      </c>
      <c r="EE19" s="170">
        <v>60.408320000000003</v>
      </c>
      <c r="EF19" s="170">
        <v>92.225080000000005</v>
      </c>
      <c r="EG19" s="170">
        <v>58.718522999999998</v>
      </c>
      <c r="EH19" s="170">
        <v>138.26066900000001</v>
      </c>
      <c r="EI19" s="170">
        <v>62.215960000000003</v>
      </c>
      <c r="EJ19" s="170">
        <v>88.004893999999993</v>
      </c>
      <c r="EK19" s="170">
        <v>97.270612</v>
      </c>
      <c r="EL19" s="170">
        <v>92.617653000000004</v>
      </c>
      <c r="EM19" s="170">
        <v>79.458008000000007</v>
      </c>
      <c r="EN19" s="170">
        <v>83.169275999999996</v>
      </c>
      <c r="EO19" s="170">
        <v>45.209480999999997</v>
      </c>
      <c r="EP19" s="170">
        <v>56.339576000000001</v>
      </c>
      <c r="EQ19" s="170">
        <v>83.143630999999999</v>
      </c>
      <c r="ER19" s="170">
        <v>117.15265599999999</v>
      </c>
      <c r="ES19" s="170">
        <v>57.922350999999999</v>
      </c>
      <c r="ET19" s="170">
        <v>69.955730000000003</v>
      </c>
      <c r="EU19" s="170">
        <v>83.468204999999998</v>
      </c>
    </row>
    <row r="20" spans="1:151" ht="15" customHeight="1">
      <c r="A20" s="168" t="s">
        <v>250</v>
      </c>
      <c r="B20" s="169">
        <v>6329.0540149999997</v>
      </c>
      <c r="C20" s="169">
        <v>7227.7351880000006</v>
      </c>
      <c r="D20" s="170">
        <v>7376.0058510000008</v>
      </c>
      <c r="E20" s="170">
        <v>7285.9256559999994</v>
      </c>
      <c r="F20" s="170">
        <v>8360.9819970000008</v>
      </c>
      <c r="G20" s="170">
        <v>7172.3887200000008</v>
      </c>
      <c r="H20" s="170">
        <v>8084.3721240000004</v>
      </c>
      <c r="I20" s="170">
        <v>9275.5284229999997</v>
      </c>
      <c r="J20" s="170">
        <v>8880.9598710000009</v>
      </c>
      <c r="K20" s="170">
        <v>8810.5208519999996</v>
      </c>
      <c r="L20" s="170">
        <v>10094.859807000001</v>
      </c>
      <c r="M20" s="170">
        <v>370.40869900000001</v>
      </c>
      <c r="N20" s="170">
        <v>743.11487099999999</v>
      </c>
      <c r="O20" s="170">
        <v>665.65049999999997</v>
      </c>
      <c r="P20" s="170">
        <v>665.65049999999997</v>
      </c>
      <c r="Q20" s="170">
        <v>572.98429699999997</v>
      </c>
      <c r="R20" s="170">
        <v>543.93219099999999</v>
      </c>
      <c r="S20" s="170">
        <v>531.44825800000001</v>
      </c>
      <c r="T20" s="170">
        <v>451.86224600000003</v>
      </c>
      <c r="U20" s="170">
        <v>371.38409799999999</v>
      </c>
      <c r="V20" s="170">
        <v>483.42587900000001</v>
      </c>
      <c r="W20" s="170">
        <v>499.11122699999999</v>
      </c>
      <c r="X20" s="170">
        <v>430.08124900000001</v>
      </c>
      <c r="Y20" s="170">
        <v>442.221633</v>
      </c>
      <c r="Z20" s="170">
        <v>420.31571000000002</v>
      </c>
      <c r="AA20" s="170">
        <v>474.84369299999997</v>
      </c>
      <c r="AB20" s="170">
        <v>577.34977000000003</v>
      </c>
      <c r="AC20" s="170">
        <v>620.98896300000001</v>
      </c>
      <c r="AD20" s="170">
        <v>511.10518200000001</v>
      </c>
      <c r="AE20" s="170">
        <v>679.26360099999999</v>
      </c>
      <c r="AF20" s="170">
        <v>881.50894200000005</v>
      </c>
      <c r="AG20" s="170">
        <v>801.64533400000005</v>
      </c>
      <c r="AH20" s="170">
        <v>695.21634300000005</v>
      </c>
      <c r="AI20" s="170">
        <v>609.21122000000003</v>
      </c>
      <c r="AJ20" s="170">
        <v>514.064797</v>
      </c>
      <c r="AK20" s="170">
        <v>540.58342500000003</v>
      </c>
      <c r="AL20" s="170">
        <v>509.19038799999998</v>
      </c>
      <c r="AM20" s="170">
        <v>824.40177900000003</v>
      </c>
      <c r="AN20" s="170">
        <v>481.40327000000002</v>
      </c>
      <c r="AO20" s="170">
        <v>702.88294299999995</v>
      </c>
      <c r="AP20" s="170">
        <v>753.94247099999995</v>
      </c>
      <c r="AQ20" s="170">
        <v>567.67682600000001</v>
      </c>
      <c r="AR20" s="170">
        <v>724.43378800000005</v>
      </c>
      <c r="AS20" s="170">
        <v>650.51367300000004</v>
      </c>
      <c r="AT20" s="170">
        <v>372.55350800000002</v>
      </c>
      <c r="AU20" s="170">
        <v>659.36630000000002</v>
      </c>
      <c r="AV20" s="170">
        <v>589.05748000000006</v>
      </c>
      <c r="AW20" s="170">
        <v>559.42962299999999</v>
      </c>
      <c r="AX20" s="170">
        <v>401.74593099999998</v>
      </c>
      <c r="AY20" s="170">
        <v>521.72559100000001</v>
      </c>
      <c r="AZ20" s="170">
        <v>634.17374299999994</v>
      </c>
      <c r="BA20" s="170">
        <v>750.60779500000001</v>
      </c>
      <c r="BB20" s="170">
        <v>560.81545700000004</v>
      </c>
      <c r="BC20" s="170">
        <v>804.35846000000004</v>
      </c>
      <c r="BD20" s="170">
        <v>746.52319999999997</v>
      </c>
      <c r="BE20" s="170">
        <v>685.47503800000004</v>
      </c>
      <c r="BF20" s="170">
        <v>526.38257599999997</v>
      </c>
      <c r="BG20" s="170">
        <v>525.35538899999995</v>
      </c>
      <c r="BH20" s="170">
        <v>569.332853</v>
      </c>
      <c r="BI20" s="170">
        <v>650.06103299999995</v>
      </c>
      <c r="BJ20" s="170">
        <v>583.45370800000001</v>
      </c>
      <c r="BK20" s="170">
        <v>763.98185599999999</v>
      </c>
      <c r="BL20" s="170">
        <v>702.19775700000002</v>
      </c>
      <c r="BM20" s="170">
        <v>700.874729</v>
      </c>
      <c r="BN20" s="170">
        <v>618.09409200000005</v>
      </c>
      <c r="BO20" s="170">
        <v>688.233833</v>
      </c>
      <c r="BP20" s="170">
        <v>852.45133099999998</v>
      </c>
      <c r="BQ20" s="170">
        <v>731.88944600000002</v>
      </c>
      <c r="BR20" s="170">
        <v>881.57991000000004</v>
      </c>
      <c r="BS20" s="170">
        <v>538.13316899999995</v>
      </c>
      <c r="BT20" s="170">
        <v>650.03113299999995</v>
      </c>
      <c r="BU20" s="170">
        <v>573.43774800000006</v>
      </c>
      <c r="BV20" s="170">
        <v>664.30183899999997</v>
      </c>
      <c r="BW20" s="170">
        <v>680.46196799999996</v>
      </c>
      <c r="BX20" s="170">
        <v>404.166132</v>
      </c>
      <c r="BY20" s="170">
        <v>248.33430000000001</v>
      </c>
      <c r="BZ20" s="170">
        <v>585.27531199999999</v>
      </c>
      <c r="CA20" s="170">
        <v>878.77134999999998</v>
      </c>
      <c r="CB20" s="170">
        <v>510.78740800000003</v>
      </c>
      <c r="CC20" s="170">
        <v>635.38390100000004</v>
      </c>
      <c r="CD20" s="170">
        <v>774.35670300000004</v>
      </c>
      <c r="CE20" s="170">
        <v>538.33254399999998</v>
      </c>
      <c r="CF20" s="170">
        <v>678.77951499999995</v>
      </c>
      <c r="CG20" s="170">
        <v>522.06627300000002</v>
      </c>
      <c r="CH20" s="170">
        <v>546.418949</v>
      </c>
      <c r="CI20" s="170">
        <v>603.63317500000005</v>
      </c>
      <c r="CJ20" s="170">
        <v>632.279766</v>
      </c>
      <c r="CK20" s="170">
        <v>820.75354000000004</v>
      </c>
      <c r="CL20" s="170">
        <v>747.71451100000002</v>
      </c>
      <c r="CM20" s="170">
        <v>677.26549499999999</v>
      </c>
      <c r="CN20" s="170">
        <v>770.54670699999997</v>
      </c>
      <c r="CO20" s="170">
        <v>641.66573300000005</v>
      </c>
      <c r="CP20" s="170">
        <v>548.15204600000004</v>
      </c>
      <c r="CQ20" s="170">
        <v>707.82638199999997</v>
      </c>
      <c r="CR20" s="170">
        <v>866.04954699999996</v>
      </c>
      <c r="CS20" s="170">
        <v>550.753377</v>
      </c>
      <c r="CT20" s="170">
        <v>797.69261900000004</v>
      </c>
      <c r="CU20" s="170">
        <v>831.40828399999998</v>
      </c>
      <c r="CV20" s="170">
        <v>680.75942699999996</v>
      </c>
      <c r="CW20" s="170">
        <v>999.27838499999996</v>
      </c>
      <c r="CX20" s="170">
        <v>801.49574700000005</v>
      </c>
      <c r="CY20" s="170">
        <v>830.67866000000004</v>
      </c>
      <c r="CZ20" s="170">
        <v>1106.523588</v>
      </c>
      <c r="DA20" s="170">
        <v>726.68037500000003</v>
      </c>
      <c r="DB20" s="170">
        <v>625.48557600000004</v>
      </c>
      <c r="DC20" s="170">
        <v>667.39091699999994</v>
      </c>
      <c r="DD20" s="170">
        <v>657.38146800000004</v>
      </c>
      <c r="DE20" s="170">
        <v>878.48908600000004</v>
      </c>
      <c r="DF20" s="170">
        <v>683.30492100000004</v>
      </c>
      <c r="DG20" s="170">
        <v>950.26895100000002</v>
      </c>
      <c r="DH20" s="170">
        <v>798.80693699999995</v>
      </c>
      <c r="DI20" s="170">
        <v>784.820605</v>
      </c>
      <c r="DJ20" s="170">
        <v>898.88019899999995</v>
      </c>
      <c r="DK20" s="170">
        <v>696.885943</v>
      </c>
      <c r="DL20" s="170">
        <v>681.37652400000002</v>
      </c>
      <c r="DM20" s="170">
        <v>544.75516700000003</v>
      </c>
      <c r="DN20" s="170">
        <v>686.20683299999996</v>
      </c>
      <c r="DO20" s="170">
        <v>654.98859600000003</v>
      </c>
      <c r="DP20" s="170">
        <v>622.176109</v>
      </c>
      <c r="DQ20" s="170">
        <v>659.69145700000001</v>
      </c>
      <c r="DR20" s="170">
        <v>732.09998700000006</v>
      </c>
      <c r="DS20" s="170">
        <v>705.28710599999999</v>
      </c>
      <c r="DT20" s="170">
        <v>560.10733600000003</v>
      </c>
      <c r="DU20" s="170">
        <v>719.80960800000003</v>
      </c>
      <c r="DV20" s="170">
        <v>629.85241900000005</v>
      </c>
      <c r="DW20" s="170">
        <v>965.27964999999995</v>
      </c>
      <c r="DX20" s="170">
        <v>770.32979799999998</v>
      </c>
      <c r="DY20" s="170">
        <v>780.03061100000002</v>
      </c>
      <c r="DZ20" s="170">
        <v>757.21573000000001</v>
      </c>
      <c r="EA20" s="170">
        <v>699.43486900000005</v>
      </c>
      <c r="EB20" s="170">
        <v>831.38228100000003</v>
      </c>
      <c r="EC20" s="170">
        <v>901.49723500000005</v>
      </c>
      <c r="ED20" s="170">
        <v>745.28202499999998</v>
      </c>
      <c r="EE20" s="170">
        <v>848.00127299999997</v>
      </c>
      <c r="EF20" s="170">
        <v>727.01247100000001</v>
      </c>
      <c r="EG20" s="170">
        <v>772.24144699999999</v>
      </c>
      <c r="EH20" s="170">
        <v>918.90855499999998</v>
      </c>
      <c r="EI20" s="170">
        <v>998.86807199999998</v>
      </c>
      <c r="EJ20" s="170">
        <v>900.17294100000004</v>
      </c>
      <c r="EK20" s="170">
        <v>1118.222188</v>
      </c>
      <c r="EL20" s="170">
        <v>691.83998499999996</v>
      </c>
      <c r="EM20" s="170">
        <v>670.49851699999999</v>
      </c>
      <c r="EN20" s="170">
        <v>802.31509800000003</v>
      </c>
      <c r="EO20" s="170">
        <v>688.618516</v>
      </c>
      <c r="EP20" s="170">
        <v>733.87027499999999</v>
      </c>
      <c r="EQ20" s="170">
        <v>998.91462300000001</v>
      </c>
      <c r="ER20" s="170">
        <v>1002.594476</v>
      </c>
      <c r="ES20" s="170">
        <v>1216.5971850000001</v>
      </c>
      <c r="ET20" s="170">
        <v>1043.288519</v>
      </c>
      <c r="EU20" s="170">
        <v>1463.3620000000001</v>
      </c>
    </row>
    <row r="21" spans="1:151" ht="15" customHeight="1">
      <c r="A21" s="749" t="s">
        <v>251</v>
      </c>
      <c r="B21" s="169">
        <v>1907.6102389999999</v>
      </c>
      <c r="C21" s="169">
        <v>2131.8412740000003</v>
      </c>
      <c r="D21" s="170">
        <v>2103.5290150000001</v>
      </c>
      <c r="E21" s="170">
        <v>1995.8467349999999</v>
      </c>
      <c r="F21" s="170">
        <v>2223.0102179999999</v>
      </c>
      <c r="G21" s="170">
        <v>2225.1486130000003</v>
      </c>
      <c r="H21" s="170">
        <v>2595.804658</v>
      </c>
      <c r="I21" s="170">
        <v>2877.6203519999999</v>
      </c>
      <c r="J21" s="170">
        <v>2633.2494489999999</v>
      </c>
      <c r="K21" s="170">
        <v>2903.7460030000002</v>
      </c>
      <c r="L21" s="170">
        <v>3187.7192880000002</v>
      </c>
      <c r="M21" s="170">
        <v>59.941293999999999</v>
      </c>
      <c r="N21" s="170">
        <v>250.47698600000001</v>
      </c>
      <c r="O21" s="170">
        <v>197.63866300000001</v>
      </c>
      <c r="P21" s="170">
        <v>197.63866300000001</v>
      </c>
      <c r="Q21" s="170">
        <v>170.780214</v>
      </c>
      <c r="R21" s="170">
        <v>127.487268</v>
      </c>
      <c r="S21" s="170">
        <v>159.28494800000001</v>
      </c>
      <c r="T21" s="170">
        <v>163.693986</v>
      </c>
      <c r="U21" s="170">
        <v>158.763566</v>
      </c>
      <c r="V21" s="170">
        <v>151.17893599999999</v>
      </c>
      <c r="W21" s="170">
        <v>59.723607000000001</v>
      </c>
      <c r="X21" s="170">
        <v>211.00210799999999</v>
      </c>
      <c r="Y21" s="170">
        <v>120.717462</v>
      </c>
      <c r="Z21" s="170">
        <v>145.26499899999999</v>
      </c>
      <c r="AA21" s="170">
        <v>167.86384100000001</v>
      </c>
      <c r="AB21" s="170">
        <v>249.39416800000001</v>
      </c>
      <c r="AC21" s="170">
        <v>213.15131600000001</v>
      </c>
      <c r="AD21" s="170">
        <v>190.22584000000001</v>
      </c>
      <c r="AE21" s="170">
        <v>189.972455</v>
      </c>
      <c r="AF21" s="170">
        <v>252.281746</v>
      </c>
      <c r="AG21" s="170">
        <v>199.74659399999999</v>
      </c>
      <c r="AH21" s="170">
        <v>145.480256</v>
      </c>
      <c r="AI21" s="170">
        <v>182.216184</v>
      </c>
      <c r="AJ21" s="170">
        <v>75.526413000000005</v>
      </c>
      <c r="AK21" s="170">
        <v>185.529135</v>
      </c>
      <c r="AL21" s="170">
        <v>136.88339500000001</v>
      </c>
      <c r="AM21" s="170">
        <v>238.00850199999999</v>
      </c>
      <c r="AN21" s="170">
        <v>60.699868000000002</v>
      </c>
      <c r="AO21" s="170">
        <v>195.229221</v>
      </c>
      <c r="AP21" s="170">
        <v>242.13764499999999</v>
      </c>
      <c r="AQ21" s="170">
        <v>149.261897</v>
      </c>
      <c r="AR21" s="170">
        <v>230.17000999999999</v>
      </c>
      <c r="AS21" s="170">
        <v>231.47463500000001</v>
      </c>
      <c r="AT21" s="170">
        <v>107.020426</v>
      </c>
      <c r="AU21" s="170">
        <v>152.64733899999999</v>
      </c>
      <c r="AV21" s="170">
        <v>174.46694199999999</v>
      </c>
      <c r="AW21" s="170">
        <v>160.20540299999999</v>
      </c>
      <c r="AX21" s="170">
        <v>132.24054000000001</v>
      </c>
      <c r="AY21" s="170">
        <v>106.790677</v>
      </c>
      <c r="AZ21" s="170">
        <v>183.97196099999999</v>
      </c>
      <c r="BA21" s="170">
        <v>184.543789</v>
      </c>
      <c r="BB21" s="170">
        <v>188.644567</v>
      </c>
      <c r="BC21" s="170">
        <v>206.411598</v>
      </c>
      <c r="BD21" s="170">
        <v>206.113698</v>
      </c>
      <c r="BE21" s="170">
        <v>251.40803</v>
      </c>
      <c r="BF21" s="170">
        <v>101.154138</v>
      </c>
      <c r="BG21" s="170">
        <v>108.196641</v>
      </c>
      <c r="BH21" s="170">
        <v>166.165693</v>
      </c>
      <c r="BI21" s="170">
        <v>168.662587</v>
      </c>
      <c r="BJ21" s="170">
        <v>183.28744399999999</v>
      </c>
      <c r="BK21" s="170">
        <v>146.82033100000001</v>
      </c>
      <c r="BL21" s="170">
        <v>209.873167</v>
      </c>
      <c r="BM21" s="170">
        <v>104.930201</v>
      </c>
      <c r="BN21" s="170">
        <v>204.84892500000001</v>
      </c>
      <c r="BO21" s="170">
        <v>157.96196699999999</v>
      </c>
      <c r="BP21" s="170">
        <v>236.54807700000001</v>
      </c>
      <c r="BQ21" s="170">
        <v>208.12981500000001</v>
      </c>
      <c r="BR21" s="170">
        <v>311.43126899999999</v>
      </c>
      <c r="BS21" s="170">
        <v>105.360253</v>
      </c>
      <c r="BT21" s="170">
        <v>185.156182</v>
      </c>
      <c r="BU21" s="170">
        <v>134.49106699999999</v>
      </c>
      <c r="BV21" s="170">
        <v>227.23103599999999</v>
      </c>
      <c r="BW21" s="170">
        <v>283.34801900000002</v>
      </c>
      <c r="BX21" s="170">
        <v>158.58523600000001</v>
      </c>
      <c r="BY21" s="170">
        <v>0.280061</v>
      </c>
      <c r="BZ21" s="170">
        <v>230.77918700000001</v>
      </c>
      <c r="CA21" s="170">
        <v>194.16646600000001</v>
      </c>
      <c r="CB21" s="170">
        <v>191.98826399999999</v>
      </c>
      <c r="CC21" s="170">
        <v>205.80906200000001</v>
      </c>
      <c r="CD21" s="170">
        <v>262.41066000000001</v>
      </c>
      <c r="CE21" s="170">
        <v>103.921488</v>
      </c>
      <c r="CF21" s="170">
        <v>232.13806700000001</v>
      </c>
      <c r="CG21" s="170">
        <v>204.13669400000001</v>
      </c>
      <c r="CH21" s="170">
        <v>191.608431</v>
      </c>
      <c r="CI21" s="170">
        <v>157.12667200000001</v>
      </c>
      <c r="CJ21" s="170">
        <v>221.14774199999999</v>
      </c>
      <c r="CK21" s="170">
        <v>265.224446</v>
      </c>
      <c r="CL21" s="170">
        <v>268.63475299999999</v>
      </c>
      <c r="CM21" s="170">
        <v>251.361503</v>
      </c>
      <c r="CN21" s="170">
        <v>184.97095400000001</v>
      </c>
      <c r="CO21" s="170">
        <v>187.070651</v>
      </c>
      <c r="CP21" s="170">
        <v>152.80853200000001</v>
      </c>
      <c r="CQ21" s="170">
        <v>262.00206400000002</v>
      </c>
      <c r="CR21" s="170">
        <v>249.71221600000001</v>
      </c>
      <c r="CS21" s="170">
        <v>253.00466700000001</v>
      </c>
      <c r="CT21" s="170">
        <v>255.37340900000001</v>
      </c>
      <c r="CU21" s="170">
        <v>218.24255099999999</v>
      </c>
      <c r="CV21" s="170">
        <v>166.77813499999999</v>
      </c>
      <c r="CW21" s="170">
        <v>286.267719</v>
      </c>
      <c r="CX21" s="170">
        <v>307.47745900000001</v>
      </c>
      <c r="CY21" s="170">
        <v>229.707483</v>
      </c>
      <c r="CZ21" s="170">
        <v>283.21140600000001</v>
      </c>
      <c r="DA21" s="170">
        <v>173.62374500000001</v>
      </c>
      <c r="DB21" s="170">
        <v>216.22094000000001</v>
      </c>
      <c r="DC21" s="170">
        <v>242.90031300000001</v>
      </c>
      <c r="DD21" s="170">
        <v>244.81252499999999</v>
      </c>
      <c r="DE21" s="170">
        <v>176.39768100000001</v>
      </c>
      <c r="DF21" s="170">
        <v>228.72016600000001</v>
      </c>
      <c r="DG21" s="170">
        <v>226.38491999999999</v>
      </c>
      <c r="DH21" s="170">
        <v>207.49705700000001</v>
      </c>
      <c r="DI21" s="170">
        <v>147.193332</v>
      </c>
      <c r="DJ21" s="170">
        <v>202.75264100000001</v>
      </c>
      <c r="DK21" s="170">
        <v>320.19472999999999</v>
      </c>
      <c r="DL21" s="170">
        <v>172.699815</v>
      </c>
      <c r="DM21" s="170">
        <v>241.878355</v>
      </c>
      <c r="DN21" s="170">
        <v>301.41456399999998</v>
      </c>
      <c r="DO21" s="170">
        <v>220.19967</v>
      </c>
      <c r="DP21" s="170">
        <v>187.916518</v>
      </c>
      <c r="DQ21" s="170">
        <v>278.74221899999998</v>
      </c>
      <c r="DR21" s="170">
        <v>243.52990299999999</v>
      </c>
      <c r="DS21" s="170">
        <v>288.13869899999997</v>
      </c>
      <c r="DT21" s="170">
        <v>74.862570000000005</v>
      </c>
      <c r="DU21" s="170">
        <v>322.43209200000001</v>
      </c>
      <c r="DV21" s="170">
        <v>205.56612799999999</v>
      </c>
      <c r="DW21" s="170">
        <v>269.66170899999997</v>
      </c>
      <c r="DX21" s="170">
        <v>194.43726799999999</v>
      </c>
      <c r="DY21" s="170">
        <v>396.55573600000002</v>
      </c>
      <c r="DZ21" s="170">
        <v>189.01959199999999</v>
      </c>
      <c r="EA21" s="170">
        <v>268.18489099999999</v>
      </c>
      <c r="EB21" s="170">
        <v>172.615196</v>
      </c>
      <c r="EC21" s="170">
        <v>248.23075</v>
      </c>
      <c r="ED21" s="170">
        <v>321.38330500000001</v>
      </c>
      <c r="EE21" s="170">
        <v>387.175453</v>
      </c>
      <c r="EF21" s="170">
        <v>198.34654399999999</v>
      </c>
      <c r="EG21" s="170">
        <v>260.73581899999999</v>
      </c>
      <c r="EH21" s="170">
        <v>200.14983699999999</v>
      </c>
      <c r="EI21" s="170">
        <v>362.61767200000003</v>
      </c>
      <c r="EJ21" s="170">
        <v>277.73569800000001</v>
      </c>
      <c r="EK21" s="170">
        <v>321.23254400000002</v>
      </c>
      <c r="EL21" s="170">
        <v>126.727249</v>
      </c>
      <c r="EM21" s="170">
        <v>238.845147</v>
      </c>
      <c r="EN21" s="170">
        <v>244.53926999999999</v>
      </c>
      <c r="EO21" s="170">
        <v>177.25191000000001</v>
      </c>
      <c r="EP21" s="170">
        <v>167.27409399999999</v>
      </c>
      <c r="EQ21" s="170">
        <v>205.293035</v>
      </c>
      <c r="ER21" s="170">
        <v>288.86880200000002</v>
      </c>
      <c r="ES21" s="170">
        <v>380.11914000000002</v>
      </c>
      <c r="ET21" s="170">
        <v>221.08928800000001</v>
      </c>
      <c r="EU21" s="170">
        <v>534.40046800000005</v>
      </c>
    </row>
    <row r="22" spans="1:151" ht="15" customHeight="1">
      <c r="A22" s="749" t="s">
        <v>252</v>
      </c>
      <c r="B22" s="169">
        <v>2389.8268979999998</v>
      </c>
      <c r="C22" s="169">
        <v>2472.7740030000004</v>
      </c>
      <c r="D22" s="170">
        <v>3017.2952249999998</v>
      </c>
      <c r="E22" s="170">
        <v>2949.1849109999998</v>
      </c>
      <c r="F22" s="170">
        <v>3345.2402759999995</v>
      </c>
      <c r="G22" s="170">
        <v>2882.8267959999998</v>
      </c>
      <c r="H22" s="170">
        <v>3578.2434609999996</v>
      </c>
      <c r="I22" s="170">
        <v>4051.9061529999999</v>
      </c>
      <c r="J22" s="170">
        <v>3530.8022000000001</v>
      </c>
      <c r="K22" s="170">
        <v>3552.908277</v>
      </c>
      <c r="L22" s="170">
        <v>3913.6034619999996</v>
      </c>
      <c r="M22" s="170">
        <v>168.678642</v>
      </c>
      <c r="N22" s="170">
        <v>248.526105</v>
      </c>
      <c r="O22" s="170">
        <v>251.63019</v>
      </c>
      <c r="P22" s="170">
        <v>251.63019</v>
      </c>
      <c r="Q22" s="170">
        <v>219.97173100000001</v>
      </c>
      <c r="R22" s="170">
        <v>199.22854100000001</v>
      </c>
      <c r="S22" s="170">
        <v>199.75626700000001</v>
      </c>
      <c r="T22" s="170">
        <v>145.99719899999999</v>
      </c>
      <c r="U22" s="170">
        <v>119.567587</v>
      </c>
      <c r="V22" s="170">
        <v>187.997174</v>
      </c>
      <c r="W22" s="170">
        <v>284.77781299999998</v>
      </c>
      <c r="X22" s="170">
        <v>112.065459</v>
      </c>
      <c r="Y22" s="170">
        <v>211.41024899999999</v>
      </c>
      <c r="Z22" s="170">
        <v>154.98833400000001</v>
      </c>
      <c r="AA22" s="170">
        <v>162.19832400000001</v>
      </c>
      <c r="AB22" s="170">
        <v>149.74332999999999</v>
      </c>
      <c r="AC22" s="170">
        <v>233.335072</v>
      </c>
      <c r="AD22" s="170">
        <v>150.84952799999999</v>
      </c>
      <c r="AE22" s="170">
        <v>196.77973499999999</v>
      </c>
      <c r="AF22" s="170">
        <v>268.52204399999999</v>
      </c>
      <c r="AG22" s="170">
        <v>280.22494599999999</v>
      </c>
      <c r="AH22" s="170">
        <v>299.633555</v>
      </c>
      <c r="AI22" s="170">
        <v>151.74269200000001</v>
      </c>
      <c r="AJ22" s="170">
        <v>213.346194</v>
      </c>
      <c r="AK22" s="170">
        <v>186.27679499999999</v>
      </c>
      <c r="AL22" s="170">
        <v>252.07145700000001</v>
      </c>
      <c r="AM22" s="170">
        <v>386.65377100000001</v>
      </c>
      <c r="AN22" s="170">
        <v>168.59755899999999</v>
      </c>
      <c r="AO22" s="170">
        <v>290.92596700000001</v>
      </c>
      <c r="AP22" s="170">
        <v>276.42956900000001</v>
      </c>
      <c r="AQ22" s="170">
        <v>227.30532299999999</v>
      </c>
      <c r="AR22" s="170">
        <v>302.144408</v>
      </c>
      <c r="AS22" s="170">
        <v>264.87294500000002</v>
      </c>
      <c r="AT22" s="170">
        <v>153.157276</v>
      </c>
      <c r="AU22" s="170">
        <v>273.81873300000001</v>
      </c>
      <c r="AV22" s="170">
        <v>235.04142200000001</v>
      </c>
      <c r="AW22" s="170">
        <v>255.364846</v>
      </c>
      <c r="AX22" s="170">
        <v>171.08686700000001</v>
      </c>
      <c r="AY22" s="170">
        <v>248.13187099999999</v>
      </c>
      <c r="AZ22" s="170">
        <v>248.02415999999999</v>
      </c>
      <c r="BA22" s="170">
        <v>250.480863</v>
      </c>
      <c r="BB22" s="170">
        <v>221.682716</v>
      </c>
      <c r="BC22" s="170">
        <v>333.59945199999999</v>
      </c>
      <c r="BD22" s="170">
        <v>289.86240900000001</v>
      </c>
      <c r="BE22" s="170">
        <v>241.36935700000001</v>
      </c>
      <c r="BF22" s="170">
        <v>199.364508</v>
      </c>
      <c r="BG22" s="170">
        <v>267.69236699999999</v>
      </c>
      <c r="BH22" s="170">
        <v>222.52549500000001</v>
      </c>
      <c r="BI22" s="170">
        <v>283.87383899999998</v>
      </c>
      <c r="BJ22" s="170">
        <v>192.417474</v>
      </c>
      <c r="BK22" s="170">
        <v>392.66953100000001</v>
      </c>
      <c r="BL22" s="170">
        <v>274.376169</v>
      </c>
      <c r="BM22" s="170">
        <v>264.92054899999999</v>
      </c>
      <c r="BN22" s="170">
        <v>228.21824899999999</v>
      </c>
      <c r="BO22" s="170">
        <v>259.62120900000002</v>
      </c>
      <c r="BP22" s="170">
        <v>357.29057999999998</v>
      </c>
      <c r="BQ22" s="170">
        <v>325.34342700000002</v>
      </c>
      <c r="BR22" s="170">
        <v>296.020624</v>
      </c>
      <c r="BS22" s="170">
        <v>179.58077499999999</v>
      </c>
      <c r="BT22" s="170">
        <v>290.90785</v>
      </c>
      <c r="BU22" s="170">
        <v>252.863618</v>
      </c>
      <c r="BV22" s="170">
        <v>328.792573</v>
      </c>
      <c r="BW22" s="170">
        <v>272.22857800000003</v>
      </c>
      <c r="BX22" s="170">
        <v>151.314277</v>
      </c>
      <c r="BY22" s="170">
        <v>98.829172</v>
      </c>
      <c r="BZ22" s="170">
        <v>179.879175</v>
      </c>
      <c r="CA22" s="170">
        <v>438.794783</v>
      </c>
      <c r="CB22" s="170">
        <v>207.226629</v>
      </c>
      <c r="CC22" s="170">
        <v>244.28372200000001</v>
      </c>
      <c r="CD22" s="170">
        <v>251.08718099999999</v>
      </c>
      <c r="CE22" s="170">
        <v>226.029505</v>
      </c>
      <c r="CF22" s="170">
        <v>231.49758299999999</v>
      </c>
      <c r="CG22" s="170">
        <v>179.58631700000001</v>
      </c>
      <c r="CH22" s="170">
        <v>233.57582500000001</v>
      </c>
      <c r="CI22" s="170">
        <v>275.91450800000001</v>
      </c>
      <c r="CJ22" s="170">
        <v>257.96456999999998</v>
      </c>
      <c r="CK22" s="170">
        <v>356.30228499999998</v>
      </c>
      <c r="CL22" s="170">
        <v>325.90105399999999</v>
      </c>
      <c r="CM22" s="170">
        <v>292.51064200000002</v>
      </c>
      <c r="CN22" s="170">
        <v>399.01444099999998</v>
      </c>
      <c r="CO22" s="170">
        <v>298.41368999999997</v>
      </c>
      <c r="CP22" s="170">
        <v>267.824049</v>
      </c>
      <c r="CQ22" s="170">
        <v>271.92447600000003</v>
      </c>
      <c r="CR22" s="170">
        <v>419.31160399999999</v>
      </c>
      <c r="CS22" s="170">
        <v>156.72369699999999</v>
      </c>
      <c r="CT22" s="170">
        <v>372.218794</v>
      </c>
      <c r="CU22" s="170">
        <v>395.04070000000002</v>
      </c>
      <c r="CV22" s="170">
        <v>320.119553</v>
      </c>
      <c r="CW22" s="170">
        <v>487.99828100000002</v>
      </c>
      <c r="CX22" s="170">
        <v>287.22910100000001</v>
      </c>
      <c r="CY22" s="170">
        <v>370.70950599999998</v>
      </c>
      <c r="CZ22" s="170">
        <v>567.48875599999997</v>
      </c>
      <c r="DA22" s="170">
        <v>356.82059700000002</v>
      </c>
      <c r="DB22" s="170">
        <v>249.90251900000001</v>
      </c>
      <c r="DC22" s="170">
        <v>233.53678600000001</v>
      </c>
      <c r="DD22" s="170">
        <v>254.117863</v>
      </c>
      <c r="DE22" s="170">
        <v>288.93830500000001</v>
      </c>
      <c r="DF22" s="170">
        <v>254.993764</v>
      </c>
      <c r="DG22" s="170">
        <v>426.62751400000002</v>
      </c>
      <c r="DH22" s="170">
        <v>363.16598099999999</v>
      </c>
      <c r="DI22" s="170">
        <v>382.78168799999997</v>
      </c>
      <c r="DJ22" s="170">
        <v>467.396657</v>
      </c>
      <c r="DK22" s="170">
        <v>197.59058300000001</v>
      </c>
      <c r="DL22" s="170">
        <v>288.11425100000002</v>
      </c>
      <c r="DM22" s="170">
        <v>175.571573</v>
      </c>
      <c r="DN22" s="170">
        <v>207.358565</v>
      </c>
      <c r="DO22" s="170">
        <v>195.30132399999999</v>
      </c>
      <c r="DP22" s="170">
        <v>282.961995</v>
      </c>
      <c r="DQ22" s="170">
        <v>250.24233000000001</v>
      </c>
      <c r="DR22" s="170">
        <v>259.28945399999998</v>
      </c>
      <c r="DS22" s="170">
        <v>236.13031000000001</v>
      </c>
      <c r="DT22" s="170">
        <v>278.08720399999999</v>
      </c>
      <c r="DU22" s="170">
        <v>256.95946800000002</v>
      </c>
      <c r="DV22" s="170">
        <v>259.77443</v>
      </c>
      <c r="DW22" s="170">
        <v>433.51806800000003</v>
      </c>
      <c r="DX22" s="170">
        <v>291.40794399999999</v>
      </c>
      <c r="DY22" s="170">
        <v>245.19374500000001</v>
      </c>
      <c r="DZ22" s="170">
        <v>371.32670100000001</v>
      </c>
      <c r="EA22" s="170">
        <v>263.90123499999999</v>
      </c>
      <c r="EB22" s="170">
        <v>407.07738799999998</v>
      </c>
      <c r="EC22" s="170">
        <v>387.01288499999998</v>
      </c>
      <c r="ED22" s="170">
        <v>239.32711900000001</v>
      </c>
      <c r="EE22" s="170">
        <v>246.769248</v>
      </c>
      <c r="EF22" s="170">
        <v>300.22933</v>
      </c>
      <c r="EG22" s="170">
        <v>295.79132399999997</v>
      </c>
      <c r="EH22" s="170">
        <v>440.41884900000002</v>
      </c>
      <c r="EI22" s="170">
        <v>351.599289</v>
      </c>
      <c r="EJ22" s="170">
        <v>316.05464899999998</v>
      </c>
      <c r="EK22" s="170">
        <v>514.40886999999998</v>
      </c>
      <c r="EL22" s="170">
        <v>260.17379199999999</v>
      </c>
      <c r="EM22" s="170">
        <v>239.96651499999999</v>
      </c>
      <c r="EN22" s="170">
        <v>321.85159199999998</v>
      </c>
      <c r="EO22" s="170">
        <v>306.97616599999998</v>
      </c>
      <c r="EP22" s="170">
        <v>292.80114900000001</v>
      </c>
      <c r="EQ22" s="170">
        <v>506.20236699999998</v>
      </c>
      <c r="ER22" s="170">
        <v>328.05040400000001</v>
      </c>
      <c r="ES22" s="170">
        <v>369.36631699999998</v>
      </c>
      <c r="ET22" s="170">
        <v>475.64074399999998</v>
      </c>
      <c r="EU22" s="170">
        <v>493.02555599999999</v>
      </c>
    </row>
    <row r="23" spans="1:151" ht="15" customHeight="1">
      <c r="A23" s="168" t="s">
        <v>253</v>
      </c>
      <c r="B23" s="169">
        <v>974.2527530000001</v>
      </c>
      <c r="C23" s="169">
        <v>1597.5955330000002</v>
      </c>
      <c r="D23" s="170">
        <v>1303.5770729999999</v>
      </c>
      <c r="E23" s="170">
        <v>1448.4522719999998</v>
      </c>
      <c r="F23" s="170">
        <v>1525.6048229999999</v>
      </c>
      <c r="G23" s="170">
        <v>1600.975539</v>
      </c>
      <c r="H23" s="170">
        <v>1521.0640179999998</v>
      </c>
      <c r="I23" s="170">
        <v>1767.5816960000002</v>
      </c>
      <c r="J23" s="170">
        <v>1980.6532069999998</v>
      </c>
      <c r="K23" s="170">
        <v>1554.1892779999998</v>
      </c>
      <c r="L23" s="170">
        <v>1615.567061</v>
      </c>
      <c r="M23" s="170">
        <v>48.558303000000002</v>
      </c>
      <c r="N23" s="170">
        <v>79.746955999999997</v>
      </c>
      <c r="O23" s="170">
        <v>85.248208000000005</v>
      </c>
      <c r="P23" s="170">
        <v>85.248208000000005</v>
      </c>
      <c r="Q23" s="170">
        <v>66.459629000000007</v>
      </c>
      <c r="R23" s="170">
        <v>86.879152000000005</v>
      </c>
      <c r="S23" s="170">
        <v>94.931887000000003</v>
      </c>
      <c r="T23" s="170">
        <v>68.848540999999997</v>
      </c>
      <c r="U23" s="170">
        <v>65.918476999999996</v>
      </c>
      <c r="V23" s="170">
        <v>107.92655600000001</v>
      </c>
      <c r="W23" s="170">
        <v>118.92028500000001</v>
      </c>
      <c r="X23" s="170">
        <v>65.566551000000004</v>
      </c>
      <c r="Y23" s="170">
        <v>82.308761000000004</v>
      </c>
      <c r="Z23" s="170">
        <v>100.721463</v>
      </c>
      <c r="AA23" s="170">
        <v>125.542008</v>
      </c>
      <c r="AB23" s="170">
        <v>84.549394000000007</v>
      </c>
      <c r="AC23" s="170">
        <v>116.243188</v>
      </c>
      <c r="AD23" s="170">
        <v>94.623564000000002</v>
      </c>
      <c r="AE23" s="170">
        <v>103.84751199999999</v>
      </c>
      <c r="AF23" s="170">
        <v>245.158356</v>
      </c>
      <c r="AG23" s="170">
        <v>205.60313300000001</v>
      </c>
      <c r="AH23" s="170">
        <v>193.75684899999999</v>
      </c>
      <c r="AI23" s="170">
        <v>132.78677099999999</v>
      </c>
      <c r="AJ23" s="170">
        <v>112.454534</v>
      </c>
      <c r="AK23" s="170">
        <v>107.02992999999999</v>
      </c>
      <c r="AL23" s="170">
        <v>78.983681000000004</v>
      </c>
      <c r="AM23" s="170">
        <v>170.365013</v>
      </c>
      <c r="AN23" s="170">
        <v>106.58837699999999</v>
      </c>
      <c r="AO23" s="170">
        <v>135.06826000000001</v>
      </c>
      <c r="AP23" s="170">
        <v>120.18924</v>
      </c>
      <c r="AQ23" s="170">
        <v>82.166965000000005</v>
      </c>
      <c r="AR23" s="170">
        <v>125.78747199999999</v>
      </c>
      <c r="AS23" s="170">
        <v>84.193617000000003</v>
      </c>
      <c r="AT23" s="170">
        <v>97.630741999999998</v>
      </c>
      <c r="AU23" s="170">
        <v>100.487139</v>
      </c>
      <c r="AV23" s="170">
        <v>95.086636999999996</v>
      </c>
      <c r="AW23" s="170">
        <v>98.501373000000001</v>
      </c>
      <c r="AX23" s="170">
        <v>109.378911</v>
      </c>
      <c r="AY23" s="170">
        <v>150.22491500000001</v>
      </c>
      <c r="AZ23" s="170">
        <v>135.341319</v>
      </c>
      <c r="BA23" s="170">
        <v>123.33434099999999</v>
      </c>
      <c r="BB23" s="170">
        <v>123.842658</v>
      </c>
      <c r="BC23" s="170">
        <v>147.62327500000001</v>
      </c>
      <c r="BD23" s="170">
        <v>159.18704199999999</v>
      </c>
      <c r="BE23" s="170">
        <v>72.372467999999998</v>
      </c>
      <c r="BF23" s="170">
        <v>114.241568</v>
      </c>
      <c r="BG23" s="170">
        <v>96.147383000000005</v>
      </c>
      <c r="BH23" s="170">
        <v>118.257019</v>
      </c>
      <c r="BI23" s="170">
        <v>105.509972</v>
      </c>
      <c r="BJ23" s="170">
        <v>111.16468</v>
      </c>
      <c r="BK23" s="170">
        <v>104.205406</v>
      </c>
      <c r="BL23" s="170">
        <v>112.333775</v>
      </c>
      <c r="BM23" s="170">
        <v>154.68876</v>
      </c>
      <c r="BN23" s="170">
        <v>124.791425</v>
      </c>
      <c r="BO23" s="170">
        <v>135.85109800000001</v>
      </c>
      <c r="BP23" s="170">
        <v>157.338165</v>
      </c>
      <c r="BQ23" s="170">
        <v>120.759947</v>
      </c>
      <c r="BR23" s="170">
        <v>150.04536200000001</v>
      </c>
      <c r="BS23" s="170">
        <v>121.670187</v>
      </c>
      <c r="BT23" s="170">
        <v>127.24604600000001</v>
      </c>
      <c r="BU23" s="170">
        <v>78.378789999999995</v>
      </c>
      <c r="BV23" s="170">
        <v>78.196539000000001</v>
      </c>
      <c r="BW23" s="170">
        <v>120.288163</v>
      </c>
      <c r="BX23" s="170">
        <v>68.019146000000006</v>
      </c>
      <c r="BY23" s="170">
        <v>83.005196999999995</v>
      </c>
      <c r="BZ23" s="170">
        <v>80.591999999999999</v>
      </c>
      <c r="CA23" s="170">
        <v>95.237330999999998</v>
      </c>
      <c r="CB23" s="170">
        <v>129.202789</v>
      </c>
      <c r="CC23" s="170">
        <v>319.84528799999998</v>
      </c>
      <c r="CD23" s="170">
        <v>278.41171500000002</v>
      </c>
      <c r="CE23" s="170">
        <v>147.85549499999999</v>
      </c>
      <c r="CF23" s="170">
        <v>121.94308599999999</v>
      </c>
      <c r="CG23" s="170">
        <v>119.086108</v>
      </c>
      <c r="CH23" s="170">
        <v>85.427009999999996</v>
      </c>
      <c r="CI23" s="170">
        <v>167.36006499999999</v>
      </c>
      <c r="CJ23" s="170">
        <v>108.23563900000001</v>
      </c>
      <c r="CK23" s="170">
        <v>124.823567</v>
      </c>
      <c r="CL23" s="170">
        <v>106.43634299999999</v>
      </c>
      <c r="CM23" s="170">
        <v>189.72921400000001</v>
      </c>
      <c r="CN23" s="170">
        <v>92.237761000000006</v>
      </c>
      <c r="CO23" s="170">
        <v>86.702783999999994</v>
      </c>
      <c r="CP23" s="170">
        <v>85.083856999999995</v>
      </c>
      <c r="CQ23" s="170">
        <v>165.67298099999999</v>
      </c>
      <c r="CR23" s="170">
        <v>190.26868899999999</v>
      </c>
      <c r="CS23" s="170">
        <v>104.96874200000001</v>
      </c>
      <c r="CT23" s="170">
        <v>121.60954599999999</v>
      </c>
      <c r="CU23" s="170">
        <v>151.401814</v>
      </c>
      <c r="CV23" s="170">
        <v>143.22640100000001</v>
      </c>
      <c r="CW23" s="170">
        <v>141.238283</v>
      </c>
      <c r="CX23" s="170">
        <v>205.847003</v>
      </c>
      <c r="CY23" s="170">
        <v>126.23324599999999</v>
      </c>
      <c r="CZ23" s="170">
        <v>152.36649199999999</v>
      </c>
      <c r="DA23" s="170">
        <v>153.308424</v>
      </c>
      <c r="DB23" s="170">
        <v>110.85341699999999</v>
      </c>
      <c r="DC23" s="170">
        <v>247.49783300000001</v>
      </c>
      <c r="DD23" s="170">
        <v>109.030495</v>
      </c>
      <c r="DE23" s="170">
        <v>298.44818400000003</v>
      </c>
      <c r="DF23" s="170">
        <v>138.153538</v>
      </c>
      <c r="DG23" s="170">
        <v>154.614813</v>
      </c>
      <c r="DH23" s="170">
        <v>217.999112</v>
      </c>
      <c r="DI23" s="170">
        <v>265.79793599999999</v>
      </c>
      <c r="DJ23" s="170">
        <v>120.667055</v>
      </c>
      <c r="DK23" s="170">
        <v>150.76227499999999</v>
      </c>
      <c r="DL23" s="170">
        <v>174.909255</v>
      </c>
      <c r="DM23" s="170">
        <v>69.646231</v>
      </c>
      <c r="DN23" s="170">
        <v>100.67817599999999</v>
      </c>
      <c r="DO23" s="170">
        <v>151.89263</v>
      </c>
      <c r="DP23" s="170">
        <v>137.084002</v>
      </c>
      <c r="DQ23" s="170">
        <v>113.13744800000001</v>
      </c>
      <c r="DR23" s="170">
        <v>95.709506000000005</v>
      </c>
      <c r="DS23" s="170">
        <v>148.77320700000001</v>
      </c>
      <c r="DT23" s="170">
        <v>116.941941</v>
      </c>
      <c r="DU23" s="170">
        <v>158.67642699999999</v>
      </c>
      <c r="DV23" s="170">
        <v>87.330850999999996</v>
      </c>
      <c r="DW23" s="170">
        <v>183.85915900000001</v>
      </c>
      <c r="DX23" s="170">
        <v>174.078124</v>
      </c>
      <c r="DY23" s="170">
        <v>91.832373000000004</v>
      </c>
      <c r="DZ23" s="170">
        <v>147.19270499999999</v>
      </c>
      <c r="EA23" s="170">
        <v>109.168334</v>
      </c>
      <c r="EB23" s="170">
        <v>127.489203</v>
      </c>
      <c r="EC23" s="170">
        <v>118.219392</v>
      </c>
      <c r="ED23" s="170">
        <v>96.987934999999993</v>
      </c>
      <c r="EE23" s="170">
        <v>128.46914100000001</v>
      </c>
      <c r="EF23" s="170">
        <v>154.76551699999999</v>
      </c>
      <c r="EG23" s="170">
        <v>132.53294199999999</v>
      </c>
      <c r="EH23" s="170">
        <v>161.642224</v>
      </c>
      <c r="EI23" s="170">
        <v>132.43024800000001</v>
      </c>
      <c r="EJ23" s="170">
        <v>148.96578</v>
      </c>
      <c r="EK23" s="170">
        <v>165.48505800000001</v>
      </c>
      <c r="EL23" s="170">
        <v>111.667258</v>
      </c>
      <c r="EM23" s="170">
        <v>124.95603</v>
      </c>
      <c r="EN23" s="170">
        <v>139.445536</v>
      </c>
      <c r="EO23" s="170">
        <v>125.88536499999999</v>
      </c>
      <c r="EP23" s="170">
        <v>152.03103100000001</v>
      </c>
      <c r="EQ23" s="170">
        <v>184.78616299999999</v>
      </c>
      <c r="ER23" s="170">
        <v>211.61079000000001</v>
      </c>
      <c r="ES23" s="170">
        <v>164.281024</v>
      </c>
      <c r="ET23" s="170">
        <v>188.70116999999999</v>
      </c>
      <c r="EU23" s="170">
        <v>236.80958699999999</v>
      </c>
    </row>
    <row r="24" spans="1:151" ht="15" customHeight="1">
      <c r="A24" s="168" t="s">
        <v>254</v>
      </c>
      <c r="B24" s="169">
        <v>1973.3917629999999</v>
      </c>
      <c r="C24" s="169">
        <v>1913.0858380000002</v>
      </c>
      <c r="D24" s="170">
        <v>2255.52115</v>
      </c>
      <c r="E24" s="170">
        <v>2181.6498690000003</v>
      </c>
      <c r="F24" s="170">
        <v>1851.707044</v>
      </c>
      <c r="G24" s="170">
        <v>1938.9514430000002</v>
      </c>
      <c r="H24" s="170">
        <v>2027.429431</v>
      </c>
      <c r="I24" s="170">
        <v>1944.0995379999999</v>
      </c>
      <c r="J24" s="170">
        <v>1915.3547399999995</v>
      </c>
      <c r="K24" s="170">
        <v>2416.1127639999995</v>
      </c>
      <c r="L24" s="170">
        <v>3555.8286479999997</v>
      </c>
      <c r="M24" s="170">
        <v>136.05434700000001</v>
      </c>
      <c r="N24" s="170">
        <v>182.825648</v>
      </c>
      <c r="O24" s="170">
        <v>218.82048700000001</v>
      </c>
      <c r="P24" s="170">
        <v>218.82048700000001</v>
      </c>
      <c r="Q24" s="170">
        <v>133.25472099999999</v>
      </c>
      <c r="R24" s="170">
        <v>199.93560400000001</v>
      </c>
      <c r="S24" s="170">
        <v>282.934619</v>
      </c>
      <c r="T24" s="170">
        <v>130.356798</v>
      </c>
      <c r="U24" s="170">
        <v>64.853328000000005</v>
      </c>
      <c r="V24" s="170">
        <v>114.42135399999999</v>
      </c>
      <c r="W24" s="170">
        <v>125.448581</v>
      </c>
      <c r="X24" s="170">
        <v>165.66578899999999</v>
      </c>
      <c r="Y24" s="170">
        <v>97.993654000000006</v>
      </c>
      <c r="Z24" s="170">
        <v>121.966207</v>
      </c>
      <c r="AA24" s="170">
        <v>105.94499</v>
      </c>
      <c r="AB24" s="170">
        <v>97.834024999999997</v>
      </c>
      <c r="AC24" s="170">
        <v>104.853685</v>
      </c>
      <c r="AD24" s="170">
        <v>112.256361</v>
      </c>
      <c r="AE24" s="170">
        <v>163.20361399999999</v>
      </c>
      <c r="AF24" s="170">
        <v>240.06187399999999</v>
      </c>
      <c r="AG24" s="170">
        <v>236.52964700000001</v>
      </c>
      <c r="AH24" s="170">
        <v>215.61422400000001</v>
      </c>
      <c r="AI24" s="170">
        <v>228.559483</v>
      </c>
      <c r="AJ24" s="170">
        <v>188.26807400000001</v>
      </c>
      <c r="AK24" s="170">
        <v>115.533783</v>
      </c>
      <c r="AL24" s="170">
        <v>209.50692900000001</v>
      </c>
      <c r="AM24" s="170">
        <v>180.46215100000001</v>
      </c>
      <c r="AN24" s="170">
        <v>145.339484</v>
      </c>
      <c r="AO24" s="170">
        <v>156.32107199999999</v>
      </c>
      <c r="AP24" s="170">
        <v>87.289316999999997</v>
      </c>
      <c r="AQ24" s="170">
        <v>106.848073</v>
      </c>
      <c r="AR24" s="170">
        <v>127.219612</v>
      </c>
      <c r="AS24" s="170">
        <v>80.447676000000001</v>
      </c>
      <c r="AT24" s="170">
        <v>442.38779899999997</v>
      </c>
      <c r="AU24" s="170">
        <v>336.10548899999998</v>
      </c>
      <c r="AV24" s="170">
        <v>268.05976500000003</v>
      </c>
      <c r="AW24" s="170">
        <v>185.19354200000001</v>
      </c>
      <c r="AX24" s="170">
        <v>85.133472999999995</v>
      </c>
      <c r="AY24" s="170">
        <v>227.75410500000001</v>
      </c>
      <c r="AZ24" s="170">
        <v>250.349638</v>
      </c>
      <c r="BA24" s="170">
        <v>177.07726099999999</v>
      </c>
      <c r="BB24" s="170">
        <v>200.59570299999999</v>
      </c>
      <c r="BC24" s="170">
        <v>236.170965</v>
      </c>
      <c r="BD24" s="170">
        <v>241.540626</v>
      </c>
      <c r="BE24" s="170">
        <v>200.47892400000001</v>
      </c>
      <c r="BF24" s="170">
        <v>138.81877700000001</v>
      </c>
      <c r="BG24" s="170">
        <v>125.57158099999999</v>
      </c>
      <c r="BH24" s="170">
        <v>112.96527399999999</v>
      </c>
      <c r="BI24" s="170">
        <v>125.881378</v>
      </c>
      <c r="BJ24" s="170">
        <v>225.82702800000001</v>
      </c>
      <c r="BK24" s="170">
        <v>78.244949000000005</v>
      </c>
      <c r="BL24" s="170">
        <v>100.69293999999999</v>
      </c>
      <c r="BM24" s="170">
        <v>115.879403</v>
      </c>
      <c r="BN24" s="170">
        <v>133.19937300000001</v>
      </c>
      <c r="BO24" s="170">
        <v>129.301827</v>
      </c>
      <c r="BP24" s="170">
        <v>205.19045399999999</v>
      </c>
      <c r="BQ24" s="170">
        <v>180.53723400000001</v>
      </c>
      <c r="BR24" s="170">
        <v>210.505854</v>
      </c>
      <c r="BS24" s="170">
        <v>235.67471800000001</v>
      </c>
      <c r="BT24" s="170">
        <v>110.77188599999999</v>
      </c>
      <c r="BU24" s="170">
        <v>140.564122</v>
      </c>
      <c r="BV24" s="170">
        <v>109.875192</v>
      </c>
      <c r="BW24" s="170">
        <v>263.20247699999999</v>
      </c>
      <c r="BX24" s="170">
        <v>125.56090500000001</v>
      </c>
      <c r="BY24" s="170">
        <v>250.033208</v>
      </c>
      <c r="BZ24" s="170">
        <v>258.88403699999998</v>
      </c>
      <c r="CA24" s="170">
        <v>187.609814</v>
      </c>
      <c r="CB24" s="170">
        <v>159.364013</v>
      </c>
      <c r="CC24" s="170">
        <v>107.66714</v>
      </c>
      <c r="CD24" s="170">
        <v>89.427322000000004</v>
      </c>
      <c r="CE24" s="170">
        <v>119.581502</v>
      </c>
      <c r="CF24" s="170">
        <v>127.18171100000001</v>
      </c>
      <c r="CG24" s="170">
        <v>125.19122</v>
      </c>
      <c r="CH24" s="170">
        <v>111.935506</v>
      </c>
      <c r="CI24" s="170">
        <v>394.84931899999998</v>
      </c>
      <c r="CJ24" s="170">
        <v>84.819644999999994</v>
      </c>
      <c r="CK24" s="170">
        <v>213.88627199999999</v>
      </c>
      <c r="CL24" s="170">
        <v>363.80215800000002</v>
      </c>
      <c r="CM24" s="170">
        <v>129.18886499999999</v>
      </c>
      <c r="CN24" s="170">
        <v>109.393061</v>
      </c>
      <c r="CO24" s="170">
        <v>137.899776</v>
      </c>
      <c r="CP24" s="170">
        <v>119.44666599999999</v>
      </c>
      <c r="CQ24" s="170">
        <v>91.009103999999994</v>
      </c>
      <c r="CR24" s="170">
        <v>146.00783899999999</v>
      </c>
      <c r="CS24" s="170">
        <v>113.25546799999999</v>
      </c>
      <c r="CT24" s="170">
        <v>119.98657300000001</v>
      </c>
      <c r="CU24" s="170">
        <v>106.05097499999999</v>
      </c>
      <c r="CV24" s="170">
        <v>126.239608</v>
      </c>
      <c r="CW24" s="170">
        <v>172.35886099999999</v>
      </c>
      <c r="CX24" s="170">
        <v>145.908479</v>
      </c>
      <c r="CY24" s="170">
        <v>195.03613200000001</v>
      </c>
      <c r="CZ24" s="170">
        <v>189.71560400000001</v>
      </c>
      <c r="DA24" s="170">
        <v>156.04561100000001</v>
      </c>
      <c r="DB24" s="170">
        <v>217.811431</v>
      </c>
      <c r="DC24" s="170">
        <v>214.00435899999999</v>
      </c>
      <c r="DD24" s="170">
        <v>187.68643700000001</v>
      </c>
      <c r="DE24" s="170">
        <v>302.91914800000001</v>
      </c>
      <c r="DF24" s="170">
        <v>166.4529</v>
      </c>
      <c r="DG24" s="170">
        <v>195.67573400000001</v>
      </c>
      <c r="DH24" s="170">
        <v>149.11873800000001</v>
      </c>
      <c r="DI24" s="170">
        <v>216.88661300000001</v>
      </c>
      <c r="DJ24" s="170">
        <v>123.891025</v>
      </c>
      <c r="DK24" s="170">
        <v>94.980041999999997</v>
      </c>
      <c r="DL24" s="170">
        <v>127.125078</v>
      </c>
      <c r="DM24" s="170">
        <v>153.73882699999999</v>
      </c>
      <c r="DN24" s="170">
        <v>112.83615</v>
      </c>
      <c r="DO24" s="170">
        <v>118.581407</v>
      </c>
      <c r="DP24" s="170">
        <v>153.149078</v>
      </c>
      <c r="DQ24" s="170">
        <v>293.01605499999999</v>
      </c>
      <c r="DR24" s="170">
        <v>168.38110599999999</v>
      </c>
      <c r="DS24" s="170">
        <v>142.49506700000001</v>
      </c>
      <c r="DT24" s="170">
        <v>126.86558100000001</v>
      </c>
      <c r="DU24" s="170">
        <v>160.55252999999999</v>
      </c>
      <c r="DV24" s="170">
        <v>180.94709700000001</v>
      </c>
      <c r="DW24" s="170">
        <v>356.36085000000003</v>
      </c>
      <c r="DX24" s="170">
        <v>161.22924599999999</v>
      </c>
      <c r="DY24" s="170">
        <v>192.942241</v>
      </c>
      <c r="DZ24" s="170">
        <v>218.880754</v>
      </c>
      <c r="EA24" s="170">
        <v>206.39662100000001</v>
      </c>
      <c r="EB24" s="170">
        <v>208.045616</v>
      </c>
      <c r="EC24" s="170">
        <v>191.98898399999999</v>
      </c>
      <c r="ED24" s="170">
        <v>141.15113400000001</v>
      </c>
      <c r="EE24" s="170">
        <v>139.04316900000001</v>
      </c>
      <c r="EF24" s="170">
        <v>208.38308799999999</v>
      </c>
      <c r="EG24" s="170">
        <v>297.05017400000003</v>
      </c>
      <c r="EH24" s="170">
        <v>282.923607</v>
      </c>
      <c r="EI24" s="170">
        <v>209.672291</v>
      </c>
      <c r="EJ24" s="170">
        <v>307.65820400000001</v>
      </c>
      <c r="EK24" s="170">
        <v>331.023076</v>
      </c>
      <c r="EL24" s="170">
        <v>224.11579800000001</v>
      </c>
      <c r="EM24" s="170">
        <v>580.21912699999996</v>
      </c>
      <c r="EN24" s="170">
        <v>642.59999600000003</v>
      </c>
      <c r="EO24" s="170">
        <v>164.448025</v>
      </c>
      <c r="EP24" s="170">
        <v>311.89088400000003</v>
      </c>
      <c r="EQ24" s="170">
        <v>222.452474</v>
      </c>
      <c r="ER24" s="170">
        <v>251.343536</v>
      </c>
      <c r="ES24" s="170">
        <v>419.80279100000001</v>
      </c>
      <c r="ET24" s="170">
        <v>199.895341</v>
      </c>
      <c r="EU24" s="170">
        <v>230.10878299999999</v>
      </c>
    </row>
    <row r="25" spans="1:151" ht="15" customHeight="1">
      <c r="A25" s="168" t="s">
        <v>255</v>
      </c>
      <c r="B25" s="169">
        <v>2406.155346</v>
      </c>
      <c r="C25" s="169">
        <v>3280.6619560000008</v>
      </c>
      <c r="D25" s="170">
        <v>3186.365483</v>
      </c>
      <c r="E25" s="170">
        <v>3717.5503419999995</v>
      </c>
      <c r="F25" s="170">
        <v>3670.6340859999996</v>
      </c>
      <c r="G25" s="170">
        <v>3855.7102629999999</v>
      </c>
      <c r="H25" s="170">
        <v>3306.0372029999999</v>
      </c>
      <c r="I25" s="170">
        <v>4325.1573820000003</v>
      </c>
      <c r="J25" s="170">
        <v>4486.4556659999998</v>
      </c>
      <c r="K25" s="170">
        <v>4191.450092</v>
      </c>
      <c r="L25" s="170">
        <v>4521.3770880000002</v>
      </c>
      <c r="M25" s="170">
        <v>186.705465</v>
      </c>
      <c r="N25" s="170">
        <v>172.012181</v>
      </c>
      <c r="O25" s="170">
        <v>170.58639400000001</v>
      </c>
      <c r="P25" s="170">
        <v>170.58639400000001</v>
      </c>
      <c r="Q25" s="170">
        <v>235.295434</v>
      </c>
      <c r="R25" s="170">
        <v>220.59890300000001</v>
      </c>
      <c r="S25" s="170">
        <v>210.20164299999999</v>
      </c>
      <c r="T25" s="170">
        <v>181.91380000000001</v>
      </c>
      <c r="U25" s="170">
        <v>136.053201</v>
      </c>
      <c r="V25" s="170">
        <v>244.19872799999999</v>
      </c>
      <c r="W25" s="170">
        <v>240.61137600000001</v>
      </c>
      <c r="X25" s="170">
        <v>237.39182700000001</v>
      </c>
      <c r="Y25" s="170">
        <v>208.101561</v>
      </c>
      <c r="Z25" s="170">
        <v>241.087682</v>
      </c>
      <c r="AA25" s="170">
        <v>258.61726199999998</v>
      </c>
      <c r="AB25" s="170">
        <v>326.974604</v>
      </c>
      <c r="AC25" s="170">
        <v>242.55405500000001</v>
      </c>
      <c r="AD25" s="170">
        <v>311.37587400000001</v>
      </c>
      <c r="AE25" s="170">
        <v>200.65680499999999</v>
      </c>
      <c r="AF25" s="170">
        <v>387.73904099999999</v>
      </c>
      <c r="AG25" s="170">
        <v>270.902421</v>
      </c>
      <c r="AH25" s="170">
        <v>302.80204700000002</v>
      </c>
      <c r="AI25" s="170">
        <v>256.11040400000002</v>
      </c>
      <c r="AJ25" s="170">
        <v>273.74020000000002</v>
      </c>
      <c r="AK25" s="170">
        <v>230.82146399999999</v>
      </c>
      <c r="AL25" s="170">
        <v>239.95513800000001</v>
      </c>
      <c r="AM25" s="170">
        <v>275.43488100000002</v>
      </c>
      <c r="AN25" s="170">
        <v>201.96365499999999</v>
      </c>
      <c r="AO25" s="170">
        <v>277.64738699999998</v>
      </c>
      <c r="AP25" s="170">
        <v>269.464586</v>
      </c>
      <c r="AQ25" s="170">
        <v>232.52315899999999</v>
      </c>
      <c r="AR25" s="170">
        <v>305.51577500000002</v>
      </c>
      <c r="AS25" s="170">
        <v>250.48871299999999</v>
      </c>
      <c r="AT25" s="170">
        <v>303.06104599999998</v>
      </c>
      <c r="AU25" s="170">
        <v>326.67832399999998</v>
      </c>
      <c r="AV25" s="170">
        <v>272.81135499999999</v>
      </c>
      <c r="AW25" s="170">
        <v>365.83719200000002</v>
      </c>
      <c r="AX25" s="170">
        <v>199.040052</v>
      </c>
      <c r="AY25" s="170">
        <v>370.467713</v>
      </c>
      <c r="AZ25" s="170">
        <v>331.573984</v>
      </c>
      <c r="BA25" s="170">
        <v>399.58439600000003</v>
      </c>
      <c r="BB25" s="170">
        <v>282.29207400000001</v>
      </c>
      <c r="BC25" s="170">
        <v>341.17533200000003</v>
      </c>
      <c r="BD25" s="170">
        <v>311.70183800000001</v>
      </c>
      <c r="BE25" s="170">
        <v>254.86328399999999</v>
      </c>
      <c r="BF25" s="170">
        <v>322.35485299999999</v>
      </c>
      <c r="BG25" s="170">
        <v>253.58391800000001</v>
      </c>
      <c r="BH25" s="170">
        <v>285.07570600000003</v>
      </c>
      <c r="BI25" s="170">
        <v>277.16579100000001</v>
      </c>
      <c r="BJ25" s="170">
        <v>299.74894499999999</v>
      </c>
      <c r="BK25" s="170">
        <v>296.58488199999999</v>
      </c>
      <c r="BL25" s="170">
        <v>311.14756699999998</v>
      </c>
      <c r="BM25" s="170">
        <v>312.94902200000001</v>
      </c>
      <c r="BN25" s="170">
        <v>252.24210099999999</v>
      </c>
      <c r="BO25" s="170">
        <v>273.63885399999998</v>
      </c>
      <c r="BP25" s="170">
        <v>289.02810799999997</v>
      </c>
      <c r="BQ25" s="170">
        <v>219.17686</v>
      </c>
      <c r="BR25" s="170">
        <v>333.97636799999998</v>
      </c>
      <c r="BS25" s="170">
        <v>460.50249300000002</v>
      </c>
      <c r="BT25" s="170">
        <v>344.473095</v>
      </c>
      <c r="BU25" s="170">
        <v>443.48088200000001</v>
      </c>
      <c r="BV25" s="170">
        <v>281.88409200000001</v>
      </c>
      <c r="BW25" s="170">
        <v>585.345598</v>
      </c>
      <c r="BX25" s="170">
        <v>221.28927100000001</v>
      </c>
      <c r="BY25" s="170">
        <v>243.98171400000001</v>
      </c>
      <c r="BZ25" s="170">
        <v>203.129773</v>
      </c>
      <c r="CA25" s="170">
        <v>396.26202499999999</v>
      </c>
      <c r="CB25" s="170">
        <v>246.67381499999999</v>
      </c>
      <c r="CC25" s="170">
        <v>327.44575099999997</v>
      </c>
      <c r="CD25" s="170">
        <v>322.06315000000001</v>
      </c>
      <c r="CE25" s="170">
        <v>293.30964</v>
      </c>
      <c r="CF25" s="170">
        <v>290.84455200000002</v>
      </c>
      <c r="CG25" s="170">
        <v>192.03259299999999</v>
      </c>
      <c r="CH25" s="170">
        <v>260.13129800000002</v>
      </c>
      <c r="CI25" s="170">
        <v>344.284042</v>
      </c>
      <c r="CJ25" s="170">
        <v>204.58211299999999</v>
      </c>
      <c r="CK25" s="170">
        <v>282.474358</v>
      </c>
      <c r="CL25" s="170">
        <v>223.19786400000001</v>
      </c>
      <c r="CM25" s="170">
        <v>251.129538</v>
      </c>
      <c r="CN25" s="170">
        <v>294.87798099999998</v>
      </c>
      <c r="CO25" s="170">
        <v>262.32520499999998</v>
      </c>
      <c r="CP25" s="170">
        <v>344.23203100000001</v>
      </c>
      <c r="CQ25" s="170">
        <v>327.11362100000002</v>
      </c>
      <c r="CR25" s="170">
        <v>319.65655900000002</v>
      </c>
      <c r="CS25" s="170">
        <v>189.582908</v>
      </c>
      <c r="CT25" s="170">
        <v>361.17128500000001</v>
      </c>
      <c r="CU25" s="170">
        <v>409.47740599999997</v>
      </c>
      <c r="CV25" s="170">
        <v>347.86146200000002</v>
      </c>
      <c r="CW25" s="170">
        <v>323.83939299999997</v>
      </c>
      <c r="CX25" s="170">
        <v>404.545998</v>
      </c>
      <c r="CY25" s="170">
        <v>293.09054900000001</v>
      </c>
      <c r="CZ25" s="170">
        <v>369.03474699999998</v>
      </c>
      <c r="DA25" s="170">
        <v>431.47808700000002</v>
      </c>
      <c r="DB25" s="170">
        <v>416.98732699999999</v>
      </c>
      <c r="DC25" s="170">
        <v>415.145824</v>
      </c>
      <c r="DD25" s="170">
        <v>362.94239599999997</v>
      </c>
      <c r="DE25" s="170">
        <v>411.539987</v>
      </c>
      <c r="DF25" s="170">
        <v>436.739419</v>
      </c>
      <c r="DG25" s="170">
        <v>419.56975799999998</v>
      </c>
      <c r="DH25" s="170">
        <v>401.025983</v>
      </c>
      <c r="DI25" s="170">
        <v>410.060272</v>
      </c>
      <c r="DJ25" s="170">
        <v>356.33523600000001</v>
      </c>
      <c r="DK25" s="170">
        <v>402.74146000000002</v>
      </c>
      <c r="DL25" s="170">
        <v>340.32392800000002</v>
      </c>
      <c r="DM25" s="170">
        <v>341.39985000000001</v>
      </c>
      <c r="DN25" s="170">
        <v>330.16792400000003</v>
      </c>
      <c r="DO25" s="170">
        <v>330.24546299999997</v>
      </c>
      <c r="DP25" s="170">
        <v>306.30638599999997</v>
      </c>
      <c r="DQ25" s="170">
        <v>300.83184399999999</v>
      </c>
      <c r="DR25" s="170">
        <v>384.50349299999999</v>
      </c>
      <c r="DS25" s="170">
        <v>270.98096600000002</v>
      </c>
      <c r="DT25" s="170">
        <v>388.66693299999997</v>
      </c>
      <c r="DU25" s="170">
        <v>367.995566</v>
      </c>
      <c r="DV25" s="170">
        <v>304.39414699999998</v>
      </c>
      <c r="DW25" s="170">
        <v>410.49300899999997</v>
      </c>
      <c r="DX25" s="170">
        <v>344.09585399999997</v>
      </c>
      <c r="DY25" s="170">
        <v>306.18600600000002</v>
      </c>
      <c r="DZ25" s="170">
        <v>372.25858099999999</v>
      </c>
      <c r="EA25" s="170">
        <v>337.76703099999997</v>
      </c>
      <c r="EB25" s="170">
        <v>403.27666199999999</v>
      </c>
      <c r="EC25" s="170">
        <v>316.79974800000002</v>
      </c>
      <c r="ED25" s="170">
        <v>294.44213000000002</v>
      </c>
      <c r="EE25" s="170">
        <v>463.27029099999999</v>
      </c>
      <c r="EF25" s="170">
        <v>403.13529599999998</v>
      </c>
      <c r="EG25" s="170">
        <v>312.20930600000003</v>
      </c>
      <c r="EH25" s="170">
        <v>365.73030499999999</v>
      </c>
      <c r="EI25" s="170">
        <v>392.185295</v>
      </c>
      <c r="EJ25" s="170">
        <v>391.41384399999998</v>
      </c>
      <c r="EK25" s="170">
        <v>404.208462</v>
      </c>
      <c r="EL25" s="170">
        <v>420.78456799999998</v>
      </c>
      <c r="EM25" s="170">
        <v>418.983766</v>
      </c>
      <c r="EN25" s="170">
        <v>338.21407699999997</v>
      </c>
      <c r="EO25" s="170">
        <v>286.00027599999999</v>
      </c>
      <c r="EP25" s="170">
        <v>336.861784</v>
      </c>
      <c r="EQ25" s="170">
        <v>490.65295600000002</v>
      </c>
      <c r="ER25" s="170">
        <v>488.55667899999997</v>
      </c>
      <c r="ES25" s="170">
        <v>430.43778600000002</v>
      </c>
      <c r="ET25" s="170">
        <v>483.58920799999999</v>
      </c>
      <c r="EU25" s="170">
        <v>458.05895299999997</v>
      </c>
    </row>
    <row r="26" spans="1:151" ht="15" customHeight="1">
      <c r="A26" s="173" t="s">
        <v>256</v>
      </c>
      <c r="B26" s="174">
        <v>331.14844100000005</v>
      </c>
      <c r="C26" s="174">
        <v>354.81279799999993</v>
      </c>
      <c r="D26" s="171">
        <v>896.43743499999994</v>
      </c>
      <c r="E26" s="171">
        <v>288.27821999999998</v>
      </c>
      <c r="F26" s="683">
        <v>505.94645299999996</v>
      </c>
      <c r="G26" s="683">
        <v>264.53404899999998</v>
      </c>
      <c r="H26" s="683">
        <v>299.08839999999998</v>
      </c>
      <c r="I26" s="683">
        <v>337.58117900000002</v>
      </c>
      <c r="J26" s="683">
        <v>348.35247199999998</v>
      </c>
      <c r="K26" s="683">
        <v>385.10264599999999</v>
      </c>
      <c r="L26" s="683">
        <v>403.33051200000006</v>
      </c>
      <c r="M26" s="171">
        <v>24.291177999999999</v>
      </c>
      <c r="N26" s="171">
        <v>28.768003</v>
      </c>
      <c r="O26" s="171">
        <v>29.650693</v>
      </c>
      <c r="P26" s="171">
        <v>29.650693</v>
      </c>
      <c r="Q26" s="171">
        <v>22.804148000000001</v>
      </c>
      <c r="R26" s="171">
        <v>21.178847999999999</v>
      </c>
      <c r="S26" s="171">
        <v>42.930143999999999</v>
      </c>
      <c r="T26" s="171">
        <v>16.680754</v>
      </c>
      <c r="U26" s="171">
        <v>33.096840999999998</v>
      </c>
      <c r="V26" s="171">
        <v>23.910765000000001</v>
      </c>
      <c r="W26" s="171">
        <v>41.570639999999997</v>
      </c>
      <c r="X26" s="171">
        <v>16.615734</v>
      </c>
      <c r="Y26" s="171">
        <v>20.678989999999999</v>
      </c>
      <c r="Z26" s="170">
        <v>28.918844</v>
      </c>
      <c r="AA26" s="170">
        <v>22.616557</v>
      </c>
      <c r="AB26" s="170">
        <v>16.907475999999999</v>
      </c>
      <c r="AC26" s="170">
        <v>37.550142999999998</v>
      </c>
      <c r="AD26" s="170">
        <v>20.755618999999999</v>
      </c>
      <c r="AE26" s="170">
        <v>28.956261999999999</v>
      </c>
      <c r="AF26" s="170">
        <v>28.820181999999999</v>
      </c>
      <c r="AG26" s="170">
        <v>35.920884000000001</v>
      </c>
      <c r="AH26" s="170">
        <v>36.407338000000003</v>
      </c>
      <c r="AI26" s="170">
        <v>49.658487999999998</v>
      </c>
      <c r="AJ26" s="170">
        <v>27.622015000000001</v>
      </c>
      <c r="AK26" s="170">
        <v>44.140134000000003</v>
      </c>
      <c r="AL26" s="170">
        <v>30.063372999999999</v>
      </c>
      <c r="AM26" s="170">
        <v>15.288061000000001</v>
      </c>
      <c r="AN26" s="170">
        <v>32.371043</v>
      </c>
      <c r="AO26" s="170">
        <v>45.245679000000003</v>
      </c>
      <c r="AP26" s="170">
        <v>21.629846000000001</v>
      </c>
      <c r="AQ26" s="170">
        <v>36.252144000000001</v>
      </c>
      <c r="AR26" s="170">
        <v>547.31394599999999</v>
      </c>
      <c r="AS26" s="170">
        <v>22.345224000000002</v>
      </c>
      <c r="AT26" s="170">
        <v>53.2986</v>
      </c>
      <c r="AU26" s="170">
        <v>29.371950999999999</v>
      </c>
      <c r="AV26" s="170">
        <v>19.117433999999999</v>
      </c>
      <c r="AW26" s="170">
        <v>19.839939000000001</v>
      </c>
      <c r="AX26" s="170">
        <v>30.560478</v>
      </c>
      <c r="AY26" s="170">
        <v>36.253889000000001</v>
      </c>
      <c r="AZ26" s="170">
        <v>32.431015000000002</v>
      </c>
      <c r="BA26" s="170">
        <v>24.482921999999999</v>
      </c>
      <c r="BB26" s="170">
        <v>8.7814530000000008</v>
      </c>
      <c r="BC26" s="170">
        <v>17.003428</v>
      </c>
      <c r="BD26" s="170">
        <v>17.273495</v>
      </c>
      <c r="BE26" s="170">
        <v>23.953274</v>
      </c>
      <c r="BF26" s="170">
        <v>26.578537000000001</v>
      </c>
      <c r="BG26" s="170">
        <v>15.294734</v>
      </c>
      <c r="BH26" s="170">
        <v>35.825055999999996</v>
      </c>
      <c r="BI26" s="170">
        <v>70.733425999999994</v>
      </c>
      <c r="BJ26" s="170">
        <v>57.483553999999998</v>
      </c>
      <c r="BK26" s="170">
        <v>31.102429000000001</v>
      </c>
      <c r="BL26" s="170">
        <v>100.60562299999999</v>
      </c>
      <c r="BM26" s="170">
        <v>19.004321999999998</v>
      </c>
      <c r="BN26" s="170">
        <v>23.316749000000002</v>
      </c>
      <c r="BO26" s="170">
        <v>73.495420999999993</v>
      </c>
      <c r="BP26" s="170">
        <v>27.279098000000001</v>
      </c>
      <c r="BQ26" s="170">
        <v>25.825631999999999</v>
      </c>
      <c r="BR26" s="170">
        <v>34.315002999999997</v>
      </c>
      <c r="BS26" s="170">
        <v>31.663497</v>
      </c>
      <c r="BT26" s="170">
        <v>11.121699</v>
      </c>
      <c r="BU26" s="170">
        <v>29.247367000000001</v>
      </c>
      <c r="BV26" s="170">
        <v>39.913691</v>
      </c>
      <c r="BW26" s="170">
        <v>25.835691000000001</v>
      </c>
      <c r="BX26" s="170">
        <v>10.951893</v>
      </c>
      <c r="BY26" s="170">
        <v>14.966848000000001</v>
      </c>
      <c r="BZ26" s="170">
        <v>16.29185</v>
      </c>
      <c r="CA26" s="170">
        <v>11.829739999999999</v>
      </c>
      <c r="CB26" s="170">
        <v>28.519794999999998</v>
      </c>
      <c r="CC26" s="170">
        <v>19.487658</v>
      </c>
      <c r="CD26" s="170">
        <v>33.059727000000002</v>
      </c>
      <c r="CE26" s="170">
        <v>18.493666000000001</v>
      </c>
      <c r="CF26" s="170">
        <v>15.936123</v>
      </c>
      <c r="CG26" s="170">
        <v>26.424579000000001</v>
      </c>
      <c r="CH26" s="170">
        <v>9.9225349999999999</v>
      </c>
      <c r="CI26" s="170">
        <v>31.093040999999999</v>
      </c>
      <c r="CJ26" s="170">
        <v>48.222020000000001</v>
      </c>
      <c r="CK26" s="170">
        <v>21.027197999999999</v>
      </c>
      <c r="CL26" s="170">
        <v>11.293187</v>
      </c>
      <c r="CM26" s="170">
        <v>15.396913</v>
      </c>
      <c r="CN26" s="170">
        <v>34.972906999999999</v>
      </c>
      <c r="CO26" s="170">
        <v>41.785677</v>
      </c>
      <c r="CP26" s="170">
        <v>16.456012000000001</v>
      </c>
      <c r="CQ26" s="170">
        <v>5.1251139999999999</v>
      </c>
      <c r="CR26" s="170">
        <v>37.369216999999999</v>
      </c>
      <c r="CS26" s="170">
        <v>21.073459</v>
      </c>
      <c r="CT26" s="170">
        <v>37.47822</v>
      </c>
      <c r="CU26" s="170">
        <v>26.930813000000001</v>
      </c>
      <c r="CV26" s="170">
        <v>10.758412</v>
      </c>
      <c r="CW26" s="170">
        <v>23.857104</v>
      </c>
      <c r="CX26" s="170">
        <v>44.78604</v>
      </c>
      <c r="CY26" s="170">
        <v>23.147289000000001</v>
      </c>
      <c r="CZ26" s="170">
        <v>30.441824</v>
      </c>
      <c r="DA26" s="170">
        <v>34.863729999999997</v>
      </c>
      <c r="DB26" s="170">
        <v>21.358259</v>
      </c>
      <c r="DC26" s="170">
        <v>41.468780000000002</v>
      </c>
      <c r="DD26" s="170">
        <v>21.417249000000002</v>
      </c>
      <c r="DE26" s="170">
        <v>16.045714</v>
      </c>
      <c r="DF26" s="170">
        <v>45.358808000000003</v>
      </c>
      <c r="DG26" s="170">
        <v>10.986983</v>
      </c>
      <c r="DH26" s="170">
        <v>31.640561000000002</v>
      </c>
      <c r="DI26" s="170">
        <v>29.232140999999999</v>
      </c>
      <c r="DJ26" s="170">
        <v>28.59686</v>
      </c>
      <c r="DK26" s="170">
        <v>23.018647000000001</v>
      </c>
      <c r="DL26" s="170">
        <v>40.858283999999998</v>
      </c>
      <c r="DM26" s="170">
        <v>43.991867999999997</v>
      </c>
      <c r="DN26" s="170">
        <v>23.287904000000001</v>
      </c>
      <c r="DO26" s="170">
        <v>29.784251000000001</v>
      </c>
      <c r="DP26" s="170">
        <v>25.550450999999999</v>
      </c>
      <c r="DQ26" s="170">
        <v>22.202154</v>
      </c>
      <c r="DR26" s="170">
        <v>49.625321</v>
      </c>
      <c r="DS26" s="170">
        <v>20.708769</v>
      </c>
      <c r="DT26" s="170">
        <v>33.504173999999999</v>
      </c>
      <c r="DU26" s="170">
        <v>29.959593999999999</v>
      </c>
      <c r="DV26" s="170">
        <v>36.879263000000002</v>
      </c>
      <c r="DW26" s="170">
        <v>15.239153</v>
      </c>
      <c r="DX26" s="170">
        <v>33.241222</v>
      </c>
      <c r="DY26" s="170">
        <v>22.643294000000001</v>
      </c>
      <c r="DZ26" s="170">
        <v>58.054867000000002</v>
      </c>
      <c r="EA26" s="170">
        <v>41.371879999999997</v>
      </c>
      <c r="EB26" s="170">
        <v>21.672955000000002</v>
      </c>
      <c r="EC26" s="170">
        <v>42.285755000000002</v>
      </c>
      <c r="ED26" s="170">
        <v>45.367556</v>
      </c>
      <c r="EE26" s="170">
        <v>53.261826999999997</v>
      </c>
      <c r="EF26" s="170">
        <v>46.941336</v>
      </c>
      <c r="EG26" s="170">
        <v>27.951377999999998</v>
      </c>
      <c r="EH26" s="170">
        <v>19.58961</v>
      </c>
      <c r="EI26" s="170">
        <v>15.936598999999999</v>
      </c>
      <c r="EJ26" s="170">
        <v>26.077929000000001</v>
      </c>
      <c r="EK26" s="170">
        <v>44.708550000000002</v>
      </c>
      <c r="EL26" s="170">
        <v>19.307312</v>
      </c>
      <c r="EM26" s="170">
        <v>28.995621</v>
      </c>
      <c r="EN26" s="170">
        <v>32.907038999999997</v>
      </c>
      <c r="EO26" s="170">
        <v>47.339407000000001</v>
      </c>
      <c r="EP26" s="170">
        <v>19.575303999999999</v>
      </c>
      <c r="EQ26" s="170">
        <v>48.911853999999998</v>
      </c>
      <c r="ER26" s="170">
        <v>19.825744</v>
      </c>
      <c r="ES26" s="170">
        <v>23.786715999999998</v>
      </c>
      <c r="ET26" s="170">
        <v>53.422395000000002</v>
      </c>
      <c r="EU26" s="170">
        <v>50.303497</v>
      </c>
    </row>
    <row r="27" spans="1:151" ht="17.25" customHeight="1">
      <c r="A27" s="176" t="s">
        <v>257</v>
      </c>
      <c r="B27" s="167">
        <v>8499.1189529999992</v>
      </c>
      <c r="C27" s="167">
        <v>9438.6273110000002</v>
      </c>
      <c r="D27" s="167">
        <v>14463.663392</v>
      </c>
      <c r="E27" s="167">
        <v>10905.414117</v>
      </c>
      <c r="F27" s="684">
        <v>10112.783254</v>
      </c>
      <c r="G27" s="684">
        <v>10216.023939000001</v>
      </c>
      <c r="H27" s="684">
        <v>9486.0568519999997</v>
      </c>
      <c r="I27" s="684">
        <v>8280.4678559999993</v>
      </c>
      <c r="J27" s="684">
        <v>14292.45729</v>
      </c>
      <c r="K27" s="684">
        <v>11672.192354999999</v>
      </c>
      <c r="L27" s="684">
        <v>15835.777576</v>
      </c>
      <c r="M27" s="167">
        <v>666.28815699999996</v>
      </c>
      <c r="N27" s="167">
        <v>659.52276899999993</v>
      </c>
      <c r="O27" s="167">
        <v>0</v>
      </c>
      <c r="P27" s="167">
        <v>978.70382500000005</v>
      </c>
      <c r="Q27" s="167">
        <v>714.65171699999996</v>
      </c>
      <c r="R27" s="167">
        <v>560.37353600000006</v>
      </c>
      <c r="S27" s="167">
        <v>594.61485400000004</v>
      </c>
      <c r="T27" s="167">
        <v>559.93720700000006</v>
      </c>
      <c r="U27" s="167">
        <v>443.53089699999998</v>
      </c>
      <c r="V27" s="167">
        <v>729.46758899999998</v>
      </c>
      <c r="W27" s="167">
        <v>772.57830000000013</v>
      </c>
      <c r="X27" s="167">
        <v>496.10024099999998</v>
      </c>
      <c r="Y27" s="167">
        <v>504.06469500000003</v>
      </c>
      <c r="Z27" s="178">
        <v>1109.1407160000001</v>
      </c>
      <c r="AA27" s="178">
        <v>603.09864900000002</v>
      </c>
      <c r="AB27" s="178">
        <v>550.84203500000001</v>
      </c>
      <c r="AC27" s="178">
        <v>683.057187</v>
      </c>
      <c r="AD27" s="178">
        <v>858.00441600000011</v>
      </c>
      <c r="AE27" s="178">
        <v>681.79185899999993</v>
      </c>
      <c r="AF27" s="178">
        <v>961.90705200000002</v>
      </c>
      <c r="AG27" s="178">
        <v>886.90357600000004</v>
      </c>
      <c r="AH27" s="178">
        <v>608.12032899999997</v>
      </c>
      <c r="AI27" s="178">
        <v>913.481043</v>
      </c>
      <c r="AJ27" s="178">
        <v>1078.2157539999998</v>
      </c>
      <c r="AK27" s="178">
        <v>1723.7067930000001</v>
      </c>
      <c r="AL27" s="178">
        <v>2670.9505760000002</v>
      </c>
      <c r="AM27" s="178">
        <v>702.165707</v>
      </c>
      <c r="AN27" s="178">
        <v>600.07170700000006</v>
      </c>
      <c r="AO27" s="178">
        <v>967.06295599999999</v>
      </c>
      <c r="AP27" s="178">
        <v>940.22251700000004</v>
      </c>
      <c r="AQ27" s="178">
        <v>929.51168799999994</v>
      </c>
      <c r="AR27" s="178">
        <v>736.91629299999988</v>
      </c>
      <c r="AS27" s="178">
        <v>1336.772078</v>
      </c>
      <c r="AT27" s="178">
        <v>718.78303999999991</v>
      </c>
      <c r="AU27" s="178">
        <v>1399.6754709999998</v>
      </c>
      <c r="AV27" s="178">
        <v>1737.824566</v>
      </c>
      <c r="AW27" s="178">
        <v>853.29897899999992</v>
      </c>
      <c r="AX27" s="178">
        <v>659.53623600000003</v>
      </c>
      <c r="AY27" s="178">
        <v>640.12438300000008</v>
      </c>
      <c r="AZ27" s="178">
        <v>931.54646400000001</v>
      </c>
      <c r="BA27" s="178">
        <v>837.54934900000001</v>
      </c>
      <c r="BB27" s="178">
        <v>773.58773299999996</v>
      </c>
      <c r="BC27" s="178">
        <v>1847.1320599999999</v>
      </c>
      <c r="BD27" s="178">
        <v>769.71023699999989</v>
      </c>
      <c r="BE27" s="178">
        <v>758.5089119999999</v>
      </c>
      <c r="BF27" s="178">
        <v>1329.8777689999999</v>
      </c>
      <c r="BG27" s="178">
        <v>765.48002699999995</v>
      </c>
      <c r="BH27" s="178">
        <v>739.06196800000009</v>
      </c>
      <c r="BI27" s="178">
        <v>884.13120099999992</v>
      </c>
      <c r="BJ27" s="178">
        <v>651.34785099999999</v>
      </c>
      <c r="BK27" s="178">
        <v>926.00974300000007</v>
      </c>
      <c r="BL27" s="178">
        <v>529.99216300000001</v>
      </c>
      <c r="BM27" s="178">
        <v>777.56402800000012</v>
      </c>
      <c r="BN27" s="178">
        <v>1188.012604</v>
      </c>
      <c r="BO27" s="178">
        <v>1291.6774489999998</v>
      </c>
      <c r="BP27" s="178">
        <v>769.46840500000008</v>
      </c>
      <c r="BQ27" s="178">
        <v>587.47299800000008</v>
      </c>
      <c r="BR27" s="178">
        <v>928.92272200000002</v>
      </c>
      <c r="BS27" s="178">
        <v>858.93529599999999</v>
      </c>
      <c r="BT27" s="178">
        <v>719.24879399999998</v>
      </c>
      <c r="BU27" s="178">
        <v>689.52062999999998</v>
      </c>
      <c r="BV27" s="178">
        <v>583.01902000000007</v>
      </c>
      <c r="BW27" s="178">
        <v>838.66273899999999</v>
      </c>
      <c r="BX27" s="178">
        <v>403.79091100000005</v>
      </c>
      <c r="BY27" s="178">
        <v>729.73789699999998</v>
      </c>
      <c r="BZ27" s="178">
        <v>581.67959800000006</v>
      </c>
      <c r="CA27" s="178">
        <v>762.79722699999991</v>
      </c>
      <c r="CB27" s="178">
        <v>1416.783291</v>
      </c>
      <c r="CC27" s="178">
        <v>845.689437</v>
      </c>
      <c r="CD27" s="178">
        <v>1553.7297169999999</v>
      </c>
      <c r="CE27" s="178">
        <v>920.37085999999999</v>
      </c>
      <c r="CF27" s="178">
        <v>890.24261200000001</v>
      </c>
      <c r="CG27" s="178">
        <v>671.26227999999992</v>
      </c>
      <c r="CH27" s="178">
        <v>590.18061299999999</v>
      </c>
      <c r="CI27" s="178">
        <v>978.2289750000001</v>
      </c>
      <c r="CJ27" s="178">
        <v>909.19087399999989</v>
      </c>
      <c r="CK27" s="178">
        <v>680.58736999999996</v>
      </c>
      <c r="CL27" s="178">
        <v>1415.5927389999999</v>
      </c>
      <c r="CM27" s="178">
        <v>577.77383299999997</v>
      </c>
      <c r="CN27" s="178">
        <v>716.05875100000003</v>
      </c>
      <c r="CO27" s="178">
        <v>745.65556100000003</v>
      </c>
      <c r="CP27" s="178">
        <v>660.88831600000003</v>
      </c>
      <c r="CQ27" s="178">
        <v>589.94354600000008</v>
      </c>
      <c r="CR27" s="178">
        <v>950.69399400000009</v>
      </c>
      <c r="CS27" s="178">
        <v>505.88366500000001</v>
      </c>
      <c r="CT27" s="178">
        <v>575.14670000000012</v>
      </c>
      <c r="CU27" s="178">
        <v>623.46422300000006</v>
      </c>
      <c r="CV27" s="178">
        <v>586.72288900000001</v>
      </c>
      <c r="CW27" s="178">
        <v>917.32654500000001</v>
      </c>
      <c r="CX27" s="178">
        <v>577.66815099999997</v>
      </c>
      <c r="CY27" s="178">
        <v>456.83303000000001</v>
      </c>
      <c r="CZ27" s="178">
        <v>897.54521399999999</v>
      </c>
      <c r="DA27" s="178">
        <v>731.49061700000016</v>
      </c>
      <c r="DB27" s="178">
        <v>671.93406400000003</v>
      </c>
      <c r="DC27" s="178">
        <v>1004.628493</v>
      </c>
      <c r="DD27" s="178">
        <v>731.82426499999997</v>
      </c>
      <c r="DE27" s="178">
        <v>899.21146199999998</v>
      </c>
      <c r="DF27" s="178">
        <v>697.77844299999992</v>
      </c>
      <c r="DG27" s="178">
        <v>933.59830599999998</v>
      </c>
      <c r="DH27" s="178">
        <v>693.70354399999997</v>
      </c>
      <c r="DI27" s="178">
        <v>718.81333599999994</v>
      </c>
      <c r="DJ27" s="178">
        <v>745.91578800000002</v>
      </c>
      <c r="DK27" s="178">
        <v>1077.360635</v>
      </c>
      <c r="DL27" s="178">
        <v>5925.2699410000005</v>
      </c>
      <c r="DM27" s="178">
        <v>555.78403000000003</v>
      </c>
      <c r="DN27" s="178">
        <v>643.72358300000008</v>
      </c>
      <c r="DO27" s="178">
        <v>616.70291100000009</v>
      </c>
      <c r="DP27" s="178">
        <v>784.59531099999992</v>
      </c>
      <c r="DQ27" s="178">
        <v>1168.6879759999999</v>
      </c>
      <c r="DR27" s="178">
        <v>893.82088499999998</v>
      </c>
      <c r="DS27" s="178">
        <v>733.03830900000003</v>
      </c>
      <c r="DT27" s="178">
        <v>1451.0093310000002</v>
      </c>
      <c r="DU27" s="178">
        <v>724.51391100000001</v>
      </c>
      <c r="DV27" s="178">
        <v>884.06007999999997</v>
      </c>
      <c r="DW27" s="178">
        <v>1116.7693980000001</v>
      </c>
      <c r="DX27" s="178">
        <v>916.47919200000001</v>
      </c>
      <c r="DY27" s="178">
        <v>978.17923800000005</v>
      </c>
      <c r="DZ27" s="178">
        <v>831.16043000000002</v>
      </c>
      <c r="EA27" s="178">
        <v>953.10444200000006</v>
      </c>
      <c r="EB27" s="178">
        <v>1021.3691630000001</v>
      </c>
      <c r="EC27" s="178">
        <v>1082.875266</v>
      </c>
      <c r="ED27" s="178">
        <v>860.20156899999995</v>
      </c>
      <c r="EE27" s="178">
        <v>1081.3926329999999</v>
      </c>
      <c r="EF27" s="166">
        <v>928.5981589999999</v>
      </c>
      <c r="EG27" s="166">
        <v>912.93266100000005</v>
      </c>
      <c r="EH27" s="166">
        <v>816.07597900000007</v>
      </c>
      <c r="EI27" s="166">
        <v>3283.0679059999998</v>
      </c>
      <c r="EJ27" s="166">
        <v>2021.6943360000002</v>
      </c>
      <c r="EK27" s="166">
        <v>1544.6511840000001</v>
      </c>
      <c r="EL27" s="166">
        <v>1366.9303179999999</v>
      </c>
      <c r="EM27" s="166">
        <v>944.59058100000004</v>
      </c>
      <c r="EN27" s="166">
        <v>992.76698399999998</v>
      </c>
      <c r="EO27" s="166">
        <v>1412.6349700000001</v>
      </c>
      <c r="EP27" s="166">
        <v>909.86320799999987</v>
      </c>
      <c r="EQ27" s="166">
        <v>1129.6954920000001</v>
      </c>
      <c r="ER27" s="166">
        <v>1147.1143910000001</v>
      </c>
      <c r="ES27" s="166">
        <v>1132.0474819999999</v>
      </c>
      <c r="ET27" s="166">
        <v>1212.828726</v>
      </c>
      <c r="EU27" s="166">
        <v>1642.1237410000001</v>
      </c>
    </row>
    <row r="28" spans="1:151" ht="15" customHeight="1">
      <c r="A28" s="179" t="s">
        <v>258</v>
      </c>
      <c r="B28" s="169">
        <v>5390.792484999999</v>
      </c>
      <c r="C28" s="169">
        <v>6966.1632810000001</v>
      </c>
      <c r="D28" s="170">
        <v>8301.6722279999994</v>
      </c>
      <c r="E28" s="170">
        <v>6749.4550949999993</v>
      </c>
      <c r="F28" s="170">
        <v>6318.2731940000003</v>
      </c>
      <c r="G28" s="170">
        <v>6686.7207930000004</v>
      </c>
      <c r="H28" s="170">
        <v>6224.1656029999995</v>
      </c>
      <c r="I28" s="170">
        <v>5808.5130609999997</v>
      </c>
      <c r="J28" s="170">
        <v>6649.8189089999996</v>
      </c>
      <c r="K28" s="170">
        <v>7750.8562959999999</v>
      </c>
      <c r="L28" s="170">
        <v>9111.9704360000014</v>
      </c>
      <c r="M28" s="170">
        <v>484.98452700000001</v>
      </c>
      <c r="N28" s="170">
        <v>496.873786</v>
      </c>
      <c r="O28" s="170">
        <v>494.75816400000002</v>
      </c>
      <c r="P28" s="170">
        <v>494.75816400000002</v>
      </c>
      <c r="Q28" s="170">
        <v>446.62103100000002</v>
      </c>
      <c r="R28" s="170">
        <v>428.71711199999999</v>
      </c>
      <c r="S28" s="170">
        <v>398.43625600000001</v>
      </c>
      <c r="T28" s="170">
        <v>435.97144800000001</v>
      </c>
      <c r="U28" s="170">
        <v>362.59280899999999</v>
      </c>
      <c r="V28" s="170">
        <v>539.595192</v>
      </c>
      <c r="W28" s="170">
        <v>438.73788100000002</v>
      </c>
      <c r="X28" s="170">
        <v>368.74611499999997</v>
      </c>
      <c r="Y28" s="170">
        <v>335.77397400000001</v>
      </c>
      <c r="Z28" s="181">
        <v>951.10482000000002</v>
      </c>
      <c r="AA28" s="181">
        <v>464.701187</v>
      </c>
      <c r="AB28" s="181">
        <v>385.06614000000002</v>
      </c>
      <c r="AC28" s="181">
        <v>497.394068</v>
      </c>
      <c r="AD28" s="181">
        <v>682.90015300000005</v>
      </c>
      <c r="AE28" s="181">
        <v>524.24894099999995</v>
      </c>
      <c r="AF28" s="181">
        <v>628.12622199999998</v>
      </c>
      <c r="AG28" s="181">
        <v>704.43915000000004</v>
      </c>
      <c r="AH28" s="181">
        <v>393.05937299999999</v>
      </c>
      <c r="AI28" s="181">
        <v>637.07642699999997</v>
      </c>
      <c r="AJ28" s="181">
        <v>762.27282600000001</v>
      </c>
      <c r="AK28" s="181">
        <v>609.32058099999995</v>
      </c>
      <c r="AL28" s="181">
        <v>744.09267899999998</v>
      </c>
      <c r="AM28" s="181">
        <v>475.26757199999997</v>
      </c>
      <c r="AN28" s="181">
        <v>447.941665</v>
      </c>
      <c r="AO28" s="181">
        <v>739.46178099999997</v>
      </c>
      <c r="AP28" s="181">
        <v>776.91246000000001</v>
      </c>
      <c r="AQ28" s="181">
        <v>714.54593499999999</v>
      </c>
      <c r="AR28" s="181">
        <v>521.81927199999996</v>
      </c>
      <c r="AS28" s="181">
        <v>1110.916213</v>
      </c>
      <c r="AT28" s="181">
        <v>518.10880799999995</v>
      </c>
      <c r="AU28" s="181">
        <v>1059.9165849999999</v>
      </c>
      <c r="AV28" s="181">
        <v>583.36867700000005</v>
      </c>
      <c r="AW28" s="181">
        <v>565.87033399999996</v>
      </c>
      <c r="AX28" s="181">
        <v>365.65140400000001</v>
      </c>
      <c r="AY28" s="181">
        <v>436.16912200000002</v>
      </c>
      <c r="AZ28" s="181">
        <v>664.71005100000002</v>
      </c>
      <c r="BA28" s="181">
        <v>510.51643100000001</v>
      </c>
      <c r="BB28" s="181">
        <v>476.10900700000002</v>
      </c>
      <c r="BC28" s="181">
        <v>622.49922900000001</v>
      </c>
      <c r="BD28" s="181">
        <v>544.284401</v>
      </c>
      <c r="BE28" s="181">
        <v>554.47709799999996</v>
      </c>
      <c r="BF28" s="181">
        <v>1088.010407</v>
      </c>
      <c r="BG28" s="181">
        <v>453.455915</v>
      </c>
      <c r="BH28" s="181">
        <v>467.70169600000003</v>
      </c>
      <c r="BI28" s="181">
        <v>592.38779</v>
      </c>
      <c r="BJ28" s="181">
        <v>468.658658</v>
      </c>
      <c r="BK28" s="181">
        <v>363.31118700000002</v>
      </c>
      <c r="BL28" s="181">
        <v>342.79182900000001</v>
      </c>
      <c r="BM28" s="181">
        <v>611.19000600000004</v>
      </c>
      <c r="BN28" s="181">
        <v>470.19661200000002</v>
      </c>
      <c r="BO28" s="181">
        <v>990.84903099999997</v>
      </c>
      <c r="BP28" s="181">
        <v>529.07777299999998</v>
      </c>
      <c r="BQ28" s="181">
        <v>378.40997700000003</v>
      </c>
      <c r="BR28" s="181">
        <v>539.91487800000004</v>
      </c>
      <c r="BS28" s="181">
        <v>601.76667499999996</v>
      </c>
      <c r="BT28" s="181">
        <v>429.71877799999999</v>
      </c>
      <c r="BU28" s="181">
        <v>536.398415</v>
      </c>
      <c r="BV28" s="181">
        <v>310.577496</v>
      </c>
      <c r="BW28" s="181">
        <v>558.12028599999996</v>
      </c>
      <c r="BX28" s="181">
        <v>378.09921100000003</v>
      </c>
      <c r="BY28" s="181">
        <v>528.93943899999999</v>
      </c>
      <c r="BZ28" s="181">
        <v>404.321958</v>
      </c>
      <c r="CA28" s="181">
        <v>505.29211299999997</v>
      </c>
      <c r="CB28" s="181">
        <v>1254.9291579999999</v>
      </c>
      <c r="CC28" s="181">
        <v>474.79305799999997</v>
      </c>
      <c r="CD28" s="181">
        <v>340.05859400000003</v>
      </c>
      <c r="CE28" s="181">
        <v>699.388868</v>
      </c>
      <c r="CF28" s="181">
        <v>695.80219699999998</v>
      </c>
      <c r="CG28" s="181">
        <v>489.12123200000002</v>
      </c>
      <c r="CH28" s="181">
        <v>349.98036200000001</v>
      </c>
      <c r="CI28" s="181">
        <v>687.86593600000003</v>
      </c>
      <c r="CJ28" s="181">
        <v>661.05783099999996</v>
      </c>
      <c r="CK28" s="181">
        <v>463.257949</v>
      </c>
      <c r="CL28" s="181">
        <v>1115.647776</v>
      </c>
      <c r="CM28" s="181">
        <v>354.69944600000002</v>
      </c>
      <c r="CN28" s="181">
        <v>409.51534099999998</v>
      </c>
      <c r="CO28" s="181">
        <v>483.472306</v>
      </c>
      <c r="CP28" s="181">
        <v>475.90923800000002</v>
      </c>
      <c r="CQ28" s="181">
        <v>350.30692800000003</v>
      </c>
      <c r="CR28" s="181">
        <v>383.33125799999999</v>
      </c>
      <c r="CS28" s="181">
        <v>349.62826699999999</v>
      </c>
      <c r="CT28" s="181">
        <v>368.15518700000001</v>
      </c>
      <c r="CU28" s="181">
        <v>371.73040300000002</v>
      </c>
      <c r="CV28" s="181">
        <v>418.99263200000001</v>
      </c>
      <c r="CW28" s="181">
        <v>594.65006600000004</v>
      </c>
      <c r="CX28" s="181">
        <v>428.86363399999999</v>
      </c>
      <c r="CY28" s="181">
        <v>327.43969499999997</v>
      </c>
      <c r="CZ28" s="181">
        <v>609.11992099999998</v>
      </c>
      <c r="DA28" s="181">
        <v>567.03555100000005</v>
      </c>
      <c r="DB28" s="181">
        <v>546.25638200000003</v>
      </c>
      <c r="DC28" s="181">
        <v>739.336772</v>
      </c>
      <c r="DD28" s="181">
        <v>487.304551</v>
      </c>
      <c r="DE28" s="181">
        <v>696.46884999999997</v>
      </c>
      <c r="DF28" s="181">
        <v>521.91040599999997</v>
      </c>
      <c r="DG28" s="181">
        <v>716.03116799999998</v>
      </c>
      <c r="DH28" s="181">
        <v>535.72936900000002</v>
      </c>
      <c r="DI28" s="181">
        <v>519.51667699999996</v>
      </c>
      <c r="DJ28" s="181">
        <v>476.59971999999999</v>
      </c>
      <c r="DK28" s="181">
        <v>771.14628800000003</v>
      </c>
      <c r="DL28" s="181">
        <v>632.06979000000001</v>
      </c>
      <c r="DM28" s="181">
        <v>384.132834</v>
      </c>
      <c r="DN28" s="181">
        <v>441.04743400000001</v>
      </c>
      <c r="DO28" s="181">
        <v>373.49159600000002</v>
      </c>
      <c r="DP28" s="181">
        <v>581.67477699999995</v>
      </c>
      <c r="DQ28" s="181">
        <v>901.10744699999998</v>
      </c>
      <c r="DR28" s="181">
        <v>673.79107099999999</v>
      </c>
      <c r="DS28" s="181">
        <v>516.85817699999996</v>
      </c>
      <c r="DT28" s="181">
        <v>623.56689400000005</v>
      </c>
      <c r="DU28" s="181">
        <v>471.50085899999999</v>
      </c>
      <c r="DV28" s="181">
        <v>626.21588799999995</v>
      </c>
      <c r="DW28" s="181">
        <v>871.85034499999995</v>
      </c>
      <c r="DX28" s="181">
        <v>624.42434000000003</v>
      </c>
      <c r="DY28" s="181">
        <v>673.74440600000003</v>
      </c>
      <c r="DZ28" s="181">
        <v>507.06647600000002</v>
      </c>
      <c r="EA28" s="181">
        <v>543.19460600000002</v>
      </c>
      <c r="EB28" s="181">
        <v>717.53578700000003</v>
      </c>
      <c r="EC28" s="181">
        <v>810.21216100000004</v>
      </c>
      <c r="ED28" s="181">
        <v>558.76024299999995</v>
      </c>
      <c r="EE28" s="181">
        <v>753.24344799999994</v>
      </c>
      <c r="EF28" s="181">
        <v>607.44963399999995</v>
      </c>
      <c r="EG28" s="181">
        <v>623.97850400000004</v>
      </c>
      <c r="EH28" s="181">
        <v>570.943622</v>
      </c>
      <c r="EI28" s="181">
        <v>760.91614800000002</v>
      </c>
      <c r="EJ28" s="181">
        <v>1173.4419760000001</v>
      </c>
      <c r="EK28" s="181">
        <v>1258.3334159999999</v>
      </c>
      <c r="EL28" s="181">
        <v>647.63646200000005</v>
      </c>
      <c r="EM28" s="181">
        <v>651.44063200000005</v>
      </c>
      <c r="EN28" s="181">
        <v>695.61419000000001</v>
      </c>
      <c r="EO28" s="181">
        <v>560.10532799999999</v>
      </c>
      <c r="EP28" s="181">
        <v>555.89167299999997</v>
      </c>
      <c r="EQ28" s="181">
        <v>652.17100800000003</v>
      </c>
      <c r="ER28" s="181">
        <v>754.72512500000005</v>
      </c>
      <c r="ES28" s="181">
        <v>740.80950800000005</v>
      </c>
      <c r="ET28" s="181">
        <v>750.73910899999998</v>
      </c>
      <c r="EU28" s="181">
        <v>1201.615812</v>
      </c>
    </row>
    <row r="29" spans="1:151" ht="15" customHeight="1">
      <c r="A29" s="182" t="s">
        <v>259</v>
      </c>
      <c r="B29" s="169">
        <v>41.127786999999998</v>
      </c>
      <c r="C29" s="169">
        <v>17.862774999999999</v>
      </c>
      <c r="D29" s="170">
        <v>48.949697000000008</v>
      </c>
      <c r="E29" s="170">
        <v>49.417774999999999</v>
      </c>
      <c r="F29" s="170">
        <v>55.778824</v>
      </c>
      <c r="G29" s="170">
        <v>27.510630999999997</v>
      </c>
      <c r="H29" s="170">
        <v>20.080576999999998</v>
      </c>
      <c r="I29" s="170">
        <v>66.239073000000005</v>
      </c>
      <c r="J29" s="170">
        <v>41.40061</v>
      </c>
      <c r="K29" s="170">
        <v>13.599590999999998</v>
      </c>
      <c r="L29" s="170">
        <v>25.51</v>
      </c>
      <c r="M29" s="170">
        <v>0.28176800000000002</v>
      </c>
      <c r="N29" s="170">
        <v>0.93853200000000003</v>
      </c>
      <c r="O29" s="170">
        <v>1.650882</v>
      </c>
      <c r="P29" s="170">
        <v>1.650882</v>
      </c>
      <c r="Q29" s="170">
        <v>12.759055999999999</v>
      </c>
      <c r="R29" s="170">
        <v>6.9688990000000004</v>
      </c>
      <c r="S29" s="170">
        <v>13.463924</v>
      </c>
      <c r="T29" s="170">
        <v>1.077626</v>
      </c>
      <c r="U29" s="170">
        <v>0.297651</v>
      </c>
      <c r="V29" s="170">
        <v>0.41800599999999999</v>
      </c>
      <c r="W29" s="170">
        <v>0.45278800000000002</v>
      </c>
      <c r="X29" s="170">
        <v>1.1677729999999999</v>
      </c>
      <c r="Y29" s="170">
        <v>0.36183300000000002</v>
      </c>
      <c r="Z29" s="181">
        <v>3.4937469999999999</v>
      </c>
      <c r="AA29" s="181">
        <v>0.36360900000000002</v>
      </c>
      <c r="AB29" s="181">
        <v>0.30411700000000003</v>
      </c>
      <c r="AC29" s="181">
        <v>4.8284000000000001E-2</v>
      </c>
      <c r="AD29" s="181">
        <v>7.8587559999999996</v>
      </c>
      <c r="AE29" s="181">
        <v>0.49370000000000003</v>
      </c>
      <c r="AF29" s="181">
        <v>0.80101900000000004</v>
      </c>
      <c r="AG29" s="181">
        <v>2.4225029999999999</v>
      </c>
      <c r="AH29" s="181">
        <v>0.60479400000000005</v>
      </c>
      <c r="AI29" s="181">
        <v>0.64384699999999995</v>
      </c>
      <c r="AJ29" s="181">
        <v>0.46656599999999998</v>
      </c>
      <c r="AK29" s="181">
        <v>10.616932</v>
      </c>
      <c r="AL29" s="181">
        <v>0.53266599999999997</v>
      </c>
      <c r="AM29" s="181">
        <v>1.254461</v>
      </c>
      <c r="AN29" s="181">
        <v>1.3341419999999999</v>
      </c>
      <c r="AO29" s="181">
        <v>0.77410000000000001</v>
      </c>
      <c r="AP29" s="181">
        <v>8.1306429999999992</v>
      </c>
      <c r="AQ29" s="181">
        <v>15.544102000000001</v>
      </c>
      <c r="AR29" s="181">
        <v>0.26739000000000002</v>
      </c>
      <c r="AS29" s="181">
        <v>0.52293599999999996</v>
      </c>
      <c r="AT29" s="181">
        <v>0.99170499999999995</v>
      </c>
      <c r="AU29" s="181">
        <v>8.7048330000000007</v>
      </c>
      <c r="AV29" s="181">
        <v>0.275787</v>
      </c>
      <c r="AW29" s="181">
        <v>0.33248699999999998</v>
      </c>
      <c r="AX29" s="181">
        <v>2.1331519999999999</v>
      </c>
      <c r="AY29" s="181">
        <v>2.0043799999999998</v>
      </c>
      <c r="AZ29" s="181">
        <v>2.1888019999999999</v>
      </c>
      <c r="BA29" s="181">
        <v>1.8162970000000001</v>
      </c>
      <c r="BB29" s="181">
        <v>3.2344659999999998</v>
      </c>
      <c r="BC29" s="181">
        <v>2.3980969999999999</v>
      </c>
      <c r="BD29" s="181">
        <v>26.473016000000001</v>
      </c>
      <c r="BE29" s="181">
        <v>7.3086659999999997</v>
      </c>
      <c r="BF29" s="181">
        <v>0.70497399999999999</v>
      </c>
      <c r="BG29" s="181">
        <v>0.47170899999999999</v>
      </c>
      <c r="BH29" s="181">
        <v>0.35172900000000001</v>
      </c>
      <c r="BI29" s="181">
        <v>12.094078</v>
      </c>
      <c r="BJ29" s="181">
        <v>0.45361800000000002</v>
      </c>
      <c r="BK29" s="181">
        <v>0.74958100000000005</v>
      </c>
      <c r="BL29" s="181">
        <v>10.847135</v>
      </c>
      <c r="BM29" s="181">
        <v>1.1134390000000001</v>
      </c>
      <c r="BN29" s="181">
        <v>10.699381000000001</v>
      </c>
      <c r="BO29" s="181">
        <v>0.53267299999999995</v>
      </c>
      <c r="BP29" s="181">
        <v>14.451479000000001</v>
      </c>
      <c r="BQ29" s="181">
        <v>0.223271</v>
      </c>
      <c r="BR29" s="181">
        <v>2.7935460000000001</v>
      </c>
      <c r="BS29" s="181">
        <v>1.1343019999999999</v>
      </c>
      <c r="BT29" s="181">
        <v>0.68632099999999996</v>
      </c>
      <c r="BU29" s="181">
        <v>0.75853899999999996</v>
      </c>
      <c r="BV29" s="181">
        <v>2.0111289999999999</v>
      </c>
      <c r="BW29" s="181">
        <v>1.1922539999999999</v>
      </c>
      <c r="BX29" s="181">
        <v>0.77468199999999998</v>
      </c>
      <c r="BY29" s="181">
        <v>3.7857000000000002E-2</v>
      </c>
      <c r="BZ29" s="181">
        <v>0.48114499999999999</v>
      </c>
      <c r="CA29" s="181">
        <v>1.3338099999999999</v>
      </c>
      <c r="CB29" s="181">
        <v>3.6845370000000002</v>
      </c>
      <c r="CC29" s="181">
        <v>1.895537</v>
      </c>
      <c r="CD29" s="181">
        <v>6.846438</v>
      </c>
      <c r="CE29" s="181">
        <v>0.74487400000000004</v>
      </c>
      <c r="CF29" s="181">
        <v>7.7498290000000001</v>
      </c>
      <c r="CG29" s="181">
        <v>0.30045699999999997</v>
      </c>
      <c r="CH29" s="181">
        <v>2.3082729999999998</v>
      </c>
      <c r="CI29" s="181">
        <v>1.1431659999999999</v>
      </c>
      <c r="CJ29" s="181">
        <v>1.4926630000000001</v>
      </c>
      <c r="CK29" s="181">
        <v>1.9075249999999999</v>
      </c>
      <c r="CL29" s="181">
        <v>0.95796999999999999</v>
      </c>
      <c r="CM29" s="181">
        <v>0.48095500000000002</v>
      </c>
      <c r="CN29" s="181">
        <v>1.7847200000000001</v>
      </c>
      <c r="CO29" s="181">
        <v>0.26138600000000001</v>
      </c>
      <c r="CP29" s="181">
        <v>1.7695529999999999</v>
      </c>
      <c r="CQ29" s="181">
        <v>7.4653689999999999</v>
      </c>
      <c r="CR29" s="181">
        <v>0.20854</v>
      </c>
      <c r="CS29" s="181">
        <v>0.173045</v>
      </c>
      <c r="CT29" s="181">
        <v>3.1930589999999999</v>
      </c>
      <c r="CU29" s="181">
        <v>6.8465530000000001</v>
      </c>
      <c r="CV29" s="181">
        <v>0.36895099999999997</v>
      </c>
      <c r="CW29" s="181">
        <v>11.930569</v>
      </c>
      <c r="CX29" s="181">
        <v>3.6844990000000002</v>
      </c>
      <c r="CY29" s="181">
        <v>0.78398699999999999</v>
      </c>
      <c r="CZ29" s="181">
        <v>36.611440999999999</v>
      </c>
      <c r="DA29" s="181">
        <v>0.550176</v>
      </c>
      <c r="DB29" s="181">
        <v>0.291713</v>
      </c>
      <c r="DC29" s="181">
        <v>0.100059</v>
      </c>
      <c r="DD29" s="181">
        <v>1.7050209999999999</v>
      </c>
      <c r="DE29" s="181">
        <v>0.48050999999999999</v>
      </c>
      <c r="DF29" s="181">
        <v>10.198372000000001</v>
      </c>
      <c r="DG29" s="181">
        <v>2.2835139999999998</v>
      </c>
      <c r="DH29" s="181">
        <v>0.69599999999999995</v>
      </c>
      <c r="DI29" s="181">
        <v>0.71410899999999999</v>
      </c>
      <c r="DJ29" s="181">
        <v>1.521733</v>
      </c>
      <c r="DK29" s="181">
        <v>0.34393000000000001</v>
      </c>
      <c r="DL29" s="181">
        <v>2.4842710000000001</v>
      </c>
      <c r="DM29" s="181">
        <v>1.0545880000000001</v>
      </c>
      <c r="DN29" s="181">
        <v>5.2882999999999999E-2</v>
      </c>
      <c r="DO29" s="181">
        <v>0.86447200000000002</v>
      </c>
      <c r="DP29" s="181">
        <v>20.706227999999999</v>
      </c>
      <c r="DQ29" s="181">
        <v>0.30124499999999999</v>
      </c>
      <c r="DR29" s="181">
        <v>0.204156</v>
      </c>
      <c r="DS29" s="181">
        <v>1.5937840000000001</v>
      </c>
      <c r="DT29" s="181">
        <v>0.26605000000000001</v>
      </c>
      <c r="DU29" s="181">
        <v>3.4165679999999998</v>
      </c>
      <c r="DV29" s="181">
        <v>3.051358</v>
      </c>
      <c r="DW29" s="181">
        <v>2.8448250000000002</v>
      </c>
      <c r="DX29" s="181">
        <v>0.71553699999999998</v>
      </c>
      <c r="DY29" s="181">
        <v>0.36854799999999999</v>
      </c>
      <c r="DZ29" s="181">
        <v>0.61578900000000003</v>
      </c>
      <c r="EA29" s="181">
        <v>0.191999</v>
      </c>
      <c r="EB29" s="181">
        <v>2.9732000000000001E-2</v>
      </c>
      <c r="EC29" s="181">
        <v>1.7031480000000001</v>
      </c>
      <c r="ED29" s="181">
        <v>7.6409000000000005E-2</v>
      </c>
      <c r="EE29" s="181">
        <v>1.8997660000000001</v>
      </c>
      <c r="EF29" s="181">
        <v>0.53578099999999995</v>
      </c>
      <c r="EG29" s="181">
        <v>2.206283</v>
      </c>
      <c r="EH29" s="181">
        <v>3.3340169999999998</v>
      </c>
      <c r="EI29" s="181">
        <v>9.2647569999999995</v>
      </c>
      <c r="EJ29" s="181">
        <v>2.3573729999999999</v>
      </c>
      <c r="EK29" s="181">
        <v>1.6617</v>
      </c>
      <c r="EL29" s="181">
        <v>0.27371699999999999</v>
      </c>
      <c r="EM29" s="181">
        <v>1.275288</v>
      </c>
      <c r="EN29" s="181">
        <v>0.92176100000000005</v>
      </c>
      <c r="EO29" s="181">
        <v>0.64758400000000005</v>
      </c>
      <c r="EP29" s="181">
        <v>0.29462500000000003</v>
      </c>
      <c r="EQ29" s="181">
        <v>0.99279899999999999</v>
      </c>
      <c r="ER29" s="181">
        <v>1.6741330000000001</v>
      </c>
      <c r="ES29" s="181">
        <v>0.37490699999999999</v>
      </c>
      <c r="ET29" s="181">
        <v>13.457549</v>
      </c>
      <c r="EU29" s="181">
        <v>5.7752309999999998</v>
      </c>
    </row>
    <row r="30" spans="1:151" ht="15" customHeight="1">
      <c r="A30" s="182" t="s">
        <v>260</v>
      </c>
      <c r="B30" s="169">
        <v>244.95244299999999</v>
      </c>
      <c r="C30" s="169">
        <v>323.301289</v>
      </c>
      <c r="D30" s="170">
        <v>691.18143800000007</v>
      </c>
      <c r="E30" s="170">
        <v>270.51049699999999</v>
      </c>
      <c r="F30" s="170">
        <v>528.33195699999999</v>
      </c>
      <c r="G30" s="170">
        <v>590.49889600000006</v>
      </c>
      <c r="H30" s="170">
        <v>298.318714</v>
      </c>
      <c r="I30" s="170">
        <v>285.75704899999999</v>
      </c>
      <c r="J30" s="170">
        <v>544.0323360000001</v>
      </c>
      <c r="K30" s="170">
        <v>355.30850800000002</v>
      </c>
      <c r="L30" s="170">
        <v>691.51760300000001</v>
      </c>
      <c r="M30" s="170">
        <v>3.2258610000000001</v>
      </c>
      <c r="N30" s="170">
        <v>28.169499999999999</v>
      </c>
      <c r="O30" s="170">
        <v>20.388878999999999</v>
      </c>
      <c r="P30" s="170">
        <v>20.388878999999999</v>
      </c>
      <c r="Q30" s="170">
        <v>14.888273</v>
      </c>
      <c r="R30" s="170">
        <v>70.733650999999995</v>
      </c>
      <c r="S30" s="170">
        <v>10.041722</v>
      </c>
      <c r="T30" s="170">
        <v>34.583038999999999</v>
      </c>
      <c r="U30" s="170">
        <v>7.1310760000000002</v>
      </c>
      <c r="V30" s="170">
        <v>12.053532000000001</v>
      </c>
      <c r="W30" s="170">
        <v>15.067531000000001</v>
      </c>
      <c r="X30" s="170">
        <v>8.2805</v>
      </c>
      <c r="Y30" s="170">
        <v>11.679029</v>
      </c>
      <c r="Z30" s="181">
        <v>18.804472000000001</v>
      </c>
      <c r="AA30" s="181">
        <v>8.8178990000000006</v>
      </c>
      <c r="AB30" s="181">
        <v>27.832581999999999</v>
      </c>
      <c r="AC30" s="181">
        <v>12.032092</v>
      </c>
      <c r="AD30" s="181">
        <v>13.8782</v>
      </c>
      <c r="AE30" s="181">
        <v>8.1571459999999991</v>
      </c>
      <c r="AF30" s="181">
        <v>17.762878000000001</v>
      </c>
      <c r="AG30" s="181">
        <v>90.469977</v>
      </c>
      <c r="AH30" s="181">
        <v>35.946086999999999</v>
      </c>
      <c r="AI30" s="181">
        <v>55.303263999999999</v>
      </c>
      <c r="AJ30" s="181">
        <v>22.617663</v>
      </c>
      <c r="AK30" s="181">
        <v>27.908954000000001</v>
      </c>
      <c r="AL30" s="181">
        <v>14.142829000000001</v>
      </c>
      <c r="AM30" s="181">
        <v>21.464812999999999</v>
      </c>
      <c r="AN30" s="181">
        <v>14.441212</v>
      </c>
      <c r="AO30" s="181">
        <v>47.054369000000001</v>
      </c>
      <c r="AP30" s="181">
        <v>17.108647999999999</v>
      </c>
      <c r="AQ30" s="181">
        <v>238.50923399999999</v>
      </c>
      <c r="AR30" s="181">
        <v>95.879265000000004</v>
      </c>
      <c r="AS30" s="181">
        <v>95.035970000000006</v>
      </c>
      <c r="AT30" s="181">
        <v>53.765037</v>
      </c>
      <c r="AU30" s="181">
        <v>42.264726000000003</v>
      </c>
      <c r="AV30" s="181">
        <v>23.606380999999999</v>
      </c>
      <c r="AW30" s="181">
        <v>24.702404999999999</v>
      </c>
      <c r="AX30" s="181">
        <v>7.2579289999999999</v>
      </c>
      <c r="AY30" s="181">
        <v>14.356609000000001</v>
      </c>
      <c r="AZ30" s="181">
        <v>16.985641999999999</v>
      </c>
      <c r="BA30" s="181">
        <v>20.813389999999998</v>
      </c>
      <c r="BB30" s="181">
        <v>15.318809</v>
      </c>
      <c r="BC30" s="181">
        <v>11.852111000000001</v>
      </c>
      <c r="BD30" s="181">
        <v>30.787434000000001</v>
      </c>
      <c r="BE30" s="181">
        <v>12.162576</v>
      </c>
      <c r="BF30" s="181">
        <v>25.950386000000002</v>
      </c>
      <c r="BG30" s="181">
        <v>61.326337000000002</v>
      </c>
      <c r="BH30" s="181">
        <v>28.996869</v>
      </c>
      <c r="BI30" s="181">
        <v>74.025835000000001</v>
      </c>
      <c r="BJ30" s="181">
        <v>31.057434000000001</v>
      </c>
      <c r="BK30" s="181">
        <v>37.32394</v>
      </c>
      <c r="BL30" s="181">
        <v>33.232948999999998</v>
      </c>
      <c r="BM30" s="181">
        <v>28.329046999999999</v>
      </c>
      <c r="BN30" s="181">
        <v>52.464241000000001</v>
      </c>
      <c r="BO30" s="181">
        <v>138.65614199999999</v>
      </c>
      <c r="BP30" s="181">
        <v>20.352036999999999</v>
      </c>
      <c r="BQ30" s="181">
        <v>14.367588</v>
      </c>
      <c r="BR30" s="181">
        <v>31.870353000000001</v>
      </c>
      <c r="BS30" s="181">
        <v>34.414591999999999</v>
      </c>
      <c r="BT30" s="181">
        <v>32.237799000000003</v>
      </c>
      <c r="BU30" s="181">
        <v>15.475398</v>
      </c>
      <c r="BV30" s="181">
        <v>13.112259</v>
      </c>
      <c r="BW30" s="181">
        <v>33.026333000000001</v>
      </c>
      <c r="BX30" s="181">
        <v>9.3605719999999994</v>
      </c>
      <c r="BY30" s="181">
        <v>18.092924</v>
      </c>
      <c r="BZ30" s="181">
        <v>6.9280229999999996</v>
      </c>
      <c r="CA30" s="181">
        <v>35.700997000000001</v>
      </c>
      <c r="CB30" s="181">
        <v>246.62194400000001</v>
      </c>
      <c r="CC30" s="181">
        <v>19.612549000000001</v>
      </c>
      <c r="CD30" s="181">
        <v>21.107690000000002</v>
      </c>
      <c r="CE30" s="181">
        <v>32.1813</v>
      </c>
      <c r="CF30" s="181">
        <v>139.278907</v>
      </c>
      <c r="CG30" s="181">
        <v>27.831075999999999</v>
      </c>
      <c r="CH30" s="181">
        <v>17.726274</v>
      </c>
      <c r="CI30" s="181">
        <v>17.134519000000001</v>
      </c>
      <c r="CJ30" s="181">
        <v>59.429110000000001</v>
      </c>
      <c r="CK30" s="181">
        <v>37.634849000000003</v>
      </c>
      <c r="CL30" s="181">
        <v>31.811689999999999</v>
      </c>
      <c r="CM30" s="181">
        <v>9.5038710000000002</v>
      </c>
      <c r="CN30" s="181">
        <v>14.647437</v>
      </c>
      <c r="CO30" s="181">
        <v>29.684369</v>
      </c>
      <c r="CP30" s="181">
        <v>20.117563000000001</v>
      </c>
      <c r="CQ30" s="181">
        <v>9.1965760000000003</v>
      </c>
      <c r="CR30" s="181">
        <v>23.601379999999999</v>
      </c>
      <c r="CS30" s="181">
        <v>18.120448</v>
      </c>
      <c r="CT30" s="181">
        <v>17.573910999999999</v>
      </c>
      <c r="CU30" s="181">
        <v>21.371034999999999</v>
      </c>
      <c r="CV30" s="181">
        <v>19.454557999999999</v>
      </c>
      <c r="CW30" s="181">
        <v>63.35322</v>
      </c>
      <c r="CX30" s="181">
        <v>19.336341000000001</v>
      </c>
      <c r="CY30" s="181">
        <v>17.087492000000001</v>
      </c>
      <c r="CZ30" s="181">
        <v>20.105063999999999</v>
      </c>
      <c r="DA30" s="181">
        <v>43.583592000000003</v>
      </c>
      <c r="DB30" s="181">
        <v>7.3421909999999997</v>
      </c>
      <c r="DC30" s="181">
        <v>18.393381000000002</v>
      </c>
      <c r="DD30" s="181">
        <v>20.035816000000001</v>
      </c>
      <c r="DE30" s="181">
        <v>94.934325000000001</v>
      </c>
      <c r="DF30" s="181">
        <v>25.779378000000001</v>
      </c>
      <c r="DG30" s="181">
        <v>73.631232999999995</v>
      </c>
      <c r="DH30" s="181">
        <v>65.535757000000004</v>
      </c>
      <c r="DI30" s="181">
        <v>40.875442999999997</v>
      </c>
      <c r="DJ30" s="181">
        <v>47.504970999999998</v>
      </c>
      <c r="DK30" s="181">
        <v>12.777519</v>
      </c>
      <c r="DL30" s="181">
        <v>49.089835999999998</v>
      </c>
      <c r="DM30" s="181">
        <v>79.313721000000001</v>
      </c>
      <c r="DN30" s="181">
        <v>26.878399000000002</v>
      </c>
      <c r="DO30" s="181">
        <v>11.766246000000001</v>
      </c>
      <c r="DP30" s="181">
        <v>15.945508</v>
      </c>
      <c r="DQ30" s="181">
        <v>9.1945180000000004</v>
      </c>
      <c r="DR30" s="181">
        <v>10.877257999999999</v>
      </c>
      <c r="DS30" s="181">
        <v>29.736477000000001</v>
      </c>
      <c r="DT30" s="181">
        <v>20.835806999999999</v>
      </c>
      <c r="DU30" s="181">
        <v>24.822749000000002</v>
      </c>
      <c r="DV30" s="181">
        <v>15.647626000000001</v>
      </c>
      <c r="DW30" s="181">
        <v>36.114986999999999</v>
      </c>
      <c r="DX30" s="181">
        <v>11.222179000000001</v>
      </c>
      <c r="DY30" s="181">
        <v>42.518270000000001</v>
      </c>
      <c r="DZ30" s="181">
        <v>20.818379</v>
      </c>
      <c r="EA30" s="181">
        <v>41.158495000000002</v>
      </c>
      <c r="EB30" s="181">
        <v>92.361762999999996</v>
      </c>
      <c r="EC30" s="181">
        <v>59.631607000000002</v>
      </c>
      <c r="ED30" s="181">
        <v>47.314360999999998</v>
      </c>
      <c r="EE30" s="181">
        <v>211.61504300000001</v>
      </c>
      <c r="EF30" s="181">
        <v>19.350539999999999</v>
      </c>
      <c r="EG30" s="181">
        <v>61.951883000000002</v>
      </c>
      <c r="EH30" s="181">
        <v>22.985299999999999</v>
      </c>
      <c r="EI30" s="181">
        <v>81.244747000000004</v>
      </c>
      <c r="EJ30" s="181">
        <v>24.09836</v>
      </c>
      <c r="EK30" s="181">
        <v>85.439518000000007</v>
      </c>
      <c r="EL30" s="181">
        <v>39.658824000000003</v>
      </c>
      <c r="EM30" s="181">
        <v>18.982772000000001</v>
      </c>
      <c r="EN30" s="181">
        <v>19.244648000000002</v>
      </c>
      <c r="EO30" s="181">
        <v>16.855699000000001</v>
      </c>
      <c r="EP30" s="181">
        <v>14.913171</v>
      </c>
      <c r="EQ30" s="181">
        <v>24.141131000000001</v>
      </c>
      <c r="ER30" s="181">
        <v>65.966492000000002</v>
      </c>
      <c r="ES30" s="181">
        <v>40.223694999999999</v>
      </c>
      <c r="ET30" s="181">
        <v>43.701191000000001</v>
      </c>
      <c r="EU30" s="181">
        <v>48.129240000000003</v>
      </c>
    </row>
    <row r="31" spans="1:151" ht="15" customHeight="1">
      <c r="A31" s="182" t="s">
        <v>261</v>
      </c>
      <c r="B31" s="169">
        <v>230.10203800000002</v>
      </c>
      <c r="C31" s="169">
        <v>335.71335099999999</v>
      </c>
      <c r="D31" s="170">
        <v>290.03707600000007</v>
      </c>
      <c r="E31" s="170">
        <v>351.93904599999996</v>
      </c>
      <c r="F31" s="170">
        <v>369.95232400000003</v>
      </c>
      <c r="G31" s="170">
        <v>850.76726700000006</v>
      </c>
      <c r="H31" s="170">
        <v>828.40396999999984</v>
      </c>
      <c r="I31" s="170">
        <v>586.63589899999999</v>
      </c>
      <c r="J31" s="170">
        <v>268.09784799999994</v>
      </c>
      <c r="K31" s="170">
        <v>581.43516800000009</v>
      </c>
      <c r="L31" s="170">
        <v>885.34500100000014</v>
      </c>
      <c r="M31" s="170">
        <v>8.924569</v>
      </c>
      <c r="N31" s="170">
        <v>6.6485890000000003</v>
      </c>
      <c r="O31" s="170">
        <v>49.067388000000001</v>
      </c>
      <c r="P31" s="170">
        <v>49.067388000000001</v>
      </c>
      <c r="Q31" s="170">
        <v>10.375257</v>
      </c>
      <c r="R31" s="170">
        <v>13.178682999999999</v>
      </c>
      <c r="S31" s="170">
        <v>21.872330999999999</v>
      </c>
      <c r="T31" s="170">
        <v>10.11472</v>
      </c>
      <c r="U31" s="170">
        <v>13.153867</v>
      </c>
      <c r="V31" s="170">
        <v>18.222425000000001</v>
      </c>
      <c r="W31" s="170">
        <v>15.501360999999999</v>
      </c>
      <c r="X31" s="170">
        <v>13.97546</v>
      </c>
      <c r="Y31" s="170">
        <v>4.8766639999999999</v>
      </c>
      <c r="Z31" s="181">
        <v>26.452214999999999</v>
      </c>
      <c r="AA31" s="181">
        <v>58.981521000000001</v>
      </c>
      <c r="AB31" s="181">
        <v>26.063452999999999</v>
      </c>
      <c r="AC31" s="181">
        <v>45.864665000000002</v>
      </c>
      <c r="AD31" s="181">
        <v>14.193585000000001</v>
      </c>
      <c r="AE31" s="181">
        <v>11.5398</v>
      </c>
      <c r="AF31" s="181">
        <v>23.913184000000001</v>
      </c>
      <c r="AG31" s="181">
        <v>14.162413000000001</v>
      </c>
      <c r="AH31" s="181">
        <v>15.565994999999999</v>
      </c>
      <c r="AI31" s="181">
        <v>26.91882</v>
      </c>
      <c r="AJ31" s="181">
        <v>67.181036000000006</v>
      </c>
      <c r="AK31" s="181">
        <v>19.699743000000002</v>
      </c>
      <c r="AL31" s="181">
        <v>35.119382000000002</v>
      </c>
      <c r="AM31" s="181">
        <v>9.6518669999999993</v>
      </c>
      <c r="AN31" s="181">
        <v>30.604495</v>
      </c>
      <c r="AO31" s="181">
        <v>25.021803999999999</v>
      </c>
      <c r="AP31" s="181">
        <v>47.776646</v>
      </c>
      <c r="AQ31" s="181">
        <v>7.4347370000000002</v>
      </c>
      <c r="AR31" s="181">
        <v>9.3037659999999995</v>
      </c>
      <c r="AS31" s="181">
        <v>23.679179000000001</v>
      </c>
      <c r="AT31" s="181">
        <v>28.13918</v>
      </c>
      <c r="AU31" s="181">
        <v>20.500447000000001</v>
      </c>
      <c r="AV31" s="181">
        <v>33.105829999999997</v>
      </c>
      <c r="AW31" s="181">
        <v>29.355827999999999</v>
      </c>
      <c r="AX31" s="181">
        <v>19.565611000000001</v>
      </c>
      <c r="AY31" s="181">
        <v>70.081524000000002</v>
      </c>
      <c r="AZ31" s="181">
        <v>31.177693999999999</v>
      </c>
      <c r="BA31" s="181">
        <v>26.449846000000001</v>
      </c>
      <c r="BB31" s="181">
        <v>25.289085</v>
      </c>
      <c r="BC31" s="181">
        <v>49.244512999999998</v>
      </c>
      <c r="BD31" s="181">
        <v>15.171379999999999</v>
      </c>
      <c r="BE31" s="181">
        <v>12.922492999999999</v>
      </c>
      <c r="BF31" s="181">
        <v>40.271036000000002</v>
      </c>
      <c r="BG31" s="181">
        <v>23.170486</v>
      </c>
      <c r="BH31" s="181">
        <v>9.2395499999999995</v>
      </c>
      <c r="BI31" s="181">
        <v>11.315314000000001</v>
      </c>
      <c r="BJ31" s="181">
        <v>56.518433000000002</v>
      </c>
      <c r="BK31" s="181">
        <v>54.909016999999999</v>
      </c>
      <c r="BL31" s="181">
        <v>24.055401</v>
      </c>
      <c r="BM31" s="181">
        <v>27.238652999999999</v>
      </c>
      <c r="BN31" s="181">
        <v>18.616174000000001</v>
      </c>
      <c r="BO31" s="181">
        <v>35.300778000000001</v>
      </c>
      <c r="BP31" s="181">
        <v>27.997057000000002</v>
      </c>
      <c r="BQ31" s="181">
        <v>20.690822000000001</v>
      </c>
      <c r="BR31" s="181">
        <v>40.95787</v>
      </c>
      <c r="BS31" s="181">
        <v>36.590622000000003</v>
      </c>
      <c r="BT31" s="181">
        <v>15.762183</v>
      </c>
      <c r="BU31" s="181">
        <v>45.786135000000002</v>
      </c>
      <c r="BV31" s="181">
        <v>29.044740999999998</v>
      </c>
      <c r="BW31" s="181">
        <v>62.090161999999999</v>
      </c>
      <c r="BX31" s="181">
        <v>39.365659999999998</v>
      </c>
      <c r="BY31" s="181">
        <v>7.0871279999999999</v>
      </c>
      <c r="BZ31" s="181">
        <v>10.243247</v>
      </c>
      <c r="CA31" s="181">
        <v>23.339402</v>
      </c>
      <c r="CB31" s="181">
        <v>495.58449100000001</v>
      </c>
      <c r="CC31" s="181">
        <v>36.246873000000001</v>
      </c>
      <c r="CD31" s="181">
        <v>15.247196000000001</v>
      </c>
      <c r="CE31" s="181">
        <v>46.847056000000002</v>
      </c>
      <c r="CF31" s="181">
        <v>39.885176000000001</v>
      </c>
      <c r="CG31" s="181">
        <v>40.311819999999997</v>
      </c>
      <c r="CH31" s="181">
        <v>36.859631</v>
      </c>
      <c r="CI31" s="181">
        <v>69.093289999999996</v>
      </c>
      <c r="CJ31" s="181">
        <v>176.594292</v>
      </c>
      <c r="CK31" s="181">
        <v>56.440413999999997</v>
      </c>
      <c r="CL31" s="181">
        <v>111.295069</v>
      </c>
      <c r="CM31" s="181">
        <v>77.888639999999995</v>
      </c>
      <c r="CN31" s="181">
        <v>35.325127999999999</v>
      </c>
      <c r="CO31" s="181">
        <v>145.59374099999999</v>
      </c>
      <c r="CP31" s="181">
        <v>44.447240000000001</v>
      </c>
      <c r="CQ31" s="181">
        <v>12.962669</v>
      </c>
      <c r="CR31" s="181">
        <v>21.592036</v>
      </c>
      <c r="CS31" s="181">
        <v>4.5332039999999996</v>
      </c>
      <c r="CT31" s="181">
        <v>30.350759</v>
      </c>
      <c r="CU31" s="181">
        <v>30.961832000000001</v>
      </c>
      <c r="CV31" s="181">
        <v>75.310883000000004</v>
      </c>
      <c r="CW31" s="181">
        <v>97.962540000000004</v>
      </c>
      <c r="CX31" s="181">
        <v>42.445672999999999</v>
      </c>
      <c r="CY31" s="181">
        <v>13.643561999999999</v>
      </c>
      <c r="CZ31" s="181">
        <v>34.106535000000001</v>
      </c>
      <c r="DA31" s="181">
        <v>22.636790000000001</v>
      </c>
      <c r="DB31" s="181">
        <v>38.835143000000002</v>
      </c>
      <c r="DC31" s="181">
        <v>164.756576</v>
      </c>
      <c r="DD31" s="181">
        <v>31.092402</v>
      </c>
      <c r="DE31" s="181">
        <v>10.188205</v>
      </c>
      <c r="DF31" s="181">
        <v>7.5465159999999996</v>
      </c>
      <c r="DG31" s="181">
        <v>39.921204000000003</v>
      </c>
      <c r="DH31" s="181">
        <v>35.160550999999998</v>
      </c>
      <c r="DI31" s="181">
        <v>5.755039</v>
      </c>
      <c r="DJ31" s="181">
        <v>18.529798</v>
      </c>
      <c r="DK31" s="181">
        <v>19.290196999999999</v>
      </c>
      <c r="DL31" s="181">
        <v>19.454931999999999</v>
      </c>
      <c r="DM31" s="181">
        <v>8.1925559999999997</v>
      </c>
      <c r="DN31" s="181">
        <v>49.879188999999997</v>
      </c>
      <c r="DO31" s="181">
        <v>16.643122999999999</v>
      </c>
      <c r="DP31" s="181">
        <v>37.536538</v>
      </c>
      <c r="DQ31" s="181">
        <v>13.553326999999999</v>
      </c>
      <c r="DR31" s="181">
        <v>35.049190000000003</v>
      </c>
      <c r="DS31" s="181">
        <v>31.866826</v>
      </c>
      <c r="DT31" s="181">
        <v>33.327863999999998</v>
      </c>
      <c r="DU31" s="181">
        <v>43.943793999999997</v>
      </c>
      <c r="DV31" s="181">
        <v>40.582813999999999</v>
      </c>
      <c r="DW31" s="181">
        <v>125.07811599999999</v>
      </c>
      <c r="DX31" s="181">
        <v>57.227184000000001</v>
      </c>
      <c r="DY31" s="181">
        <v>20.405543999999999</v>
      </c>
      <c r="DZ31" s="181">
        <v>49.121124000000002</v>
      </c>
      <c r="EA31" s="181">
        <v>80.834154999999996</v>
      </c>
      <c r="EB31" s="181">
        <v>50.445230000000002</v>
      </c>
      <c r="EC31" s="181">
        <v>160.61766900000001</v>
      </c>
      <c r="ED31" s="181">
        <v>35.377437999999998</v>
      </c>
      <c r="EE31" s="181">
        <v>47.969017000000001</v>
      </c>
      <c r="EF31" s="181">
        <v>115.50071</v>
      </c>
      <c r="EG31" s="181">
        <v>37.133378</v>
      </c>
      <c r="EH31" s="181">
        <v>59.251612999999999</v>
      </c>
      <c r="EI31" s="181">
        <v>97.014724000000001</v>
      </c>
      <c r="EJ31" s="181">
        <v>86.396568000000002</v>
      </c>
      <c r="EK31" s="181">
        <v>49.2575</v>
      </c>
      <c r="EL31" s="181">
        <v>45.431240000000003</v>
      </c>
      <c r="EM31" s="181">
        <v>75.634127000000007</v>
      </c>
      <c r="EN31" s="181">
        <v>75.761016999999995</v>
      </c>
      <c r="EO31" s="181">
        <v>72.403632000000002</v>
      </c>
      <c r="EP31" s="181">
        <v>59.442718999999997</v>
      </c>
      <c r="EQ31" s="181">
        <v>102.022662</v>
      </c>
      <c r="ER31" s="181">
        <v>67.070740999999998</v>
      </c>
      <c r="ES31" s="181">
        <v>71.071186999999995</v>
      </c>
      <c r="ET31" s="181">
        <v>60.348598000000003</v>
      </c>
      <c r="EU31" s="181">
        <v>59.103434999999998</v>
      </c>
    </row>
    <row r="32" spans="1:151" ht="15" customHeight="1">
      <c r="A32" s="182" t="s">
        <v>262</v>
      </c>
      <c r="B32" s="169">
        <v>1205.9017330000001</v>
      </c>
      <c r="C32" s="169">
        <v>1382.9754840000001</v>
      </c>
      <c r="D32" s="170">
        <v>1200.7202870000001</v>
      </c>
      <c r="E32" s="170">
        <v>943.26089500000012</v>
      </c>
      <c r="F32" s="170">
        <v>738.09351200000003</v>
      </c>
      <c r="G32" s="170">
        <v>1201.1208159999999</v>
      </c>
      <c r="H32" s="170">
        <v>1410.5868640000001</v>
      </c>
      <c r="I32" s="170">
        <v>871.27997600000003</v>
      </c>
      <c r="J32" s="170">
        <v>856.80618099999992</v>
      </c>
      <c r="K32" s="170">
        <v>944.98518500000011</v>
      </c>
      <c r="L32" s="170">
        <v>1322.3251780000001</v>
      </c>
      <c r="M32" s="170">
        <v>192.78376</v>
      </c>
      <c r="N32" s="170">
        <v>35.961863999999998</v>
      </c>
      <c r="O32" s="170">
        <v>101.65945600000001</v>
      </c>
      <c r="P32" s="170">
        <v>101.65945600000001</v>
      </c>
      <c r="Q32" s="170">
        <v>113.858135</v>
      </c>
      <c r="R32" s="170">
        <v>46.542189999999998</v>
      </c>
      <c r="S32" s="170">
        <v>35.894022999999997</v>
      </c>
      <c r="T32" s="170">
        <v>168.59645800000001</v>
      </c>
      <c r="U32" s="170">
        <v>11.455717</v>
      </c>
      <c r="V32" s="170">
        <v>217.71856500000001</v>
      </c>
      <c r="W32" s="170">
        <v>114.836411</v>
      </c>
      <c r="X32" s="170">
        <v>64.935698000000002</v>
      </c>
      <c r="Y32" s="170">
        <v>45.444738000000001</v>
      </c>
      <c r="Z32" s="181">
        <v>179.527884</v>
      </c>
      <c r="AA32" s="181">
        <v>68.902388999999999</v>
      </c>
      <c r="AB32" s="181">
        <v>41.385765999999997</v>
      </c>
      <c r="AC32" s="181">
        <v>64.725682000000006</v>
      </c>
      <c r="AD32" s="181">
        <v>314.58202999999997</v>
      </c>
      <c r="AE32" s="181">
        <v>101.258211</v>
      </c>
      <c r="AF32" s="181">
        <v>51.281143999999998</v>
      </c>
      <c r="AG32" s="181">
        <v>51.162390000000002</v>
      </c>
      <c r="AH32" s="181">
        <v>27.382798000000001</v>
      </c>
      <c r="AI32" s="181">
        <v>112.447288</v>
      </c>
      <c r="AJ32" s="181">
        <v>324.87516399999998</v>
      </c>
      <c r="AK32" s="181">
        <v>183.36326199999999</v>
      </c>
      <c r="AL32" s="181">
        <v>60.534238999999999</v>
      </c>
      <c r="AM32" s="181">
        <v>43.327554999999997</v>
      </c>
      <c r="AN32" s="181">
        <v>28.380011</v>
      </c>
      <c r="AO32" s="181">
        <v>77.688670000000002</v>
      </c>
      <c r="AP32" s="181">
        <v>89.993284000000003</v>
      </c>
      <c r="AQ32" s="181">
        <v>51.195191000000001</v>
      </c>
      <c r="AR32" s="181">
        <v>78.825674000000006</v>
      </c>
      <c r="AS32" s="181">
        <v>176.637281</v>
      </c>
      <c r="AT32" s="181">
        <v>72.973926000000006</v>
      </c>
      <c r="AU32" s="181">
        <v>247.53959399999999</v>
      </c>
      <c r="AV32" s="181">
        <v>90.261600000000001</v>
      </c>
      <c r="AW32" s="181">
        <v>141.50827899999999</v>
      </c>
      <c r="AX32" s="181">
        <v>43.104636999999997</v>
      </c>
      <c r="AY32" s="181">
        <v>28.707514</v>
      </c>
      <c r="AZ32" s="181">
        <v>121.660151</v>
      </c>
      <c r="BA32" s="181">
        <v>47.729146999999998</v>
      </c>
      <c r="BB32" s="181">
        <v>100.77814600000001</v>
      </c>
      <c r="BC32" s="181">
        <v>36.231630000000003</v>
      </c>
      <c r="BD32" s="181">
        <v>66.484486000000004</v>
      </c>
      <c r="BE32" s="181">
        <v>217.945224</v>
      </c>
      <c r="BF32" s="181">
        <v>59.947671999999997</v>
      </c>
      <c r="BG32" s="181">
        <v>30.115793</v>
      </c>
      <c r="BH32" s="181">
        <v>49.048215999999996</v>
      </c>
      <c r="BI32" s="181">
        <v>82.012889999999999</v>
      </c>
      <c r="BJ32" s="181">
        <v>65.259809000000004</v>
      </c>
      <c r="BK32" s="181">
        <v>23.327442999999999</v>
      </c>
      <c r="BL32" s="181">
        <v>26.630666000000002</v>
      </c>
      <c r="BM32" s="181">
        <v>67.490410999999995</v>
      </c>
      <c r="BN32" s="181">
        <v>16.329637999999999</v>
      </c>
      <c r="BO32" s="181">
        <v>211.68797000000001</v>
      </c>
      <c r="BP32" s="181">
        <v>58.906618000000002</v>
      </c>
      <c r="BQ32" s="181">
        <v>71.763895000000005</v>
      </c>
      <c r="BR32" s="181">
        <v>55.188851</v>
      </c>
      <c r="BS32" s="181">
        <v>28.638268</v>
      </c>
      <c r="BT32" s="181">
        <v>30.857053000000001</v>
      </c>
      <c r="BU32" s="181">
        <v>65.480061000000006</v>
      </c>
      <c r="BV32" s="181">
        <v>28.177347999999999</v>
      </c>
      <c r="BW32" s="181">
        <v>14.767825999999999</v>
      </c>
      <c r="BX32" s="181">
        <v>64.899379999999994</v>
      </c>
      <c r="BY32" s="181">
        <v>210.79456300000001</v>
      </c>
      <c r="BZ32" s="181">
        <v>98.256912</v>
      </c>
      <c r="CA32" s="181">
        <v>118.86570399999999</v>
      </c>
      <c r="CB32" s="181">
        <v>201.809695</v>
      </c>
      <c r="CC32" s="181">
        <v>61.653931</v>
      </c>
      <c r="CD32" s="181">
        <v>63.678291000000002</v>
      </c>
      <c r="CE32" s="181">
        <v>114.30256900000001</v>
      </c>
      <c r="CF32" s="181">
        <v>158.43453600000001</v>
      </c>
      <c r="CG32" s="181">
        <v>107.334513</v>
      </c>
      <c r="CH32" s="181">
        <v>45.101264999999998</v>
      </c>
      <c r="CI32" s="181">
        <v>307.76290699999998</v>
      </c>
      <c r="CJ32" s="181">
        <v>80.037639999999996</v>
      </c>
      <c r="CK32" s="181">
        <v>65.840283999999997</v>
      </c>
      <c r="CL32" s="181">
        <v>445.94623200000001</v>
      </c>
      <c r="CM32" s="181">
        <v>37.883473000000002</v>
      </c>
      <c r="CN32" s="181">
        <v>99.267245000000003</v>
      </c>
      <c r="CO32" s="181">
        <v>53.087848000000001</v>
      </c>
      <c r="CP32" s="181">
        <v>94.138931999999997</v>
      </c>
      <c r="CQ32" s="181">
        <v>40.029820999999998</v>
      </c>
      <c r="CR32" s="181">
        <v>34.156703999999998</v>
      </c>
      <c r="CS32" s="181">
        <v>47.925586000000003</v>
      </c>
      <c r="CT32" s="181">
        <v>72.425274999999999</v>
      </c>
      <c r="CU32" s="181">
        <v>80.844188000000003</v>
      </c>
      <c r="CV32" s="181">
        <v>26.396533000000002</v>
      </c>
      <c r="CW32" s="181">
        <v>74.221228999999994</v>
      </c>
      <c r="CX32" s="181">
        <v>36.476078999999999</v>
      </c>
      <c r="CY32" s="181">
        <v>15.986908</v>
      </c>
      <c r="CZ32" s="181">
        <v>230.490928</v>
      </c>
      <c r="DA32" s="181">
        <v>84.362658999999994</v>
      </c>
      <c r="DB32" s="181">
        <v>92.339657000000003</v>
      </c>
      <c r="DC32" s="181">
        <v>48.887306000000002</v>
      </c>
      <c r="DD32" s="181">
        <v>60.923628000000001</v>
      </c>
      <c r="DE32" s="181">
        <v>75.589218000000002</v>
      </c>
      <c r="DF32" s="181">
        <v>53.611187999999999</v>
      </c>
      <c r="DG32" s="181">
        <v>72.891210999999998</v>
      </c>
      <c r="DH32" s="181">
        <v>47.240482</v>
      </c>
      <c r="DI32" s="181">
        <v>101.341155</v>
      </c>
      <c r="DJ32" s="181">
        <v>34.465448000000002</v>
      </c>
      <c r="DK32" s="181">
        <v>220.17145199999999</v>
      </c>
      <c r="DL32" s="181">
        <v>59.78604</v>
      </c>
      <c r="DM32" s="181">
        <v>20.008571</v>
      </c>
      <c r="DN32" s="181">
        <v>74.147863999999998</v>
      </c>
      <c r="DO32" s="181">
        <v>37.070554000000001</v>
      </c>
      <c r="DP32" s="181">
        <v>60.482998000000002</v>
      </c>
      <c r="DQ32" s="181">
        <v>58.438167</v>
      </c>
      <c r="DR32" s="181">
        <v>178.89296200000001</v>
      </c>
      <c r="DS32" s="181">
        <v>44.152987000000003</v>
      </c>
      <c r="DT32" s="181">
        <v>76.746549000000002</v>
      </c>
      <c r="DU32" s="181">
        <v>54.740136</v>
      </c>
      <c r="DV32" s="181">
        <v>40.872562000000002</v>
      </c>
      <c r="DW32" s="181">
        <v>247.91560100000001</v>
      </c>
      <c r="DX32" s="181">
        <v>97.672990999999996</v>
      </c>
      <c r="DY32" s="181">
        <v>28.109476000000001</v>
      </c>
      <c r="DZ32" s="181">
        <v>57.620071000000003</v>
      </c>
      <c r="EA32" s="181">
        <v>36.836471000000003</v>
      </c>
      <c r="EB32" s="181">
        <v>22.987212</v>
      </c>
      <c r="EC32" s="181">
        <v>103.25053800000001</v>
      </c>
      <c r="ED32" s="181">
        <v>67.256231999999997</v>
      </c>
      <c r="EE32" s="181">
        <v>125.189714</v>
      </c>
      <c r="EF32" s="181">
        <v>30.004405999999999</v>
      </c>
      <c r="EG32" s="181">
        <v>125.433885</v>
      </c>
      <c r="EH32" s="181">
        <v>34.376891999999998</v>
      </c>
      <c r="EI32" s="181">
        <v>23.172941000000002</v>
      </c>
      <c r="EJ32" s="181">
        <v>435.53707300000002</v>
      </c>
      <c r="EK32" s="181">
        <v>98.974431999999993</v>
      </c>
      <c r="EL32" s="181">
        <v>54.285449</v>
      </c>
      <c r="EM32" s="181">
        <v>60.962437999999999</v>
      </c>
      <c r="EN32" s="181">
        <v>163.88117800000001</v>
      </c>
      <c r="EO32" s="181">
        <v>47.384787000000003</v>
      </c>
      <c r="EP32" s="181">
        <v>46.232205999999998</v>
      </c>
      <c r="EQ32" s="181">
        <v>43.677529</v>
      </c>
      <c r="ER32" s="181">
        <v>57.597973000000003</v>
      </c>
      <c r="ES32" s="181">
        <v>103.415893</v>
      </c>
      <c r="ET32" s="181">
        <v>65.240876</v>
      </c>
      <c r="EU32" s="181">
        <v>475.487866</v>
      </c>
    </row>
    <row r="33" spans="1:151" ht="15" customHeight="1">
      <c r="A33" s="182" t="s">
        <v>263</v>
      </c>
      <c r="B33" s="169">
        <v>3668.7084840000002</v>
      </c>
      <c r="C33" s="169">
        <v>4906.3103820000006</v>
      </c>
      <c r="D33" s="170">
        <v>6070.7837299999992</v>
      </c>
      <c r="E33" s="170">
        <v>5134.3268820000003</v>
      </c>
      <c r="F33" s="170">
        <v>4626.1165770000007</v>
      </c>
      <c r="G33" s="170">
        <v>4016.823183</v>
      </c>
      <c r="H33" s="170">
        <v>3666.7754780000005</v>
      </c>
      <c r="I33" s="170">
        <v>3998.601064</v>
      </c>
      <c r="J33" s="170">
        <v>4939.4819339999985</v>
      </c>
      <c r="K33" s="170">
        <v>5855.5278439999984</v>
      </c>
      <c r="L33" s="170">
        <v>6187.2726540000012</v>
      </c>
      <c r="M33" s="170">
        <v>279.76856899999996</v>
      </c>
      <c r="N33" s="170">
        <v>425.15530100000001</v>
      </c>
      <c r="O33" s="170">
        <v>321.99155900000005</v>
      </c>
      <c r="P33" s="170">
        <v>321.99155900000005</v>
      </c>
      <c r="Q33" s="170">
        <v>294.74031000000002</v>
      </c>
      <c r="R33" s="170">
        <v>291.29368899999997</v>
      </c>
      <c r="S33" s="170">
        <v>317.16425600000002</v>
      </c>
      <c r="T33" s="170">
        <v>221.59960500000003</v>
      </c>
      <c r="U33" s="170">
        <v>330.55449800000002</v>
      </c>
      <c r="V33" s="170">
        <v>291.18266399999999</v>
      </c>
      <c r="W33" s="170">
        <v>292.87979000000007</v>
      </c>
      <c r="X33" s="170">
        <v>280.38668399999995</v>
      </c>
      <c r="Y33" s="170">
        <v>273.41171000000003</v>
      </c>
      <c r="Z33" s="170">
        <v>722.826502</v>
      </c>
      <c r="AA33" s="170">
        <v>327.63576899999998</v>
      </c>
      <c r="AB33" s="170">
        <v>289.48022200000003</v>
      </c>
      <c r="AC33" s="170">
        <v>374.72334499999999</v>
      </c>
      <c r="AD33" s="170">
        <v>332.38758200000012</v>
      </c>
      <c r="AE33" s="170">
        <v>402.80008399999991</v>
      </c>
      <c r="AF33" s="170">
        <v>534.36799699999995</v>
      </c>
      <c r="AG33" s="170">
        <v>546.22186700000009</v>
      </c>
      <c r="AH33" s="170">
        <v>313.55969900000002</v>
      </c>
      <c r="AI33" s="170">
        <v>441.76320799999991</v>
      </c>
      <c r="AJ33" s="170">
        <v>347.13239700000014</v>
      </c>
      <c r="AK33" s="170">
        <v>367.73168999999996</v>
      </c>
      <c r="AL33" s="170">
        <v>633.76356299999998</v>
      </c>
      <c r="AM33" s="170">
        <v>399.56887599999999</v>
      </c>
      <c r="AN33" s="170">
        <v>373.181805</v>
      </c>
      <c r="AO33" s="170">
        <v>588.92283800000007</v>
      </c>
      <c r="AP33" s="170">
        <v>613.90323899999999</v>
      </c>
      <c r="AQ33" s="170">
        <v>401.86267100000003</v>
      </c>
      <c r="AR33" s="170">
        <v>337.54317699999996</v>
      </c>
      <c r="AS33" s="170">
        <v>815.04084699999987</v>
      </c>
      <c r="AT33" s="170">
        <v>362.23895999999996</v>
      </c>
      <c r="AU33" s="170">
        <v>740.90698499999996</v>
      </c>
      <c r="AV33" s="170">
        <v>436.11907900000006</v>
      </c>
      <c r="AW33" s="170">
        <v>369.97133499999995</v>
      </c>
      <c r="AX33" s="170">
        <v>293.59007500000001</v>
      </c>
      <c r="AY33" s="170">
        <v>321.01909499999999</v>
      </c>
      <c r="AZ33" s="170">
        <v>492.69776200000001</v>
      </c>
      <c r="BA33" s="170">
        <v>413.70775100000003</v>
      </c>
      <c r="BB33" s="170">
        <v>331.48850100000004</v>
      </c>
      <c r="BC33" s="170">
        <v>522.77287799999999</v>
      </c>
      <c r="BD33" s="170">
        <v>405.36808500000001</v>
      </c>
      <c r="BE33" s="170">
        <v>304.13813899999997</v>
      </c>
      <c r="BF33" s="170">
        <v>961.13633900000002</v>
      </c>
      <c r="BG33" s="170">
        <v>338.37159000000003</v>
      </c>
      <c r="BH33" s="170">
        <v>380.06533200000001</v>
      </c>
      <c r="BI33" s="170">
        <v>412.93967299999997</v>
      </c>
      <c r="BJ33" s="170">
        <v>315.36936400000002</v>
      </c>
      <c r="BK33" s="170">
        <v>247.00120600000002</v>
      </c>
      <c r="BL33" s="170">
        <v>248.025678</v>
      </c>
      <c r="BM33" s="170">
        <v>487.01845600000001</v>
      </c>
      <c r="BN33" s="170">
        <v>372.08717799999999</v>
      </c>
      <c r="BO33" s="170">
        <v>604.671468</v>
      </c>
      <c r="BP33" s="170">
        <v>407.37058200000001</v>
      </c>
      <c r="BQ33" s="170">
        <v>271.36440100000004</v>
      </c>
      <c r="BR33" s="170">
        <v>409.10425800000007</v>
      </c>
      <c r="BS33" s="170">
        <v>500.98889099999997</v>
      </c>
      <c r="BT33" s="170">
        <v>350.17542199999997</v>
      </c>
      <c r="BU33" s="170">
        <v>408.89828199999999</v>
      </c>
      <c r="BV33" s="170">
        <v>238.23201899999998</v>
      </c>
      <c r="BW33" s="170">
        <v>447.04371099999997</v>
      </c>
      <c r="BX33" s="170">
        <v>263.69891700000005</v>
      </c>
      <c r="BY33" s="170">
        <v>292.92696699999999</v>
      </c>
      <c r="BZ33" s="170">
        <v>288.41263100000003</v>
      </c>
      <c r="CA33" s="170">
        <v>326.05219999999997</v>
      </c>
      <c r="CB33" s="170">
        <v>307.22849099999985</v>
      </c>
      <c r="CC33" s="170">
        <v>355.38416799999999</v>
      </c>
      <c r="CD33" s="170">
        <v>233.17897900000003</v>
      </c>
      <c r="CE33" s="170">
        <v>505.31306899999998</v>
      </c>
      <c r="CF33" s="170">
        <v>350.45374899999996</v>
      </c>
      <c r="CG33" s="170">
        <v>313.343366</v>
      </c>
      <c r="CH33" s="170">
        <v>247.98491900000002</v>
      </c>
      <c r="CI33" s="170">
        <v>292.73205400000006</v>
      </c>
      <c r="CJ33" s="170">
        <v>343.50412599999999</v>
      </c>
      <c r="CK33" s="170">
        <v>301.43487700000003</v>
      </c>
      <c r="CL33" s="170">
        <v>525.63681500000007</v>
      </c>
      <c r="CM33" s="170">
        <v>228.94250700000003</v>
      </c>
      <c r="CN33" s="170">
        <v>258.49081100000001</v>
      </c>
      <c r="CO33" s="170">
        <v>254.84496200000001</v>
      </c>
      <c r="CP33" s="170">
        <v>315.43595000000005</v>
      </c>
      <c r="CQ33" s="170">
        <v>280.65249300000005</v>
      </c>
      <c r="CR33" s="170">
        <v>303.77259800000002</v>
      </c>
      <c r="CS33" s="170">
        <v>278.87598400000002</v>
      </c>
      <c r="CT33" s="170">
        <v>244.61218300000002</v>
      </c>
      <c r="CU33" s="170">
        <v>231.70679500000003</v>
      </c>
      <c r="CV33" s="170">
        <v>297.46170699999999</v>
      </c>
      <c r="CW33" s="170">
        <v>347.18250800000004</v>
      </c>
      <c r="CX33" s="170">
        <v>326.92104199999994</v>
      </c>
      <c r="CY33" s="170">
        <v>279.93774599999995</v>
      </c>
      <c r="CZ33" s="170">
        <v>287.80595299999999</v>
      </c>
      <c r="DA33" s="170">
        <v>415.90233400000005</v>
      </c>
      <c r="DB33" s="170">
        <v>407.447678</v>
      </c>
      <c r="DC33" s="170">
        <v>507.19945000000001</v>
      </c>
      <c r="DD33" s="170">
        <v>373.547684</v>
      </c>
      <c r="DE33" s="170">
        <v>515.27659199999994</v>
      </c>
      <c r="DF33" s="170">
        <v>424.77495199999998</v>
      </c>
      <c r="DG33" s="170">
        <v>527.30400599999996</v>
      </c>
      <c r="DH33" s="170">
        <v>387.09657900000002</v>
      </c>
      <c r="DI33" s="170">
        <v>370.83093099999996</v>
      </c>
      <c r="DJ33" s="170">
        <v>374.57776999999999</v>
      </c>
      <c r="DK33" s="170">
        <v>518.56319000000008</v>
      </c>
      <c r="DL33" s="170">
        <v>501.25471100000004</v>
      </c>
      <c r="DM33" s="170">
        <v>275.56339800000001</v>
      </c>
      <c r="DN33" s="170">
        <v>290.08909900000003</v>
      </c>
      <c r="DO33" s="170">
        <v>307.147201</v>
      </c>
      <c r="DP33" s="170">
        <v>447.0035049999999</v>
      </c>
      <c r="DQ33" s="170">
        <v>819.62018999999998</v>
      </c>
      <c r="DR33" s="170">
        <v>448.76750500000003</v>
      </c>
      <c r="DS33" s="170">
        <v>409.50810299999995</v>
      </c>
      <c r="DT33" s="170">
        <v>492.39062400000006</v>
      </c>
      <c r="DU33" s="170">
        <v>344.57761200000004</v>
      </c>
      <c r="DV33" s="170">
        <v>526.06152799999995</v>
      </c>
      <c r="DW33" s="170">
        <v>459.89681599999983</v>
      </c>
      <c r="DX33" s="170">
        <v>457.58644900000002</v>
      </c>
      <c r="DY33" s="170">
        <v>582.34256800000003</v>
      </c>
      <c r="DZ33" s="170">
        <v>378.89111300000002</v>
      </c>
      <c r="EA33" s="170">
        <v>384.17348599999997</v>
      </c>
      <c r="EB33" s="170">
        <v>551.71185000000003</v>
      </c>
      <c r="EC33" s="170">
        <v>485.00919900000002</v>
      </c>
      <c r="ED33" s="170">
        <v>408.73580299999998</v>
      </c>
      <c r="EE33" s="170">
        <v>366.56990799999994</v>
      </c>
      <c r="EF33" s="170">
        <v>442.05819699999995</v>
      </c>
      <c r="EG33" s="170">
        <v>397.25307500000002</v>
      </c>
      <c r="EH33" s="170">
        <v>450.99580000000003</v>
      </c>
      <c r="EI33" s="170">
        <v>550.21897899999999</v>
      </c>
      <c r="EJ33" s="170">
        <v>625.05260200000009</v>
      </c>
      <c r="EK33" s="170">
        <v>1023.000266</v>
      </c>
      <c r="EL33" s="170">
        <v>507.98723200000006</v>
      </c>
      <c r="EM33" s="170">
        <v>494.58600700000005</v>
      </c>
      <c r="EN33" s="170">
        <v>435.80558600000001</v>
      </c>
      <c r="EO33" s="170">
        <v>422.813626</v>
      </c>
      <c r="EP33" s="170">
        <v>435.00895199999997</v>
      </c>
      <c r="EQ33" s="170">
        <v>481.33688700000005</v>
      </c>
      <c r="ER33" s="170">
        <v>562.41578600000003</v>
      </c>
      <c r="ES33" s="170">
        <v>525.72382600000003</v>
      </c>
      <c r="ET33" s="170">
        <v>567.99089499999991</v>
      </c>
      <c r="EU33" s="170">
        <v>613.12004000000002</v>
      </c>
    </row>
    <row r="34" spans="1:151" ht="15" customHeight="1">
      <c r="A34" s="179" t="s">
        <v>264</v>
      </c>
      <c r="B34" s="169">
        <v>2008.5709849999998</v>
      </c>
      <c r="C34" s="169">
        <v>2081.108146</v>
      </c>
      <c r="D34" s="170">
        <v>5032.0839880000003</v>
      </c>
      <c r="E34" s="170">
        <v>3724.0033010000002</v>
      </c>
      <c r="F34" s="170">
        <v>3271.9676850000001</v>
      </c>
      <c r="G34" s="170">
        <v>3177.2733990000002</v>
      </c>
      <c r="H34" s="170">
        <v>3009.7113879999997</v>
      </c>
      <c r="I34" s="170">
        <v>2164.0301439999998</v>
      </c>
      <c r="J34" s="170">
        <v>7364.9932180000005</v>
      </c>
      <c r="K34" s="170">
        <v>3472.5125290000001</v>
      </c>
      <c r="L34" s="170">
        <v>5856.780667</v>
      </c>
      <c r="M34" s="170">
        <v>162.89790300000001</v>
      </c>
      <c r="N34" s="170">
        <v>134.727678</v>
      </c>
      <c r="O34" s="170">
        <v>328.459678</v>
      </c>
      <c r="P34" s="170">
        <v>328.459678</v>
      </c>
      <c r="Q34" s="170">
        <v>220.67017100000001</v>
      </c>
      <c r="R34" s="170">
        <v>87.200881999999993</v>
      </c>
      <c r="S34" s="170">
        <v>117.376964</v>
      </c>
      <c r="T34" s="170">
        <v>102.756427</v>
      </c>
      <c r="U34" s="170">
        <v>67.860921000000005</v>
      </c>
      <c r="V34" s="170">
        <v>167.85139899999999</v>
      </c>
      <c r="W34" s="170">
        <v>187.29069000000001</v>
      </c>
      <c r="X34" s="170">
        <v>103.01859399999999</v>
      </c>
      <c r="Y34" s="170">
        <v>149.01056</v>
      </c>
      <c r="Z34" s="181">
        <v>116.131317</v>
      </c>
      <c r="AA34" s="181">
        <v>107.59026900000001</v>
      </c>
      <c r="AB34" s="181">
        <v>128.913038</v>
      </c>
      <c r="AC34" s="181">
        <v>157.80053899999999</v>
      </c>
      <c r="AD34" s="181">
        <v>153.20076700000001</v>
      </c>
      <c r="AE34" s="181">
        <v>138.348434</v>
      </c>
      <c r="AF34" s="181">
        <v>281.823712</v>
      </c>
      <c r="AG34" s="181">
        <v>149.05490599999999</v>
      </c>
      <c r="AH34" s="181">
        <v>195.00046599999999</v>
      </c>
      <c r="AI34" s="181">
        <v>224.74129099999999</v>
      </c>
      <c r="AJ34" s="181">
        <v>279.49284699999998</v>
      </c>
      <c r="AK34" s="181">
        <v>1098.378054</v>
      </c>
      <c r="AL34" s="181">
        <v>1903.228492</v>
      </c>
      <c r="AM34" s="181">
        <v>163.070517</v>
      </c>
      <c r="AN34" s="181">
        <v>123.09889699999999</v>
      </c>
      <c r="AO34" s="181">
        <v>191.31567000000001</v>
      </c>
      <c r="AP34" s="181">
        <v>137.77399</v>
      </c>
      <c r="AQ34" s="181">
        <v>182.115184</v>
      </c>
      <c r="AR34" s="181">
        <v>181.25277299999999</v>
      </c>
      <c r="AS34" s="181">
        <v>207.21053800000001</v>
      </c>
      <c r="AT34" s="181">
        <v>188.81623200000001</v>
      </c>
      <c r="AU34" s="181">
        <v>313.95793099999997</v>
      </c>
      <c r="AV34" s="181">
        <v>341.86570999999998</v>
      </c>
      <c r="AW34" s="181">
        <v>266.331166</v>
      </c>
      <c r="AX34" s="181">
        <v>278.12196699999998</v>
      </c>
      <c r="AY34" s="181">
        <v>176.98820000000001</v>
      </c>
      <c r="AZ34" s="181">
        <v>231.96310800000001</v>
      </c>
      <c r="BA34" s="181">
        <v>304.60920199999998</v>
      </c>
      <c r="BB34" s="181">
        <v>190.340656</v>
      </c>
      <c r="BC34" s="181">
        <v>1185.657023</v>
      </c>
      <c r="BD34" s="181">
        <v>191.24669499999999</v>
      </c>
      <c r="BE34" s="181">
        <v>190.52874399999999</v>
      </c>
      <c r="BF34" s="181">
        <v>212.91510500000001</v>
      </c>
      <c r="BG34" s="181">
        <v>255.33573699999999</v>
      </c>
      <c r="BH34" s="181">
        <v>239.965698</v>
      </c>
      <c r="BI34" s="181">
        <v>206.73005900000001</v>
      </c>
      <c r="BJ34" s="181">
        <v>168.34779499999999</v>
      </c>
      <c r="BK34" s="181">
        <v>547.92271900000003</v>
      </c>
      <c r="BL34" s="181">
        <v>171.39586499999999</v>
      </c>
      <c r="BM34" s="181">
        <v>139.77186399999999</v>
      </c>
      <c r="BN34" s="181">
        <v>694.651746</v>
      </c>
      <c r="BO34" s="181">
        <v>262.61683799999997</v>
      </c>
      <c r="BP34" s="181">
        <v>197.717108</v>
      </c>
      <c r="BQ34" s="181">
        <v>180.43371500000001</v>
      </c>
      <c r="BR34" s="181">
        <v>200.83973800000001</v>
      </c>
      <c r="BS34" s="181">
        <v>232.744584</v>
      </c>
      <c r="BT34" s="181">
        <v>268.79565400000001</v>
      </c>
      <c r="BU34" s="181">
        <v>139.607393</v>
      </c>
      <c r="BV34" s="181">
        <v>254.18685099999999</v>
      </c>
      <c r="BW34" s="181">
        <v>252.03481199999999</v>
      </c>
      <c r="BX34" s="181">
        <v>19.379256000000002</v>
      </c>
      <c r="BY34" s="181">
        <v>188.69358199999999</v>
      </c>
      <c r="BZ34" s="181">
        <v>160.99814799999999</v>
      </c>
      <c r="CA34" s="181">
        <v>228.345516</v>
      </c>
      <c r="CB34" s="181">
        <v>147.58670799999999</v>
      </c>
      <c r="CC34" s="181">
        <v>198.4769</v>
      </c>
      <c r="CD34" s="181">
        <v>1197.5921089999999</v>
      </c>
      <c r="CE34" s="181">
        <v>208.287688</v>
      </c>
      <c r="CF34" s="181">
        <v>182.08443600000001</v>
      </c>
      <c r="CG34" s="181">
        <v>153.763735</v>
      </c>
      <c r="CH34" s="181">
        <v>207.56696600000001</v>
      </c>
      <c r="CI34" s="181">
        <v>272.36314199999998</v>
      </c>
      <c r="CJ34" s="181">
        <v>227.85056599999999</v>
      </c>
      <c r="CK34" s="181">
        <v>201.38381999999999</v>
      </c>
      <c r="CL34" s="181">
        <v>279.67259000000001</v>
      </c>
      <c r="CM34" s="181">
        <v>194.679643</v>
      </c>
      <c r="CN34" s="181">
        <v>289.10137400000002</v>
      </c>
      <c r="CO34" s="181">
        <v>234.16113999999999</v>
      </c>
      <c r="CP34" s="181">
        <v>171.725852</v>
      </c>
      <c r="CQ34" s="181">
        <v>224.59331299999999</v>
      </c>
      <c r="CR34" s="181">
        <v>552.84924699999999</v>
      </c>
      <c r="CS34" s="181">
        <v>108.23131600000001</v>
      </c>
      <c r="CT34" s="181">
        <v>187.13503700000001</v>
      </c>
      <c r="CU34" s="181">
        <v>218.758949</v>
      </c>
      <c r="CV34" s="181">
        <v>157.81992</v>
      </c>
      <c r="CW34" s="181">
        <v>299.99818599999998</v>
      </c>
      <c r="CX34" s="181">
        <v>123.07284199999999</v>
      </c>
      <c r="CY34" s="181">
        <v>115.89338100000001</v>
      </c>
      <c r="CZ34" s="181">
        <v>262.798317</v>
      </c>
      <c r="DA34" s="181">
        <v>147.774428</v>
      </c>
      <c r="DB34" s="181">
        <v>112.208561</v>
      </c>
      <c r="DC34" s="181">
        <v>206.39406700000001</v>
      </c>
      <c r="DD34" s="181">
        <v>223.94514000000001</v>
      </c>
      <c r="DE34" s="181">
        <v>187.252242</v>
      </c>
      <c r="DF34" s="181">
        <v>164.072676</v>
      </c>
      <c r="DG34" s="181">
        <v>194.033984</v>
      </c>
      <c r="DH34" s="181">
        <v>125.95134</v>
      </c>
      <c r="DI34" s="181">
        <v>155.74333200000001</v>
      </c>
      <c r="DJ34" s="181">
        <v>236.61620500000001</v>
      </c>
      <c r="DK34" s="181">
        <v>288.15042899999997</v>
      </c>
      <c r="DL34" s="181">
        <v>5258.7454299999999</v>
      </c>
      <c r="DM34" s="181">
        <v>152.58537999999999</v>
      </c>
      <c r="DN34" s="181">
        <v>181.91040599999999</v>
      </c>
      <c r="DO34" s="181">
        <v>234.20943700000001</v>
      </c>
      <c r="DP34" s="181">
        <v>185.72235699999999</v>
      </c>
      <c r="DQ34" s="181">
        <v>254.14010400000001</v>
      </c>
      <c r="DR34" s="181">
        <v>207.88914299999999</v>
      </c>
      <c r="DS34" s="181">
        <v>193.89231000000001</v>
      </c>
      <c r="DT34" s="181">
        <v>770.04835700000001</v>
      </c>
      <c r="DU34" s="181">
        <v>233.094053</v>
      </c>
      <c r="DV34" s="181">
        <v>219.25827200000001</v>
      </c>
      <c r="DW34" s="181">
        <v>208.54422400000001</v>
      </c>
      <c r="DX34" s="181">
        <v>246.73460700000001</v>
      </c>
      <c r="DY34" s="181">
        <v>280.76504399999999</v>
      </c>
      <c r="DZ34" s="181">
        <v>282.289669</v>
      </c>
      <c r="EA34" s="181">
        <v>353.054573</v>
      </c>
      <c r="EB34" s="181">
        <v>222.80217300000001</v>
      </c>
      <c r="EC34" s="181">
        <v>253.25738799999999</v>
      </c>
      <c r="ED34" s="181">
        <v>275.65913899999998</v>
      </c>
      <c r="EE34" s="181">
        <v>254.154741</v>
      </c>
      <c r="EF34" s="181">
        <v>304.882563</v>
      </c>
      <c r="EG34" s="181">
        <v>267.473163</v>
      </c>
      <c r="EH34" s="181">
        <v>174.96901</v>
      </c>
      <c r="EI34" s="181">
        <v>2497.0513040000001</v>
      </c>
      <c r="EJ34" s="181">
        <v>388.38270399999999</v>
      </c>
      <c r="EK34" s="181">
        <v>265.89686399999999</v>
      </c>
      <c r="EL34" s="181">
        <v>652.84686499999998</v>
      </c>
      <c r="EM34" s="181">
        <v>263.05348300000003</v>
      </c>
      <c r="EN34" s="181">
        <v>259.15344299999998</v>
      </c>
      <c r="EO34" s="181">
        <v>835.72850100000005</v>
      </c>
      <c r="EP34" s="181">
        <v>326.40302700000001</v>
      </c>
      <c r="EQ34" s="181">
        <v>447.27357599999999</v>
      </c>
      <c r="ER34" s="181">
        <v>373.73469299999999</v>
      </c>
      <c r="ES34" s="181">
        <v>364.30892999999998</v>
      </c>
      <c r="ET34" s="181">
        <v>393.29894400000001</v>
      </c>
      <c r="EU34" s="181">
        <v>408.26782700000001</v>
      </c>
    </row>
    <row r="35" spans="1:151" ht="15" customHeight="1">
      <c r="A35" s="182" t="s">
        <v>265</v>
      </c>
      <c r="B35" s="169">
        <v>385.89684</v>
      </c>
      <c r="C35" s="169">
        <v>545.81553600000007</v>
      </c>
      <c r="D35" s="170">
        <v>568.08262000000002</v>
      </c>
      <c r="E35" s="170">
        <v>543.28922200000011</v>
      </c>
      <c r="F35" s="170">
        <v>426.40704300000004</v>
      </c>
      <c r="G35" s="170">
        <v>238.36121</v>
      </c>
      <c r="H35" s="170">
        <v>295.90731500000004</v>
      </c>
      <c r="I35" s="170">
        <v>230.67461399999999</v>
      </c>
      <c r="J35" s="170">
        <v>382.66915299999999</v>
      </c>
      <c r="K35" s="170">
        <v>453.878739</v>
      </c>
      <c r="L35" s="170">
        <v>449.21141299999999</v>
      </c>
      <c r="M35" s="170">
        <v>2.6525509999999999</v>
      </c>
      <c r="N35" s="170">
        <v>49.688369999999999</v>
      </c>
      <c r="O35" s="170">
        <v>19.375506000000001</v>
      </c>
      <c r="P35" s="170">
        <v>19.375506000000001</v>
      </c>
      <c r="Q35" s="170">
        <v>101.490624</v>
      </c>
      <c r="R35" s="170">
        <v>8.2597509999999996</v>
      </c>
      <c r="S35" s="170">
        <v>22.250057999999999</v>
      </c>
      <c r="T35" s="170">
        <v>20.884785000000001</v>
      </c>
      <c r="U35" s="170">
        <v>7.0732650000000001</v>
      </c>
      <c r="V35" s="170">
        <v>30.153234000000001</v>
      </c>
      <c r="W35" s="170">
        <v>82.599631000000002</v>
      </c>
      <c r="X35" s="170">
        <v>22.093558999999999</v>
      </c>
      <c r="Y35" s="170">
        <v>57.240478000000003</v>
      </c>
      <c r="Z35" s="181">
        <v>19.670570999999999</v>
      </c>
      <c r="AA35" s="181">
        <v>12.499757000000001</v>
      </c>
      <c r="AB35" s="181">
        <v>23.148437999999999</v>
      </c>
      <c r="AC35" s="181">
        <v>39.377848</v>
      </c>
      <c r="AD35" s="181">
        <v>46.364874999999998</v>
      </c>
      <c r="AE35" s="181">
        <v>20.550370999999998</v>
      </c>
      <c r="AF35" s="181">
        <v>20.260840000000002</v>
      </c>
      <c r="AG35" s="181">
        <v>12.680163</v>
      </c>
      <c r="AH35" s="181">
        <v>89.692210000000003</v>
      </c>
      <c r="AI35" s="181">
        <v>83.866569999999996</v>
      </c>
      <c r="AJ35" s="181">
        <v>120.463415</v>
      </c>
      <c r="AK35" s="181">
        <v>26.626625000000001</v>
      </c>
      <c r="AL35" s="181">
        <v>22.252517000000001</v>
      </c>
      <c r="AM35" s="181">
        <v>26.949256999999999</v>
      </c>
      <c r="AN35" s="181">
        <v>32.485236999999998</v>
      </c>
      <c r="AO35" s="181">
        <v>50.581113999999999</v>
      </c>
      <c r="AP35" s="181">
        <v>32.653996999999997</v>
      </c>
      <c r="AQ35" s="181">
        <v>35.148927999999998</v>
      </c>
      <c r="AR35" s="181">
        <v>27.104299000000001</v>
      </c>
      <c r="AS35" s="181">
        <v>40.971075999999996</v>
      </c>
      <c r="AT35" s="181">
        <v>53.682859000000001</v>
      </c>
      <c r="AU35" s="181">
        <v>46.110204000000003</v>
      </c>
      <c r="AV35" s="181">
        <v>173.51650699999999</v>
      </c>
      <c r="AW35" s="181">
        <v>123.505844</v>
      </c>
      <c r="AX35" s="181">
        <v>121.235895</v>
      </c>
      <c r="AY35" s="181">
        <v>21.975496</v>
      </c>
      <c r="AZ35" s="181">
        <v>27.649867</v>
      </c>
      <c r="BA35" s="181">
        <v>10.78434</v>
      </c>
      <c r="BB35" s="181">
        <v>25.800491999999998</v>
      </c>
      <c r="BC35" s="181">
        <v>29.177313000000002</v>
      </c>
      <c r="BD35" s="181">
        <v>16.269871999999999</v>
      </c>
      <c r="BE35" s="181">
        <v>14.216419</v>
      </c>
      <c r="BF35" s="181">
        <v>36.206339999999997</v>
      </c>
      <c r="BG35" s="181">
        <v>56.230750999999998</v>
      </c>
      <c r="BH35" s="181">
        <v>60.236592999999999</v>
      </c>
      <c r="BI35" s="181">
        <v>17.651669999999999</v>
      </c>
      <c r="BJ35" s="181">
        <v>8.9758840000000006</v>
      </c>
      <c r="BK35" s="181">
        <v>18.39152</v>
      </c>
      <c r="BL35" s="181">
        <v>36.193717999999997</v>
      </c>
      <c r="BM35" s="181">
        <v>17.517298</v>
      </c>
      <c r="BN35" s="181">
        <v>66.978989999999996</v>
      </c>
      <c r="BO35" s="181">
        <v>93.375936999999993</v>
      </c>
      <c r="BP35" s="181">
        <v>24.673417000000001</v>
      </c>
      <c r="BQ35" s="181">
        <v>32.679476999999999</v>
      </c>
      <c r="BR35" s="181">
        <v>25.607859000000001</v>
      </c>
      <c r="BS35" s="181">
        <v>36.906404000000002</v>
      </c>
      <c r="BT35" s="181">
        <v>47.454869000000002</v>
      </c>
      <c r="BU35" s="181">
        <v>4.4725169999999999</v>
      </c>
      <c r="BV35" s="181">
        <v>47.219315999999999</v>
      </c>
      <c r="BW35" s="181">
        <v>47.091225000000001</v>
      </c>
      <c r="BX35" s="181">
        <v>0</v>
      </c>
      <c r="BY35" s="181">
        <v>17.616543</v>
      </c>
      <c r="BZ35" s="181">
        <v>9.1405449999999995</v>
      </c>
      <c r="CA35" s="181">
        <v>41.745829000000001</v>
      </c>
      <c r="CB35" s="181">
        <v>12.626932999999999</v>
      </c>
      <c r="CC35" s="181">
        <v>13.129709999999999</v>
      </c>
      <c r="CD35" s="181">
        <v>13.943614999999999</v>
      </c>
      <c r="CE35" s="181">
        <v>14.589779999999999</v>
      </c>
      <c r="CF35" s="181">
        <v>16.785197</v>
      </c>
      <c r="CG35" s="181">
        <v>9.0552890000000001</v>
      </c>
      <c r="CH35" s="181">
        <v>18.421201</v>
      </c>
      <c r="CI35" s="181">
        <v>10.816288</v>
      </c>
      <c r="CJ35" s="181">
        <v>18.001128999999999</v>
      </c>
      <c r="CK35" s="181">
        <v>22.729626</v>
      </c>
      <c r="CL35" s="181">
        <v>69.832604000000003</v>
      </c>
      <c r="CM35" s="181">
        <v>20.705107999999999</v>
      </c>
      <c r="CN35" s="181">
        <v>57.199053999999997</v>
      </c>
      <c r="CO35" s="181">
        <v>17.580957999999999</v>
      </c>
      <c r="CP35" s="181">
        <v>10.322371</v>
      </c>
      <c r="CQ35" s="181">
        <v>29.566600000000001</v>
      </c>
      <c r="CR35" s="181">
        <v>11.677087</v>
      </c>
      <c r="CS35" s="181">
        <v>9.5232639999999993</v>
      </c>
      <c r="CT35" s="181">
        <v>16.572001</v>
      </c>
      <c r="CU35" s="181">
        <v>21.027346000000001</v>
      </c>
      <c r="CV35" s="181">
        <v>29.360126999999999</v>
      </c>
      <c r="CW35" s="181">
        <v>30.775205</v>
      </c>
      <c r="CX35" s="181">
        <v>8.8137310000000006</v>
      </c>
      <c r="CY35" s="181">
        <v>4.6811870000000004</v>
      </c>
      <c r="CZ35" s="181">
        <v>19.461639000000002</v>
      </c>
      <c r="DA35" s="181">
        <v>31.317585999999999</v>
      </c>
      <c r="DB35" s="181">
        <v>15.652386999999999</v>
      </c>
      <c r="DC35" s="181">
        <v>33.031582999999998</v>
      </c>
      <c r="DD35" s="181">
        <v>10.458558</v>
      </c>
      <c r="DE35" s="181">
        <v>23.138793</v>
      </c>
      <c r="DF35" s="181">
        <v>16.354680999999999</v>
      </c>
      <c r="DG35" s="181">
        <v>37.770591000000003</v>
      </c>
      <c r="DH35" s="181">
        <v>27.773700999999999</v>
      </c>
      <c r="DI35" s="181">
        <v>15.163641</v>
      </c>
      <c r="DJ35" s="181">
        <v>25.121831</v>
      </c>
      <c r="DK35" s="181">
        <v>116.217432</v>
      </c>
      <c r="DL35" s="181">
        <v>16.223987000000001</v>
      </c>
      <c r="DM35" s="181">
        <v>22.878986999999999</v>
      </c>
      <c r="DN35" s="181">
        <v>31.975994</v>
      </c>
      <c r="DO35" s="181">
        <v>25.938023000000001</v>
      </c>
      <c r="DP35" s="181">
        <v>24.111491999999998</v>
      </c>
      <c r="DQ35" s="181">
        <v>22.584458999999999</v>
      </c>
      <c r="DR35" s="181">
        <v>46.428221999999998</v>
      </c>
      <c r="DS35" s="181">
        <v>30.312204999999999</v>
      </c>
      <c r="DT35" s="181">
        <v>29.559930999999999</v>
      </c>
      <c r="DU35" s="181">
        <v>31.373055000000001</v>
      </c>
      <c r="DV35" s="181">
        <v>12.240684</v>
      </c>
      <c r="DW35" s="181">
        <v>23.975833999999999</v>
      </c>
      <c r="DX35" s="181">
        <v>32.793742000000002</v>
      </c>
      <c r="DY35" s="181">
        <v>64.976434999999995</v>
      </c>
      <c r="DZ35" s="181">
        <v>50.829250000000002</v>
      </c>
      <c r="EA35" s="181">
        <v>85.063838000000004</v>
      </c>
      <c r="EB35" s="181">
        <v>23.741084000000001</v>
      </c>
      <c r="EC35" s="181">
        <v>20.779826</v>
      </c>
      <c r="ED35" s="181">
        <v>18.794771000000001</v>
      </c>
      <c r="EE35" s="181">
        <v>26.165725999999999</v>
      </c>
      <c r="EF35" s="181">
        <v>102.06561600000001</v>
      </c>
      <c r="EG35" s="181">
        <v>42.578702</v>
      </c>
      <c r="EH35" s="181">
        <v>23.134041</v>
      </c>
      <c r="EI35" s="181">
        <v>7.8470839999999997</v>
      </c>
      <c r="EJ35" s="181">
        <v>44.406739999999999</v>
      </c>
      <c r="EK35" s="181">
        <v>32.751367999999999</v>
      </c>
      <c r="EL35" s="181">
        <v>66.809034999999994</v>
      </c>
      <c r="EM35" s="181">
        <v>35.375148000000003</v>
      </c>
      <c r="EN35" s="181">
        <v>28.503356</v>
      </c>
      <c r="EO35" s="181">
        <v>25.955548</v>
      </c>
      <c r="EP35" s="181">
        <v>75.296733000000003</v>
      </c>
      <c r="EQ35" s="181">
        <v>129.75220100000001</v>
      </c>
      <c r="ER35" s="181">
        <v>45.354747000000003</v>
      </c>
      <c r="ES35" s="181">
        <v>79.821937000000005</v>
      </c>
      <c r="ET35" s="181">
        <v>74.211960000000005</v>
      </c>
      <c r="EU35" s="181">
        <v>29.350933000000001</v>
      </c>
    </row>
    <row r="36" spans="1:151" ht="15" customHeight="1">
      <c r="A36" s="182" t="s">
        <v>266</v>
      </c>
      <c r="B36" s="169">
        <v>4.0798000000000001E-2</v>
      </c>
      <c r="C36" s="169">
        <v>0.34397299999999997</v>
      </c>
      <c r="D36" s="170">
        <v>2680.3393120000005</v>
      </c>
      <c r="E36" s="170">
        <v>945.87</v>
      </c>
      <c r="F36" s="170">
        <v>4.7354E-2</v>
      </c>
      <c r="G36" s="170">
        <v>0.19762199999999999</v>
      </c>
      <c r="H36" s="170">
        <v>1.4143020000000002</v>
      </c>
      <c r="I36" s="170">
        <v>0.20420099999999999</v>
      </c>
      <c r="J36" s="170">
        <v>5023.9765600000001</v>
      </c>
      <c r="K36" s="170">
        <v>0.33316699999999999</v>
      </c>
      <c r="L36" s="170">
        <v>1884.0858020000001</v>
      </c>
      <c r="M36" s="170">
        <v>0</v>
      </c>
      <c r="N36" s="170">
        <v>0</v>
      </c>
      <c r="O36" s="170">
        <v>0</v>
      </c>
      <c r="P36" s="170">
        <v>0</v>
      </c>
      <c r="Q36" s="170">
        <v>0</v>
      </c>
      <c r="R36" s="170">
        <v>0</v>
      </c>
      <c r="S36" s="170">
        <v>0</v>
      </c>
      <c r="T36" s="170">
        <v>0</v>
      </c>
      <c r="U36" s="170">
        <v>0</v>
      </c>
      <c r="V36" s="170">
        <v>0</v>
      </c>
      <c r="W36" s="170">
        <v>0</v>
      </c>
      <c r="X36" s="170">
        <v>4.0798000000000001E-2</v>
      </c>
      <c r="Y36" s="170">
        <v>0</v>
      </c>
      <c r="Z36" s="181">
        <v>7.4999999999999997E-2</v>
      </c>
      <c r="AA36" s="181">
        <v>0</v>
      </c>
      <c r="AB36" s="181">
        <v>0.06</v>
      </c>
      <c r="AC36" s="181">
        <v>0</v>
      </c>
      <c r="AD36" s="181">
        <v>0</v>
      </c>
      <c r="AE36" s="181">
        <v>0</v>
      </c>
      <c r="AF36" s="181">
        <v>0</v>
      </c>
      <c r="AG36" s="181">
        <v>0</v>
      </c>
      <c r="AH36" s="181">
        <v>0.16520899999999999</v>
      </c>
      <c r="AI36" s="181">
        <v>0</v>
      </c>
      <c r="AJ36" s="181">
        <v>4.3763999999999997E-2</v>
      </c>
      <c r="AK36" s="181">
        <v>955.03499999999997</v>
      </c>
      <c r="AL36" s="181">
        <v>1725.2243120000001</v>
      </c>
      <c r="AM36" s="181">
        <v>0</v>
      </c>
      <c r="AN36" s="181">
        <v>0</v>
      </c>
      <c r="AO36" s="181">
        <v>0</v>
      </c>
      <c r="AP36" s="181">
        <v>0.05</v>
      </c>
      <c r="AQ36" s="181">
        <v>0.03</v>
      </c>
      <c r="AR36" s="181">
        <v>0</v>
      </c>
      <c r="AS36" s="181">
        <v>0</v>
      </c>
      <c r="AT36" s="181">
        <v>0</v>
      </c>
      <c r="AU36" s="181">
        <v>0</v>
      </c>
      <c r="AV36" s="181">
        <v>0</v>
      </c>
      <c r="AW36" s="181">
        <v>0</v>
      </c>
      <c r="AX36" s="181">
        <v>0</v>
      </c>
      <c r="AY36" s="181">
        <v>0</v>
      </c>
      <c r="AZ36" s="181">
        <v>0</v>
      </c>
      <c r="BA36" s="181">
        <v>0</v>
      </c>
      <c r="BB36" s="181">
        <v>0</v>
      </c>
      <c r="BC36" s="181">
        <v>945.87</v>
      </c>
      <c r="BD36" s="181">
        <v>0</v>
      </c>
      <c r="BE36" s="181">
        <v>0</v>
      </c>
      <c r="BF36" s="181">
        <v>0</v>
      </c>
      <c r="BG36" s="181">
        <v>0</v>
      </c>
      <c r="BH36" s="181">
        <v>0</v>
      </c>
      <c r="BI36" s="181">
        <v>0</v>
      </c>
      <c r="BJ36" s="181">
        <v>0</v>
      </c>
      <c r="BK36" s="181">
        <v>0</v>
      </c>
      <c r="BL36" s="181">
        <v>0</v>
      </c>
      <c r="BM36" s="181">
        <v>6.3540000000000003E-3</v>
      </c>
      <c r="BN36" s="181">
        <v>0</v>
      </c>
      <c r="BO36" s="181">
        <v>4.1000000000000002E-2</v>
      </c>
      <c r="BP36" s="181">
        <v>0</v>
      </c>
      <c r="BQ36" s="181">
        <v>0</v>
      </c>
      <c r="BR36" s="181">
        <v>0</v>
      </c>
      <c r="BS36" s="181">
        <v>0</v>
      </c>
      <c r="BT36" s="181">
        <v>0</v>
      </c>
      <c r="BU36" s="181">
        <v>0</v>
      </c>
      <c r="BV36" s="181">
        <v>0</v>
      </c>
      <c r="BW36" s="181">
        <v>0</v>
      </c>
      <c r="BX36" s="181">
        <v>0</v>
      </c>
      <c r="BY36" s="181">
        <v>0</v>
      </c>
      <c r="BZ36" s="181">
        <v>0</v>
      </c>
      <c r="CA36" s="181">
        <v>0</v>
      </c>
      <c r="CB36" s="181">
        <v>0.19762199999999999</v>
      </c>
      <c r="CC36" s="181">
        <v>0</v>
      </c>
      <c r="CD36" s="181">
        <v>0</v>
      </c>
      <c r="CE36" s="181">
        <v>0</v>
      </c>
      <c r="CF36" s="181">
        <v>0</v>
      </c>
      <c r="CG36" s="181">
        <v>0.116963</v>
      </c>
      <c r="CH36" s="181">
        <v>0.239343</v>
      </c>
      <c r="CI36" s="181">
        <v>0.70847000000000004</v>
      </c>
      <c r="CJ36" s="181">
        <v>0.26631899999999997</v>
      </c>
      <c r="CK36" s="181">
        <v>0</v>
      </c>
      <c r="CL36" s="181">
        <v>1.4E-2</v>
      </c>
      <c r="CM36" s="181">
        <v>6.9207000000000005E-2</v>
      </c>
      <c r="CN36" s="181">
        <v>0</v>
      </c>
      <c r="CO36" s="181">
        <v>0</v>
      </c>
      <c r="CP36" s="181">
        <v>0</v>
      </c>
      <c r="CQ36" s="181">
        <v>0</v>
      </c>
      <c r="CR36" s="181">
        <v>0</v>
      </c>
      <c r="CS36" s="181">
        <v>0</v>
      </c>
      <c r="CT36" s="181">
        <v>0</v>
      </c>
      <c r="CU36" s="181">
        <v>0</v>
      </c>
      <c r="CV36" s="181">
        <v>3.9527E-2</v>
      </c>
      <c r="CW36" s="181">
        <v>0</v>
      </c>
      <c r="CX36" s="181">
        <v>0</v>
      </c>
      <c r="CY36" s="181">
        <v>6.5965999999999997E-2</v>
      </c>
      <c r="CZ36" s="181">
        <v>0</v>
      </c>
      <c r="DA36" s="181">
        <v>0</v>
      </c>
      <c r="DB36" s="181">
        <v>0.02</v>
      </c>
      <c r="DC36" s="181">
        <v>7.8708E-2</v>
      </c>
      <c r="DD36" s="181">
        <v>0</v>
      </c>
      <c r="DE36" s="181">
        <v>0</v>
      </c>
      <c r="DF36" s="181">
        <v>0</v>
      </c>
      <c r="DG36" s="181">
        <v>0</v>
      </c>
      <c r="DH36" s="181">
        <v>0</v>
      </c>
      <c r="DI36" s="181">
        <v>0</v>
      </c>
      <c r="DJ36" s="181">
        <v>0</v>
      </c>
      <c r="DK36" s="181">
        <v>0</v>
      </c>
      <c r="DL36" s="181">
        <v>5023.95</v>
      </c>
      <c r="DM36" s="181">
        <v>0</v>
      </c>
      <c r="DN36" s="181">
        <v>1.7000000000000001E-2</v>
      </c>
      <c r="DO36" s="181">
        <v>0</v>
      </c>
      <c r="DP36" s="181">
        <v>9.5600000000000008E-3</v>
      </c>
      <c r="DQ36" s="181">
        <v>0.20776800000000001</v>
      </c>
      <c r="DR36" s="181">
        <v>0</v>
      </c>
      <c r="DS36" s="181">
        <v>0</v>
      </c>
      <c r="DT36" s="181">
        <v>0.03</v>
      </c>
      <c r="DU36" s="181">
        <v>1.5398999999999999E-2</v>
      </c>
      <c r="DV36" s="181">
        <v>0</v>
      </c>
      <c r="DW36" s="181">
        <v>0</v>
      </c>
      <c r="DX36" s="181">
        <v>0.05</v>
      </c>
      <c r="DY36" s="181">
        <v>0.03</v>
      </c>
      <c r="DZ36" s="181">
        <v>0</v>
      </c>
      <c r="EA36" s="181">
        <v>0</v>
      </c>
      <c r="EB36" s="181">
        <v>0</v>
      </c>
      <c r="EC36" s="181">
        <v>0.02</v>
      </c>
      <c r="ED36" s="181">
        <v>0</v>
      </c>
      <c r="EE36" s="181">
        <v>0</v>
      </c>
      <c r="EF36" s="181">
        <v>0</v>
      </c>
      <c r="EG36" s="181">
        <v>0</v>
      </c>
      <c r="EH36" s="181">
        <v>0</v>
      </c>
      <c r="EI36" s="181">
        <v>1884.0658020000001</v>
      </c>
      <c r="EJ36" s="181">
        <v>0</v>
      </c>
      <c r="EK36" s="181">
        <v>0</v>
      </c>
      <c r="EL36" s="181">
        <v>0</v>
      </c>
      <c r="EM36" s="181">
        <v>0</v>
      </c>
      <c r="EN36" s="181">
        <v>0</v>
      </c>
      <c r="EO36" s="181">
        <v>0</v>
      </c>
      <c r="EP36" s="181">
        <v>0</v>
      </c>
      <c r="EQ36" s="181">
        <v>0</v>
      </c>
      <c r="ER36" s="181">
        <v>0</v>
      </c>
      <c r="ES36" s="181">
        <v>0</v>
      </c>
      <c r="ET36" s="181">
        <v>0</v>
      </c>
      <c r="EU36" s="181">
        <v>0</v>
      </c>
    </row>
    <row r="37" spans="1:151" ht="15" customHeight="1">
      <c r="A37" s="182" t="s">
        <v>267</v>
      </c>
      <c r="B37" s="169">
        <v>416.93847499999993</v>
      </c>
      <c r="C37" s="169">
        <v>62.546150000000004</v>
      </c>
      <c r="D37" s="170">
        <v>145.498492</v>
      </c>
      <c r="E37" s="170">
        <v>233.58798099999998</v>
      </c>
      <c r="F37" s="170">
        <v>1009.4614389999998</v>
      </c>
      <c r="G37" s="170">
        <v>1113.5375969999998</v>
      </c>
      <c r="H37" s="170">
        <v>253.07717300000004</v>
      </c>
      <c r="I37" s="170">
        <v>221.41787999999997</v>
      </c>
      <c r="J37" s="170">
        <v>142.25221600000003</v>
      </c>
      <c r="K37" s="170">
        <v>770.36122599999999</v>
      </c>
      <c r="L37" s="170">
        <v>702.21640099999991</v>
      </c>
      <c r="M37" s="170">
        <v>96.111795999999998</v>
      </c>
      <c r="N37" s="170">
        <v>18.959885</v>
      </c>
      <c r="O37" s="170">
        <v>131.91673299999999</v>
      </c>
      <c r="P37" s="170">
        <v>131.91673299999999</v>
      </c>
      <c r="Q37" s="170">
        <v>1.160336</v>
      </c>
      <c r="R37" s="170">
        <v>0.66300599999999998</v>
      </c>
      <c r="S37" s="170">
        <v>8.2930879999999991</v>
      </c>
      <c r="T37" s="170">
        <v>2.605305</v>
      </c>
      <c r="U37" s="170">
        <v>0.4158</v>
      </c>
      <c r="V37" s="170">
        <v>21.276952999999999</v>
      </c>
      <c r="W37" s="170">
        <v>2.928938</v>
      </c>
      <c r="X37" s="170">
        <v>0.68990200000000002</v>
      </c>
      <c r="Y37" s="170">
        <v>0.66935699999999998</v>
      </c>
      <c r="Z37" s="181">
        <v>0.58349700000000004</v>
      </c>
      <c r="AA37" s="181">
        <v>14.143655000000001</v>
      </c>
      <c r="AB37" s="181">
        <v>0.29931999999999997</v>
      </c>
      <c r="AC37" s="181">
        <v>1.039032</v>
      </c>
      <c r="AD37" s="181">
        <v>2.5825130000000001</v>
      </c>
      <c r="AE37" s="181">
        <v>2.6260590000000001</v>
      </c>
      <c r="AF37" s="181">
        <v>20.010043</v>
      </c>
      <c r="AG37" s="181">
        <v>3.4011119999999999</v>
      </c>
      <c r="AH37" s="181">
        <v>8.7406729999999992</v>
      </c>
      <c r="AI37" s="181">
        <v>5.45E-3</v>
      </c>
      <c r="AJ37" s="181">
        <v>8.4454390000000004</v>
      </c>
      <c r="AK37" s="181">
        <v>8.6435709999999997</v>
      </c>
      <c r="AL37" s="181">
        <v>2.8028810000000002</v>
      </c>
      <c r="AM37" s="181">
        <v>5.117661</v>
      </c>
      <c r="AN37" s="181">
        <v>2.743582</v>
      </c>
      <c r="AO37" s="181">
        <v>4.7674609999999999</v>
      </c>
      <c r="AP37" s="181">
        <v>4.549194</v>
      </c>
      <c r="AQ37" s="181">
        <v>3.810073</v>
      </c>
      <c r="AR37" s="181">
        <v>6.8746720000000003</v>
      </c>
      <c r="AS37" s="181">
        <v>5.1386919999999998</v>
      </c>
      <c r="AT37" s="181">
        <v>2.7677E-2</v>
      </c>
      <c r="AU37" s="181">
        <v>91.354106000000002</v>
      </c>
      <c r="AV37" s="181">
        <v>9.6689220000000002</v>
      </c>
      <c r="AW37" s="181">
        <v>3.3731089999999999</v>
      </c>
      <c r="AX37" s="181">
        <v>2.5531790000000001</v>
      </c>
      <c r="AY37" s="181">
        <v>29.712699000000001</v>
      </c>
      <c r="AZ37" s="181">
        <v>4.783728</v>
      </c>
      <c r="BA37" s="181">
        <v>74.257942999999997</v>
      </c>
      <c r="BB37" s="181">
        <v>7.8633829999999998</v>
      </c>
      <c r="BC37" s="181">
        <v>16.060400999999999</v>
      </c>
      <c r="BD37" s="181">
        <v>3.9819339999999999</v>
      </c>
      <c r="BE37" s="181">
        <v>1.8578920000000001</v>
      </c>
      <c r="BF37" s="181">
        <v>13.522345</v>
      </c>
      <c r="BG37" s="181">
        <v>45.683999</v>
      </c>
      <c r="BH37" s="181">
        <v>29.937369</v>
      </c>
      <c r="BI37" s="181">
        <v>11.77284</v>
      </c>
      <c r="BJ37" s="181">
        <v>1.4439869999999999</v>
      </c>
      <c r="BK37" s="181">
        <v>385.88035600000001</v>
      </c>
      <c r="BL37" s="181">
        <v>2.8106070000000001</v>
      </c>
      <c r="BM37" s="181">
        <v>7.8852989999999998</v>
      </c>
      <c r="BN37" s="181">
        <v>516.14900499999999</v>
      </c>
      <c r="BO37" s="181">
        <v>6.6585210000000004</v>
      </c>
      <c r="BP37" s="181">
        <v>5.3779849999999998</v>
      </c>
      <c r="BQ37" s="181">
        <v>52.78716</v>
      </c>
      <c r="BR37" s="181">
        <v>4.2415960000000004</v>
      </c>
      <c r="BS37" s="181">
        <v>2.7278169999999999</v>
      </c>
      <c r="BT37" s="181">
        <v>11.726266000000001</v>
      </c>
      <c r="BU37" s="181">
        <v>19.083306</v>
      </c>
      <c r="BV37" s="181">
        <v>57.227446</v>
      </c>
      <c r="BW37" s="181">
        <v>3.6853379999999998</v>
      </c>
      <c r="BX37" s="181">
        <v>0.77900199999999997</v>
      </c>
      <c r="BY37" s="181">
        <v>1.576435</v>
      </c>
      <c r="BZ37" s="181">
        <v>6.142614</v>
      </c>
      <c r="CA37" s="181">
        <v>6.1576969999999998</v>
      </c>
      <c r="CB37" s="181">
        <v>1.848104</v>
      </c>
      <c r="CC37" s="181">
        <v>27.129674000000001</v>
      </c>
      <c r="CD37" s="181">
        <v>986.99550199999999</v>
      </c>
      <c r="CE37" s="181">
        <v>0.43645200000000001</v>
      </c>
      <c r="CF37" s="181">
        <v>2.4760270000000002</v>
      </c>
      <c r="CG37" s="181">
        <v>1.1601699999999999</v>
      </c>
      <c r="CH37" s="181">
        <v>0.89656199999999997</v>
      </c>
      <c r="CI37" s="181">
        <v>132.224751</v>
      </c>
      <c r="CJ37" s="181">
        <v>2.7154280000000002</v>
      </c>
      <c r="CK37" s="181">
        <v>1.065121</v>
      </c>
      <c r="CL37" s="181">
        <v>53.431241</v>
      </c>
      <c r="CM37" s="181">
        <v>11.114831000000001</v>
      </c>
      <c r="CN37" s="181">
        <v>21.217116000000001</v>
      </c>
      <c r="CO37" s="181">
        <v>20.798154</v>
      </c>
      <c r="CP37" s="181">
        <v>2.50895</v>
      </c>
      <c r="CQ37" s="181">
        <v>2.6184349999999998</v>
      </c>
      <c r="CR37" s="181">
        <v>3.3264140000000002</v>
      </c>
      <c r="CS37" s="181">
        <v>10.414446</v>
      </c>
      <c r="CT37" s="181">
        <v>14.291473</v>
      </c>
      <c r="CU37" s="181">
        <v>5.6549250000000004</v>
      </c>
      <c r="CV37" s="181">
        <v>2.8530989999999998</v>
      </c>
      <c r="CW37" s="181">
        <v>3.6481699999999999</v>
      </c>
      <c r="CX37" s="181">
        <v>3.915883</v>
      </c>
      <c r="CY37" s="181">
        <v>7.8674530000000003</v>
      </c>
      <c r="CZ37" s="181">
        <v>127.452834</v>
      </c>
      <c r="DA37" s="181">
        <v>4.0918130000000001</v>
      </c>
      <c r="DB37" s="181">
        <v>7.2111910000000004</v>
      </c>
      <c r="DC37" s="181">
        <v>19.692965000000001</v>
      </c>
      <c r="DD37" s="181">
        <v>14.323627999999999</v>
      </c>
      <c r="DE37" s="181">
        <v>7.347556</v>
      </c>
      <c r="DF37" s="181">
        <v>13.763097</v>
      </c>
      <c r="DG37" s="181">
        <v>8.0305269999999993</v>
      </c>
      <c r="DH37" s="181">
        <v>4.2842169999999999</v>
      </c>
      <c r="DI37" s="181">
        <v>9.5405440000000006</v>
      </c>
      <c r="DJ37" s="181">
        <v>29.944694999999999</v>
      </c>
      <c r="DK37" s="181">
        <v>1.7791269999999999</v>
      </c>
      <c r="DL37" s="181">
        <v>20.327694999999999</v>
      </c>
      <c r="DM37" s="181">
        <v>14.068723</v>
      </c>
      <c r="DN37" s="181">
        <v>11.836077</v>
      </c>
      <c r="DO37" s="181">
        <v>10.94197</v>
      </c>
      <c r="DP37" s="181">
        <v>10.387988</v>
      </c>
      <c r="DQ37" s="181">
        <v>5.1426619999999996</v>
      </c>
      <c r="DR37" s="181">
        <v>12.120635</v>
      </c>
      <c r="DS37" s="181">
        <v>14.149229999999999</v>
      </c>
      <c r="DT37" s="181">
        <v>569.33730400000002</v>
      </c>
      <c r="DU37" s="181">
        <v>14.873570000000001</v>
      </c>
      <c r="DV37" s="181">
        <v>2.3465050000000001</v>
      </c>
      <c r="DW37" s="181">
        <v>20.588940000000001</v>
      </c>
      <c r="DX37" s="181">
        <v>12.134126</v>
      </c>
      <c r="DY37" s="181">
        <v>3.7299470000000001</v>
      </c>
      <c r="DZ37" s="181">
        <v>15.791788</v>
      </c>
      <c r="EA37" s="181">
        <v>82.704300000000003</v>
      </c>
      <c r="EB37" s="181">
        <v>17.442219000000001</v>
      </c>
      <c r="EC37" s="181">
        <v>28.338089</v>
      </c>
      <c r="ED37" s="181">
        <v>23.113310999999999</v>
      </c>
      <c r="EE37" s="181">
        <v>14.658896</v>
      </c>
      <c r="EF37" s="181">
        <v>5.1199300000000001</v>
      </c>
      <c r="EG37" s="181">
        <v>4.2267409999999996</v>
      </c>
      <c r="EH37" s="181">
        <v>1.7838449999999999</v>
      </c>
      <c r="EI37" s="181">
        <v>263.76464499999997</v>
      </c>
      <c r="EJ37" s="181">
        <v>5.5477119999999998</v>
      </c>
      <c r="EK37" s="181">
        <v>2.8080400000000001</v>
      </c>
      <c r="EL37" s="181">
        <v>343.64247999999998</v>
      </c>
      <c r="EM37" s="181">
        <v>3.9087770000000002</v>
      </c>
      <c r="EN37" s="181">
        <v>5.3039350000000001</v>
      </c>
      <c r="EO37" s="181">
        <v>564.74524699999995</v>
      </c>
      <c r="EP37" s="181">
        <v>5.0726839999999997</v>
      </c>
      <c r="EQ37" s="181">
        <v>4.687424</v>
      </c>
      <c r="ER37" s="181">
        <v>6.8126439999999997</v>
      </c>
      <c r="ES37" s="181">
        <v>15.970651999999999</v>
      </c>
      <c r="ET37" s="181">
        <v>2.3922919999999999</v>
      </c>
      <c r="EU37" s="181">
        <v>11.753549</v>
      </c>
    </row>
    <row r="38" spans="1:151" ht="15" customHeight="1">
      <c r="A38" s="182" t="s">
        <v>268</v>
      </c>
      <c r="B38" s="169">
        <v>723.32794899999988</v>
      </c>
      <c r="C38" s="169">
        <v>899.51009899999985</v>
      </c>
      <c r="D38" s="170">
        <v>1127.2450429999999</v>
      </c>
      <c r="E38" s="170">
        <v>1346.9863150000001</v>
      </c>
      <c r="F38" s="170">
        <v>1163.876135</v>
      </c>
      <c r="G38" s="170">
        <v>1070.0983369999999</v>
      </c>
      <c r="H38" s="170">
        <v>1680.4079509999999</v>
      </c>
      <c r="I38" s="170">
        <v>1044.618868</v>
      </c>
      <c r="J38" s="170">
        <v>1218.2452720000001</v>
      </c>
      <c r="K38" s="170">
        <v>1602.7992519999998</v>
      </c>
      <c r="L38" s="170">
        <v>1954.178007</v>
      </c>
      <c r="M38" s="170">
        <v>30.618019</v>
      </c>
      <c r="N38" s="170">
        <v>30.819402</v>
      </c>
      <c r="O38" s="170">
        <v>110.759637</v>
      </c>
      <c r="P38" s="170">
        <v>110.759637</v>
      </c>
      <c r="Q38" s="170">
        <v>91.211218000000002</v>
      </c>
      <c r="R38" s="170">
        <v>38.237729000000002</v>
      </c>
      <c r="S38" s="170">
        <v>52.665146999999997</v>
      </c>
      <c r="T38" s="170">
        <v>50.680495000000001</v>
      </c>
      <c r="U38" s="170">
        <v>34.131863000000003</v>
      </c>
      <c r="V38" s="170">
        <v>72.554990000000004</v>
      </c>
      <c r="W38" s="170">
        <v>48.963923000000001</v>
      </c>
      <c r="X38" s="170">
        <v>51.925888999999998</v>
      </c>
      <c r="Y38" s="170">
        <v>51.554889000000003</v>
      </c>
      <c r="Z38" s="181">
        <v>61.994528000000003</v>
      </c>
      <c r="AA38" s="181">
        <v>38.435951000000003</v>
      </c>
      <c r="AB38" s="181">
        <v>47.789653999999999</v>
      </c>
      <c r="AC38" s="181">
        <v>76.452813000000006</v>
      </c>
      <c r="AD38" s="181">
        <v>65.752837999999997</v>
      </c>
      <c r="AE38" s="181">
        <v>75.147622999999996</v>
      </c>
      <c r="AF38" s="181">
        <v>180.91496599999999</v>
      </c>
      <c r="AG38" s="181">
        <v>72.256495000000001</v>
      </c>
      <c r="AH38" s="181">
        <v>42.774706999999999</v>
      </c>
      <c r="AI38" s="181">
        <v>86.717360999999997</v>
      </c>
      <c r="AJ38" s="181">
        <v>99.718273999999994</v>
      </c>
      <c r="AK38" s="181">
        <v>64.672230999999996</v>
      </c>
      <c r="AL38" s="181">
        <v>110.15559399999999</v>
      </c>
      <c r="AM38" s="181">
        <v>67.831888000000006</v>
      </c>
      <c r="AN38" s="181">
        <v>50.301256000000002</v>
      </c>
      <c r="AO38" s="181">
        <v>95.497207000000003</v>
      </c>
      <c r="AP38" s="181">
        <v>65.309061999999997</v>
      </c>
      <c r="AQ38" s="181">
        <v>103.829066</v>
      </c>
      <c r="AR38" s="181">
        <v>103.52634</v>
      </c>
      <c r="AS38" s="181">
        <v>104.609354</v>
      </c>
      <c r="AT38" s="181">
        <v>105.511318</v>
      </c>
      <c r="AU38" s="181">
        <v>133.97474500000001</v>
      </c>
      <c r="AV38" s="181">
        <v>122.026982</v>
      </c>
      <c r="AW38" s="181">
        <v>101.902494</v>
      </c>
      <c r="AX38" s="181">
        <v>99.498562000000007</v>
      </c>
      <c r="AY38" s="181">
        <v>68.099174000000005</v>
      </c>
      <c r="AZ38" s="181">
        <v>142.95697699999999</v>
      </c>
      <c r="BA38" s="181">
        <v>162.620858</v>
      </c>
      <c r="BB38" s="181">
        <v>82.421923000000007</v>
      </c>
      <c r="BC38" s="181">
        <v>119.000106</v>
      </c>
      <c r="BD38" s="181">
        <v>98.951258999999993</v>
      </c>
      <c r="BE38" s="181">
        <v>134.59478899999999</v>
      </c>
      <c r="BF38" s="181">
        <v>127.38551</v>
      </c>
      <c r="BG38" s="181">
        <v>99.518433999999999</v>
      </c>
      <c r="BH38" s="181">
        <v>110.03622900000001</v>
      </c>
      <c r="BI38" s="181">
        <v>132.23060699999999</v>
      </c>
      <c r="BJ38" s="181">
        <v>102.24499400000001</v>
      </c>
      <c r="BK38" s="181">
        <v>101.008826</v>
      </c>
      <c r="BL38" s="181">
        <v>77.820665000000005</v>
      </c>
      <c r="BM38" s="181">
        <v>58.012462999999997</v>
      </c>
      <c r="BN38" s="181">
        <v>73.969586000000007</v>
      </c>
      <c r="BO38" s="181">
        <v>96.928223000000003</v>
      </c>
      <c r="BP38" s="181">
        <v>99.439121999999998</v>
      </c>
      <c r="BQ38" s="181">
        <v>51.033673</v>
      </c>
      <c r="BR38" s="181">
        <v>104.04000499999999</v>
      </c>
      <c r="BS38" s="181">
        <v>149.42920599999999</v>
      </c>
      <c r="BT38" s="181">
        <v>117.718765</v>
      </c>
      <c r="BU38" s="181">
        <v>60.423467000000002</v>
      </c>
      <c r="BV38" s="181">
        <v>95.456396999999996</v>
      </c>
      <c r="BW38" s="181">
        <v>137.29746599999999</v>
      </c>
      <c r="BX38" s="181">
        <v>2.0223279999999999</v>
      </c>
      <c r="BY38" s="181">
        <v>119.504717</v>
      </c>
      <c r="BZ38" s="181">
        <v>98.506467999999998</v>
      </c>
      <c r="CA38" s="181">
        <v>117.26074199999999</v>
      </c>
      <c r="CB38" s="181">
        <v>101.017956</v>
      </c>
      <c r="CC38" s="181">
        <v>76.625157999999999</v>
      </c>
      <c r="CD38" s="181">
        <v>74.443762000000007</v>
      </c>
      <c r="CE38" s="181">
        <v>78.792939000000004</v>
      </c>
      <c r="CF38" s="181">
        <v>108.746937</v>
      </c>
      <c r="CG38" s="181">
        <v>82.462401999999997</v>
      </c>
      <c r="CH38" s="181">
        <v>127.233435</v>
      </c>
      <c r="CI38" s="181">
        <v>75.461077000000003</v>
      </c>
      <c r="CJ38" s="181">
        <v>158.16500600000001</v>
      </c>
      <c r="CK38" s="181">
        <v>95.286705999999995</v>
      </c>
      <c r="CL38" s="181">
        <v>98.840112000000005</v>
      </c>
      <c r="CM38" s="181">
        <v>87.044313000000002</v>
      </c>
      <c r="CN38" s="181">
        <v>153.08838900000001</v>
      </c>
      <c r="CO38" s="181">
        <v>119.340748</v>
      </c>
      <c r="CP38" s="181">
        <v>98.427476999999996</v>
      </c>
      <c r="CQ38" s="181">
        <v>104.432176</v>
      </c>
      <c r="CR38" s="181">
        <v>480.62610999999998</v>
      </c>
      <c r="CS38" s="181">
        <v>51.986674999999998</v>
      </c>
      <c r="CT38" s="181">
        <v>99.033995000000004</v>
      </c>
      <c r="CU38" s="181">
        <v>143.87978799999999</v>
      </c>
      <c r="CV38" s="181">
        <v>84.139122</v>
      </c>
      <c r="CW38" s="181">
        <v>85.252199000000005</v>
      </c>
      <c r="CX38" s="181">
        <v>68.716048000000001</v>
      </c>
      <c r="CY38" s="181">
        <v>69.067233000000002</v>
      </c>
      <c r="CZ38" s="181">
        <v>71.064425</v>
      </c>
      <c r="DA38" s="181">
        <v>75.183878000000007</v>
      </c>
      <c r="DB38" s="181">
        <v>45.010474000000002</v>
      </c>
      <c r="DC38" s="181">
        <v>94.053381000000002</v>
      </c>
      <c r="DD38" s="181">
        <v>157.23165</v>
      </c>
      <c r="DE38" s="181">
        <v>86.492227999999997</v>
      </c>
      <c r="DF38" s="181">
        <v>89.646009000000006</v>
      </c>
      <c r="DG38" s="181">
        <v>83.385112000000007</v>
      </c>
      <c r="DH38" s="181">
        <v>50.015053999999999</v>
      </c>
      <c r="DI38" s="181">
        <v>90.94408</v>
      </c>
      <c r="DJ38" s="181">
        <v>109.001389</v>
      </c>
      <c r="DK38" s="181">
        <v>115.93392</v>
      </c>
      <c r="DL38" s="181">
        <v>156.33949799999999</v>
      </c>
      <c r="DM38" s="181">
        <v>76.922263999999998</v>
      </c>
      <c r="DN38" s="181">
        <v>94.983377000000004</v>
      </c>
      <c r="DO38" s="181">
        <v>150.08176599999999</v>
      </c>
      <c r="DP38" s="181">
        <v>114.500575</v>
      </c>
      <c r="DQ38" s="181">
        <v>151.69742099999999</v>
      </c>
      <c r="DR38" s="181">
        <v>105.47062200000001</v>
      </c>
      <c r="DS38" s="181">
        <v>114.195263</v>
      </c>
      <c r="DT38" s="181">
        <v>126.79718200000001</v>
      </c>
      <c r="DU38" s="181">
        <v>106.427571</v>
      </c>
      <c r="DV38" s="181">
        <v>131.499606</v>
      </c>
      <c r="DW38" s="181">
        <v>123.524784</v>
      </c>
      <c r="DX38" s="181">
        <v>149.47637599999999</v>
      </c>
      <c r="DY38" s="181">
        <v>144.51841400000001</v>
      </c>
      <c r="DZ38" s="181">
        <v>163.880809</v>
      </c>
      <c r="EA38" s="181">
        <v>146.55810600000001</v>
      </c>
      <c r="EB38" s="181">
        <v>138.75309799999999</v>
      </c>
      <c r="EC38" s="181">
        <v>147.85311300000001</v>
      </c>
      <c r="ED38" s="181">
        <v>184.609565</v>
      </c>
      <c r="EE38" s="181">
        <v>156.311441</v>
      </c>
      <c r="EF38" s="181">
        <v>116.829148</v>
      </c>
      <c r="EG38" s="181">
        <v>149.543488</v>
      </c>
      <c r="EH38" s="181">
        <v>100.628933</v>
      </c>
      <c r="EI38" s="181">
        <v>237.73962599999999</v>
      </c>
      <c r="EJ38" s="181">
        <v>257.60768999999999</v>
      </c>
      <c r="EK38" s="181">
        <v>130.471216</v>
      </c>
      <c r="EL38" s="181">
        <v>154.255304</v>
      </c>
      <c r="EM38" s="181">
        <v>171.61354299999999</v>
      </c>
      <c r="EN38" s="181">
        <v>146.71494000000001</v>
      </c>
      <c r="EO38" s="181">
        <v>181.332346</v>
      </c>
      <c r="EP38" s="181">
        <v>184.70139399999999</v>
      </c>
      <c r="EQ38" s="181">
        <v>243.81337300000001</v>
      </c>
      <c r="ER38" s="181">
        <v>253.72507200000001</v>
      </c>
      <c r="ES38" s="181">
        <v>194.972815</v>
      </c>
      <c r="ET38" s="181">
        <v>217.71858900000001</v>
      </c>
      <c r="EU38" s="181">
        <v>260.17228299999999</v>
      </c>
    </row>
    <row r="39" spans="1:151" ht="15" customHeight="1">
      <c r="A39" s="163" t="s">
        <v>269</v>
      </c>
      <c r="B39" s="169">
        <v>755.10944700000005</v>
      </c>
      <c r="C39" s="169">
        <v>391.355884</v>
      </c>
      <c r="D39" s="170">
        <v>1129.9071760000002</v>
      </c>
      <c r="E39" s="170">
        <v>431.95572099999993</v>
      </c>
      <c r="F39" s="170">
        <v>522.54237499999999</v>
      </c>
      <c r="G39" s="170">
        <v>352.02974699999999</v>
      </c>
      <c r="H39" s="170">
        <v>252.17986100000002</v>
      </c>
      <c r="I39" s="170">
        <v>307.92465099999998</v>
      </c>
      <c r="J39" s="170">
        <v>277.64516299999997</v>
      </c>
      <c r="K39" s="170">
        <v>448.82353000000001</v>
      </c>
      <c r="L39" s="170">
        <v>867.02647300000001</v>
      </c>
      <c r="M39" s="170">
        <v>18.405726999999999</v>
      </c>
      <c r="N39" s="170">
        <v>27.921305</v>
      </c>
      <c r="O39" s="170">
        <v>155.485983</v>
      </c>
      <c r="P39" s="170">
        <v>155.485983</v>
      </c>
      <c r="Q39" s="170">
        <v>47.360514999999999</v>
      </c>
      <c r="R39" s="170">
        <v>44.455542000000001</v>
      </c>
      <c r="S39" s="170">
        <v>78.801634000000007</v>
      </c>
      <c r="T39" s="170">
        <v>21.209332</v>
      </c>
      <c r="U39" s="170">
        <v>13.077166999999999</v>
      </c>
      <c r="V39" s="170">
        <v>22.020997999999999</v>
      </c>
      <c r="W39" s="170">
        <v>146.54972900000001</v>
      </c>
      <c r="X39" s="170">
        <v>24.335532000000001</v>
      </c>
      <c r="Y39" s="170">
        <v>19.280161</v>
      </c>
      <c r="Z39" s="181">
        <v>41.904578999999998</v>
      </c>
      <c r="AA39" s="181">
        <v>30.807193000000002</v>
      </c>
      <c r="AB39" s="181">
        <v>36.862856999999998</v>
      </c>
      <c r="AC39" s="181">
        <v>27.862580000000001</v>
      </c>
      <c r="AD39" s="181">
        <v>21.903496000000001</v>
      </c>
      <c r="AE39" s="181">
        <v>19.194483999999999</v>
      </c>
      <c r="AF39" s="181">
        <v>51.957118000000001</v>
      </c>
      <c r="AG39" s="181">
        <v>33.409520000000001</v>
      </c>
      <c r="AH39" s="181">
        <v>20.060490000000001</v>
      </c>
      <c r="AI39" s="181">
        <v>51.663325</v>
      </c>
      <c r="AJ39" s="181">
        <v>36.450080999999997</v>
      </c>
      <c r="AK39" s="181">
        <v>16.008158000000002</v>
      </c>
      <c r="AL39" s="181">
        <v>23.629404999999998</v>
      </c>
      <c r="AM39" s="181">
        <v>63.827618000000001</v>
      </c>
      <c r="AN39" s="181">
        <v>29.031144999999999</v>
      </c>
      <c r="AO39" s="181">
        <v>36.285505000000001</v>
      </c>
      <c r="AP39" s="181">
        <v>25.536066999999999</v>
      </c>
      <c r="AQ39" s="181">
        <v>32.850569</v>
      </c>
      <c r="AR39" s="181">
        <v>33.844248</v>
      </c>
      <c r="AS39" s="181">
        <v>18.645327000000002</v>
      </c>
      <c r="AT39" s="181">
        <v>11.858000000000001</v>
      </c>
      <c r="AU39" s="181">
        <v>25.800954999999998</v>
      </c>
      <c r="AV39" s="181">
        <v>812.59017900000003</v>
      </c>
      <c r="AW39" s="181">
        <v>21.097479</v>
      </c>
      <c r="AX39" s="181">
        <v>15.762865</v>
      </c>
      <c r="AY39" s="181">
        <v>26.967061000000001</v>
      </c>
      <c r="AZ39" s="181">
        <v>34.873305000000002</v>
      </c>
      <c r="BA39" s="181">
        <v>22.423715999999999</v>
      </c>
      <c r="BB39" s="181">
        <v>107.13807</v>
      </c>
      <c r="BC39" s="181">
        <v>38.975808000000001</v>
      </c>
      <c r="BD39" s="181">
        <v>34.179141000000001</v>
      </c>
      <c r="BE39" s="181">
        <v>13.503069999999999</v>
      </c>
      <c r="BF39" s="181">
        <v>28.952256999999999</v>
      </c>
      <c r="BG39" s="181">
        <v>56.688375000000001</v>
      </c>
      <c r="BH39" s="181">
        <v>31.394573999999999</v>
      </c>
      <c r="BI39" s="181">
        <v>85.013351999999998</v>
      </c>
      <c r="BJ39" s="181">
        <v>14.341398</v>
      </c>
      <c r="BK39" s="181">
        <v>14.775836999999999</v>
      </c>
      <c r="BL39" s="181">
        <v>15.804468999999999</v>
      </c>
      <c r="BM39" s="181">
        <v>26.602157999999999</v>
      </c>
      <c r="BN39" s="181">
        <v>23.164245999999999</v>
      </c>
      <c r="BO39" s="181">
        <v>38.211579999999998</v>
      </c>
      <c r="BP39" s="181">
        <v>42.673524</v>
      </c>
      <c r="BQ39" s="181">
        <v>28.629306</v>
      </c>
      <c r="BR39" s="181">
        <v>188.16810599999999</v>
      </c>
      <c r="BS39" s="181">
        <v>24.424036999999998</v>
      </c>
      <c r="BT39" s="181">
        <v>20.734362000000001</v>
      </c>
      <c r="BU39" s="181">
        <v>13.514822000000001</v>
      </c>
      <c r="BV39" s="181">
        <v>18.254673</v>
      </c>
      <c r="BW39" s="181">
        <v>28.507641</v>
      </c>
      <c r="BX39" s="181">
        <v>6.3124440000000002</v>
      </c>
      <c r="BY39" s="181">
        <v>12.104876000000001</v>
      </c>
      <c r="BZ39" s="181">
        <v>16.359491999999999</v>
      </c>
      <c r="CA39" s="181">
        <v>29.159597999999999</v>
      </c>
      <c r="CB39" s="181">
        <v>14.267424999999999</v>
      </c>
      <c r="CC39" s="181">
        <v>172.419479</v>
      </c>
      <c r="CD39" s="181">
        <v>16.079014000000001</v>
      </c>
      <c r="CE39" s="181">
        <v>12.694304000000001</v>
      </c>
      <c r="CF39" s="181">
        <v>12.355979</v>
      </c>
      <c r="CG39" s="181">
        <v>28.377313000000001</v>
      </c>
      <c r="CH39" s="181">
        <v>32.633285000000001</v>
      </c>
      <c r="CI39" s="181">
        <v>17.999897000000001</v>
      </c>
      <c r="CJ39" s="181">
        <v>20.282477</v>
      </c>
      <c r="CK39" s="181">
        <v>15.945601</v>
      </c>
      <c r="CL39" s="181">
        <v>20.272373000000002</v>
      </c>
      <c r="CM39" s="181">
        <v>28.394743999999999</v>
      </c>
      <c r="CN39" s="181">
        <v>17.442036000000002</v>
      </c>
      <c r="CO39" s="181">
        <v>28.022114999999999</v>
      </c>
      <c r="CP39" s="181">
        <v>13.253226</v>
      </c>
      <c r="CQ39" s="181">
        <v>15.043305</v>
      </c>
      <c r="CR39" s="181">
        <v>14.513489</v>
      </c>
      <c r="CS39" s="181">
        <v>48.024082</v>
      </c>
      <c r="CT39" s="181">
        <v>19.856476000000001</v>
      </c>
      <c r="CU39" s="181">
        <v>32.974871</v>
      </c>
      <c r="CV39" s="181">
        <v>9.9103370000000002</v>
      </c>
      <c r="CW39" s="181">
        <v>22.678293</v>
      </c>
      <c r="CX39" s="181">
        <v>25.731674999999999</v>
      </c>
      <c r="CY39" s="181">
        <v>13.499954000000001</v>
      </c>
      <c r="CZ39" s="181">
        <v>25.626975999999999</v>
      </c>
      <c r="DA39" s="181">
        <v>16.680637999999998</v>
      </c>
      <c r="DB39" s="181">
        <v>13.469120999999999</v>
      </c>
      <c r="DC39" s="181">
        <v>58.897654000000003</v>
      </c>
      <c r="DD39" s="181">
        <v>20.574573999999998</v>
      </c>
      <c r="DE39" s="181">
        <v>15.49037</v>
      </c>
      <c r="DF39" s="181">
        <v>11.795361</v>
      </c>
      <c r="DG39" s="181">
        <v>23.533154</v>
      </c>
      <c r="DH39" s="181">
        <v>32.022835000000001</v>
      </c>
      <c r="DI39" s="181">
        <v>43.553327000000003</v>
      </c>
      <c r="DJ39" s="181">
        <v>32.699863000000001</v>
      </c>
      <c r="DK39" s="181">
        <v>18.063918000000001</v>
      </c>
      <c r="DL39" s="181">
        <v>34.454720999999999</v>
      </c>
      <c r="DM39" s="181">
        <v>19.065816000000002</v>
      </c>
      <c r="DN39" s="181">
        <v>20.765743000000001</v>
      </c>
      <c r="DO39" s="181">
        <v>9.0018779999999996</v>
      </c>
      <c r="DP39" s="181">
        <v>17.198177000000001</v>
      </c>
      <c r="DQ39" s="181">
        <v>13.440424999999999</v>
      </c>
      <c r="DR39" s="181">
        <v>12.140670999999999</v>
      </c>
      <c r="DS39" s="181">
        <v>22.287821999999998</v>
      </c>
      <c r="DT39" s="181">
        <v>57.394080000000002</v>
      </c>
      <c r="DU39" s="181">
        <v>19.918998999999999</v>
      </c>
      <c r="DV39" s="181">
        <v>38.585920000000002</v>
      </c>
      <c r="DW39" s="181">
        <v>36.374828999999998</v>
      </c>
      <c r="DX39" s="181">
        <v>45.320245</v>
      </c>
      <c r="DY39" s="181">
        <v>23.669788</v>
      </c>
      <c r="DZ39" s="181">
        <v>41.804285</v>
      </c>
      <c r="EA39" s="181">
        <v>56.855263000000001</v>
      </c>
      <c r="EB39" s="181">
        <v>81.031203000000005</v>
      </c>
      <c r="EC39" s="181">
        <v>19.405716999999999</v>
      </c>
      <c r="ED39" s="181">
        <v>25.782187</v>
      </c>
      <c r="EE39" s="181">
        <v>73.994444000000001</v>
      </c>
      <c r="EF39" s="181">
        <v>16.265961999999998</v>
      </c>
      <c r="EG39" s="181">
        <v>21.480993999999999</v>
      </c>
      <c r="EH39" s="181">
        <v>70.163347000000002</v>
      </c>
      <c r="EI39" s="181">
        <v>25.100453999999999</v>
      </c>
      <c r="EJ39" s="181">
        <v>459.86965600000002</v>
      </c>
      <c r="EK39" s="181">
        <v>20.420904</v>
      </c>
      <c r="EL39" s="181">
        <v>66.446990999999997</v>
      </c>
      <c r="EM39" s="181">
        <v>30.096465999999999</v>
      </c>
      <c r="EN39" s="181">
        <v>37.999350999999997</v>
      </c>
      <c r="EO39" s="181">
        <v>16.801141000000001</v>
      </c>
      <c r="EP39" s="181">
        <v>27.568508000000001</v>
      </c>
      <c r="EQ39" s="181">
        <v>30.250907999999999</v>
      </c>
      <c r="ER39" s="181">
        <v>18.654572999999999</v>
      </c>
      <c r="ES39" s="181">
        <v>26.929044000000001</v>
      </c>
      <c r="ET39" s="181">
        <v>68.790672999999998</v>
      </c>
      <c r="EU39" s="181">
        <v>32.240102</v>
      </c>
    </row>
    <row r="40" spans="1:151" ht="15" customHeight="1">
      <c r="A40" s="176" t="s">
        <v>270</v>
      </c>
      <c r="B40" s="177">
        <v>7629.9060609999997</v>
      </c>
      <c r="C40" s="177">
        <v>5737.0451599999997</v>
      </c>
      <c r="D40" s="167">
        <v>7561.2242029999998</v>
      </c>
      <c r="E40" s="167">
        <v>9068.7743009999995</v>
      </c>
      <c r="F40" s="684">
        <v>9164.0491980000006</v>
      </c>
      <c r="G40" s="684">
        <v>6793.3916389999995</v>
      </c>
      <c r="H40" s="684">
        <v>9452.8863180000008</v>
      </c>
      <c r="I40" s="684">
        <v>18368.848585999996</v>
      </c>
      <c r="J40" s="684">
        <v>14678.271214999999</v>
      </c>
      <c r="K40" s="684">
        <v>14069.344037000001</v>
      </c>
      <c r="L40" s="684">
        <v>12747.37066</v>
      </c>
      <c r="M40" s="166">
        <v>330.83727499999998</v>
      </c>
      <c r="N40" s="166">
        <v>1095.293261</v>
      </c>
      <c r="O40" s="166">
        <v>454.45573200000001</v>
      </c>
      <c r="P40" s="166">
        <v>831.04877999999997</v>
      </c>
      <c r="Q40" s="166">
        <v>344.93319300000002</v>
      </c>
      <c r="R40" s="166">
        <v>918.97056699999996</v>
      </c>
      <c r="S40" s="166">
        <v>691.21337800000003</v>
      </c>
      <c r="T40" s="166">
        <v>634.88753199999996</v>
      </c>
      <c r="U40" s="166">
        <v>473.69914299999999</v>
      </c>
      <c r="V40" s="166">
        <v>604.62661200000002</v>
      </c>
      <c r="W40" s="166">
        <v>675.15065500000003</v>
      </c>
      <c r="X40" s="166">
        <v>574.78993300000002</v>
      </c>
      <c r="Y40" s="167">
        <v>584.62617999999998</v>
      </c>
      <c r="Z40" s="166">
        <v>432.23753099999999</v>
      </c>
      <c r="AA40" s="166">
        <v>454.81858099999999</v>
      </c>
      <c r="AB40" s="166">
        <v>300.99963300000002</v>
      </c>
      <c r="AC40" s="166">
        <v>416.017472</v>
      </c>
      <c r="AD40" s="166">
        <v>363.03398600000003</v>
      </c>
      <c r="AE40" s="166">
        <v>452.83721400000002</v>
      </c>
      <c r="AF40" s="166">
        <v>572.60602900000004</v>
      </c>
      <c r="AG40" s="166">
        <v>624.64418899999998</v>
      </c>
      <c r="AH40" s="166">
        <v>457.12302599999998</v>
      </c>
      <c r="AI40" s="166">
        <v>500.12459899999999</v>
      </c>
      <c r="AJ40" s="166">
        <v>577.97672</v>
      </c>
      <c r="AK40" s="166">
        <v>471.95359500000001</v>
      </c>
      <c r="AL40" s="166">
        <v>435.73461600000002</v>
      </c>
      <c r="AM40" s="166">
        <v>922.52322700000002</v>
      </c>
      <c r="AN40" s="166">
        <v>590.45864300000005</v>
      </c>
      <c r="AO40" s="166">
        <v>637.13913000000002</v>
      </c>
      <c r="AP40" s="166">
        <v>557.17850599999997</v>
      </c>
      <c r="AQ40" s="166">
        <v>596.01725899999997</v>
      </c>
      <c r="AR40" s="166">
        <v>770.32391900000005</v>
      </c>
      <c r="AS40" s="166">
        <v>468.23427600000002</v>
      </c>
      <c r="AT40" s="166">
        <v>726.82003999999995</v>
      </c>
      <c r="AU40" s="166">
        <v>673.84933999999998</v>
      </c>
      <c r="AV40" s="166">
        <v>710.99165200000004</v>
      </c>
      <c r="AW40" s="166">
        <v>657.91144899999995</v>
      </c>
      <c r="AX40" s="166">
        <v>579.38208899999995</v>
      </c>
      <c r="AY40" s="166">
        <v>638.14797299999998</v>
      </c>
      <c r="AZ40" s="166">
        <v>510.83599299999997</v>
      </c>
      <c r="BA40" s="166">
        <v>725.43747299999995</v>
      </c>
      <c r="BB40" s="166">
        <v>746.81077600000003</v>
      </c>
      <c r="BC40" s="166">
        <v>805.13456399999995</v>
      </c>
      <c r="BD40" s="166">
        <v>724.13455099999999</v>
      </c>
      <c r="BE40" s="166">
        <v>917.98139200000003</v>
      </c>
      <c r="BF40" s="166">
        <v>1013.354813</v>
      </c>
      <c r="BG40" s="166">
        <v>769.17114600000002</v>
      </c>
      <c r="BH40" s="166">
        <v>980.472082</v>
      </c>
      <c r="BI40" s="166">
        <v>734.44619299999999</v>
      </c>
      <c r="BJ40" s="166">
        <v>543.78092500000002</v>
      </c>
      <c r="BK40" s="166">
        <v>569.83010000000002</v>
      </c>
      <c r="BL40" s="166">
        <v>865.46467900000005</v>
      </c>
      <c r="BM40" s="166">
        <v>910.77416700000003</v>
      </c>
      <c r="BN40" s="166">
        <v>813.78641500000003</v>
      </c>
      <c r="BO40" s="166">
        <v>720.11158699999999</v>
      </c>
      <c r="BP40" s="166">
        <v>738.30335500000001</v>
      </c>
      <c r="BQ40" s="166">
        <v>780.92481699999996</v>
      </c>
      <c r="BR40" s="166">
        <v>1054.9376950000001</v>
      </c>
      <c r="BS40" s="166">
        <v>751.14492199999995</v>
      </c>
      <c r="BT40" s="166">
        <v>680.54434300000003</v>
      </c>
      <c r="BU40" s="166">
        <v>736.60399500000005</v>
      </c>
      <c r="BV40" s="166">
        <v>528.85788000000002</v>
      </c>
      <c r="BW40" s="166">
        <v>983.93495700000005</v>
      </c>
      <c r="BX40" s="166">
        <v>655.98992499999997</v>
      </c>
      <c r="BY40" s="166">
        <v>342.20740699999999</v>
      </c>
      <c r="BZ40" s="166">
        <v>379.59740199999999</v>
      </c>
      <c r="CA40" s="166">
        <v>485.24350399999997</v>
      </c>
      <c r="CB40" s="166">
        <v>544.25606800000003</v>
      </c>
      <c r="CC40" s="166">
        <v>715.85763999999995</v>
      </c>
      <c r="CD40" s="166">
        <v>391.00181600000002</v>
      </c>
      <c r="CE40" s="166">
        <v>488.03715599999998</v>
      </c>
      <c r="CF40" s="166">
        <v>541.80388900000003</v>
      </c>
      <c r="CG40" s="166">
        <v>550.38512400000002</v>
      </c>
      <c r="CH40" s="166">
        <v>441.00071200000002</v>
      </c>
      <c r="CI40" s="166">
        <v>712.58795899999996</v>
      </c>
      <c r="CJ40" s="166">
        <v>726.51846699999999</v>
      </c>
      <c r="CK40" s="166">
        <v>582.714877</v>
      </c>
      <c r="CL40" s="166">
        <v>807.15342599999997</v>
      </c>
      <c r="CM40" s="166">
        <v>800.06935499999997</v>
      </c>
      <c r="CN40" s="166">
        <v>743.81595900000002</v>
      </c>
      <c r="CO40" s="166">
        <v>881.10861</v>
      </c>
      <c r="CP40" s="166">
        <v>844.13184899999999</v>
      </c>
      <c r="CQ40" s="166">
        <v>1139.1778059999999</v>
      </c>
      <c r="CR40" s="166">
        <v>1224.222174</v>
      </c>
      <c r="CS40" s="166">
        <v>926.27928199999997</v>
      </c>
      <c r="CT40" s="166">
        <v>828.29679099999998</v>
      </c>
      <c r="CU40" s="166">
        <v>1381.144871</v>
      </c>
      <c r="CV40" s="166">
        <v>996.17799400000001</v>
      </c>
      <c r="CW40" s="166">
        <v>1565.427639</v>
      </c>
      <c r="CX40" s="166">
        <v>1676.2016389999999</v>
      </c>
      <c r="CY40" s="166">
        <v>788.49291200000005</v>
      </c>
      <c r="CZ40" s="166">
        <v>899.85094000000004</v>
      </c>
      <c r="DA40" s="166">
        <v>3773.5600159999999</v>
      </c>
      <c r="DB40" s="166">
        <v>1810.3299709999999</v>
      </c>
      <c r="DC40" s="166">
        <v>2071.7358939999999</v>
      </c>
      <c r="DD40" s="166">
        <v>1651.350637</v>
      </c>
      <c r="DE40" s="166">
        <v>880.86183400000004</v>
      </c>
      <c r="DF40" s="166">
        <v>1095.5864140000001</v>
      </c>
      <c r="DG40" s="166">
        <v>1525.239703</v>
      </c>
      <c r="DH40" s="166">
        <v>1103.9602159999999</v>
      </c>
      <c r="DI40" s="166">
        <v>1135.597231</v>
      </c>
      <c r="DJ40" s="166">
        <v>1114.543316</v>
      </c>
      <c r="DK40" s="166">
        <v>951.56809599999997</v>
      </c>
      <c r="DL40" s="166">
        <v>1545.6042030000001</v>
      </c>
      <c r="DM40" s="166">
        <v>1376.5575719999999</v>
      </c>
      <c r="DN40" s="166">
        <v>1408.186457</v>
      </c>
      <c r="DO40" s="166">
        <v>1756.3028389999999</v>
      </c>
      <c r="DP40" s="166">
        <v>784.26333399999999</v>
      </c>
      <c r="DQ40" s="166">
        <v>1126.4983299999999</v>
      </c>
      <c r="DR40" s="166">
        <v>1398.257292</v>
      </c>
      <c r="DS40" s="166">
        <v>1042.5750720000001</v>
      </c>
      <c r="DT40" s="166">
        <v>1206.000507</v>
      </c>
      <c r="DU40" s="166">
        <v>1338.745547</v>
      </c>
      <c r="DV40" s="166">
        <v>1193.112396</v>
      </c>
      <c r="DW40" s="166">
        <v>1218.7032320000001</v>
      </c>
      <c r="DX40" s="166">
        <v>1287.1643180000001</v>
      </c>
      <c r="DY40" s="166">
        <v>1350.244672</v>
      </c>
      <c r="DZ40" s="166">
        <v>1117.7999930000001</v>
      </c>
      <c r="EA40" s="166">
        <v>761.48433399999999</v>
      </c>
      <c r="EB40" s="166">
        <v>1028.7583440000001</v>
      </c>
      <c r="EC40" s="166">
        <v>962.95444399999997</v>
      </c>
      <c r="ED40" s="166">
        <v>1577.2127089999999</v>
      </c>
      <c r="EE40" s="166">
        <v>1149.7454299999999</v>
      </c>
      <c r="EF40" s="166">
        <v>948.28684799999996</v>
      </c>
      <c r="EG40" s="166">
        <v>1055.9524019999999</v>
      </c>
      <c r="EH40" s="166">
        <v>941.67435399999999</v>
      </c>
      <c r="EI40" s="166">
        <v>946.29703600000005</v>
      </c>
      <c r="EJ40" s="166">
        <v>974.76659900000004</v>
      </c>
      <c r="EK40" s="166">
        <v>1028.5095060000001</v>
      </c>
      <c r="EL40" s="166">
        <v>1401.2533120000001</v>
      </c>
      <c r="EM40" s="166">
        <v>1094.2074090000001</v>
      </c>
      <c r="EN40" s="166">
        <v>666.51061100000004</v>
      </c>
      <c r="EO40" s="166">
        <v>533.29753300000004</v>
      </c>
      <c r="EP40" s="166">
        <v>766.65289900000005</v>
      </c>
      <c r="EQ40" s="166">
        <v>1435.4159480000001</v>
      </c>
      <c r="ER40" s="166">
        <v>1011.854827</v>
      </c>
      <c r="ES40" s="166">
        <v>1815.817505</v>
      </c>
      <c r="ET40" s="166">
        <v>1113.248707</v>
      </c>
      <c r="EU40" s="166">
        <v>1806.8930319999999</v>
      </c>
    </row>
    <row r="41" spans="1:151" ht="15" customHeight="1">
      <c r="A41" s="163" t="s">
        <v>271</v>
      </c>
      <c r="B41" s="169">
        <v>4216.2210020000002</v>
      </c>
      <c r="C41" s="169">
        <v>3021.8213199999996</v>
      </c>
      <c r="D41" s="170">
        <v>3721.4015279999999</v>
      </c>
      <c r="E41" s="170">
        <v>4595.4711539999998</v>
      </c>
      <c r="F41" s="170">
        <v>4837.8553729999994</v>
      </c>
      <c r="G41" s="170">
        <v>3050.2345270000001</v>
      </c>
      <c r="H41" s="170">
        <v>3952.0842249999996</v>
      </c>
      <c r="I41" s="170">
        <v>8899.8424560000003</v>
      </c>
      <c r="J41" s="170">
        <v>6986.0152950000002</v>
      </c>
      <c r="K41" s="170">
        <v>6652.782224999999</v>
      </c>
      <c r="L41" s="170">
        <v>6028.6474740000012</v>
      </c>
      <c r="M41" s="170">
        <v>173.46579800000001</v>
      </c>
      <c r="N41" s="170">
        <v>441.87706100000003</v>
      </c>
      <c r="O41" s="170">
        <v>473.788679</v>
      </c>
      <c r="P41" s="170">
        <v>473.788679</v>
      </c>
      <c r="Q41" s="170">
        <v>171.96743900000001</v>
      </c>
      <c r="R41" s="170">
        <v>531.09034499999996</v>
      </c>
      <c r="S41" s="170">
        <v>401.726876</v>
      </c>
      <c r="T41" s="170">
        <v>373.53189099999997</v>
      </c>
      <c r="U41" s="170">
        <v>265.38976000000002</v>
      </c>
      <c r="V41" s="170">
        <v>267.95991800000002</v>
      </c>
      <c r="W41" s="170">
        <v>341.93517000000003</v>
      </c>
      <c r="X41" s="170">
        <v>299.699386</v>
      </c>
      <c r="Y41" s="170">
        <v>317.82850999999999</v>
      </c>
      <c r="Z41" s="170">
        <v>256.294737</v>
      </c>
      <c r="AA41" s="170">
        <v>220.580747</v>
      </c>
      <c r="AB41" s="170">
        <v>167.84887599999999</v>
      </c>
      <c r="AC41" s="170">
        <v>195.91341600000001</v>
      </c>
      <c r="AD41" s="170">
        <v>183.92236299999999</v>
      </c>
      <c r="AE41" s="170">
        <v>247.77956800000001</v>
      </c>
      <c r="AF41" s="170">
        <v>312.81911400000001</v>
      </c>
      <c r="AG41" s="170">
        <v>363.81983400000001</v>
      </c>
      <c r="AH41" s="170">
        <v>206.999561</v>
      </c>
      <c r="AI41" s="170">
        <v>235.19810100000001</v>
      </c>
      <c r="AJ41" s="170">
        <v>312.81649299999998</v>
      </c>
      <c r="AK41" s="170">
        <v>203.827035</v>
      </c>
      <c r="AL41" s="170">
        <v>215.11523500000001</v>
      </c>
      <c r="AM41" s="170">
        <v>468.82772699999998</v>
      </c>
      <c r="AN41" s="170">
        <v>280.65866</v>
      </c>
      <c r="AO41" s="170">
        <v>365.03558199999998</v>
      </c>
      <c r="AP41" s="170">
        <v>279.52125799999999</v>
      </c>
      <c r="AQ41" s="170">
        <v>284.59043300000002</v>
      </c>
      <c r="AR41" s="170">
        <v>340.782443</v>
      </c>
      <c r="AS41" s="170">
        <v>245.81465700000001</v>
      </c>
      <c r="AT41" s="170">
        <v>343.39454499999999</v>
      </c>
      <c r="AU41" s="170">
        <v>329.91038400000002</v>
      </c>
      <c r="AV41" s="170">
        <v>363.92356899999999</v>
      </c>
      <c r="AW41" s="170">
        <v>342.93327699999998</v>
      </c>
      <c r="AX41" s="170">
        <v>277.716994</v>
      </c>
      <c r="AY41" s="170">
        <v>365.586004</v>
      </c>
      <c r="AZ41" s="170">
        <v>250.47537500000001</v>
      </c>
      <c r="BA41" s="170">
        <v>368.77370999999999</v>
      </c>
      <c r="BB41" s="170">
        <v>472.59422699999999</v>
      </c>
      <c r="BC41" s="170">
        <v>346.83242000000001</v>
      </c>
      <c r="BD41" s="170">
        <v>389.10213599999997</v>
      </c>
      <c r="BE41" s="170">
        <v>481.54092100000003</v>
      </c>
      <c r="BF41" s="170">
        <v>481.63319899999999</v>
      </c>
      <c r="BG41" s="170">
        <v>376.018147</v>
      </c>
      <c r="BH41" s="170">
        <v>442.26474400000001</v>
      </c>
      <c r="BI41" s="170">
        <v>316.14611500000001</v>
      </c>
      <c r="BJ41" s="170">
        <v>352.81279499999999</v>
      </c>
      <c r="BK41" s="170">
        <v>302.29692599999998</v>
      </c>
      <c r="BL41" s="170">
        <v>491.77544999999998</v>
      </c>
      <c r="BM41" s="170">
        <v>365.53739899999999</v>
      </c>
      <c r="BN41" s="170">
        <v>412.99229600000001</v>
      </c>
      <c r="BO41" s="170">
        <v>334.744889</v>
      </c>
      <c r="BP41" s="170">
        <v>405.30942399999998</v>
      </c>
      <c r="BQ41" s="170">
        <v>455.710016</v>
      </c>
      <c r="BR41" s="170">
        <v>628.00128299999994</v>
      </c>
      <c r="BS41" s="170">
        <v>416.19090399999999</v>
      </c>
      <c r="BT41" s="170">
        <v>356.33787599999999</v>
      </c>
      <c r="BU41" s="170">
        <v>418.248895</v>
      </c>
      <c r="BV41" s="170">
        <v>306.48278099999999</v>
      </c>
      <c r="BW41" s="170">
        <v>395.63714499999998</v>
      </c>
      <c r="BX41" s="170">
        <v>288.70977799999997</v>
      </c>
      <c r="BY41" s="170">
        <v>126.86907100000001</v>
      </c>
      <c r="BZ41" s="170">
        <v>174.83191400000001</v>
      </c>
      <c r="CA41" s="170">
        <v>205.75449699999999</v>
      </c>
      <c r="CB41" s="170">
        <v>173.24939900000001</v>
      </c>
      <c r="CC41" s="170">
        <v>325.40935400000001</v>
      </c>
      <c r="CD41" s="170">
        <v>180.15939499999999</v>
      </c>
      <c r="CE41" s="170">
        <v>205.33752999999999</v>
      </c>
      <c r="CF41" s="170">
        <v>249.544768</v>
      </c>
      <c r="CG41" s="170">
        <v>185.08100899999999</v>
      </c>
      <c r="CH41" s="170">
        <v>275.88484999999997</v>
      </c>
      <c r="CI41" s="170">
        <v>330.43078100000002</v>
      </c>
      <c r="CJ41" s="170">
        <v>310.360252</v>
      </c>
      <c r="CK41" s="170">
        <v>220.09547599999999</v>
      </c>
      <c r="CL41" s="170">
        <v>297.28911199999999</v>
      </c>
      <c r="CM41" s="170">
        <v>363.95550600000001</v>
      </c>
      <c r="CN41" s="170">
        <v>267.18627099999998</v>
      </c>
      <c r="CO41" s="170">
        <v>374.33876199999997</v>
      </c>
      <c r="CP41" s="170">
        <v>302.12362100000001</v>
      </c>
      <c r="CQ41" s="170">
        <v>466.88497599999999</v>
      </c>
      <c r="CR41" s="170">
        <v>558.45360900000003</v>
      </c>
      <c r="CS41" s="170">
        <v>325.14504699999998</v>
      </c>
      <c r="CT41" s="170">
        <v>424.28626400000002</v>
      </c>
      <c r="CU41" s="170">
        <v>700.49363300000005</v>
      </c>
      <c r="CV41" s="170">
        <v>505.289129</v>
      </c>
      <c r="CW41" s="170">
        <v>751.77387099999999</v>
      </c>
      <c r="CX41" s="170">
        <v>684.560069</v>
      </c>
      <c r="CY41" s="170">
        <v>154.11593999999999</v>
      </c>
      <c r="CZ41" s="170">
        <v>0</v>
      </c>
      <c r="DA41" s="170">
        <v>2688.829643</v>
      </c>
      <c r="DB41" s="170">
        <v>899.57129599999996</v>
      </c>
      <c r="DC41" s="170">
        <v>948.23381400000005</v>
      </c>
      <c r="DD41" s="170">
        <v>817.54375000000005</v>
      </c>
      <c r="DE41" s="170">
        <v>539.39844800000003</v>
      </c>
      <c r="DF41" s="170">
        <v>582.72393499999998</v>
      </c>
      <c r="DG41" s="170">
        <v>752.72800800000005</v>
      </c>
      <c r="DH41" s="170">
        <v>453.66219699999999</v>
      </c>
      <c r="DI41" s="170">
        <v>471.03135800000001</v>
      </c>
      <c r="DJ41" s="170">
        <v>451.46469000000002</v>
      </c>
      <c r="DK41" s="170">
        <v>413.117255</v>
      </c>
      <c r="DL41" s="170">
        <v>809.83757000000003</v>
      </c>
      <c r="DM41" s="170">
        <v>559.94891399999995</v>
      </c>
      <c r="DN41" s="170">
        <v>700.14001900000005</v>
      </c>
      <c r="DO41" s="170">
        <v>1007.526653</v>
      </c>
      <c r="DP41" s="170">
        <v>244.43624800000001</v>
      </c>
      <c r="DQ41" s="170">
        <v>651.68214999999998</v>
      </c>
      <c r="DR41" s="170">
        <v>620.73219800000004</v>
      </c>
      <c r="DS41" s="170">
        <v>520.26513999999997</v>
      </c>
      <c r="DT41" s="170">
        <v>576.70970599999998</v>
      </c>
      <c r="DU41" s="170">
        <v>641.45930299999998</v>
      </c>
      <c r="DV41" s="170">
        <v>530.86670600000002</v>
      </c>
      <c r="DW41" s="170">
        <v>568.160571</v>
      </c>
      <c r="DX41" s="170">
        <v>554.30679099999998</v>
      </c>
      <c r="DY41" s="170">
        <v>602.88760200000002</v>
      </c>
      <c r="DZ41" s="170">
        <v>506.64712100000003</v>
      </c>
      <c r="EA41" s="170">
        <v>329.648595</v>
      </c>
      <c r="EB41" s="170">
        <v>549.41634199999999</v>
      </c>
      <c r="EC41" s="170">
        <v>470.69328000000002</v>
      </c>
      <c r="ED41" s="170">
        <v>584.13576399999999</v>
      </c>
      <c r="EE41" s="170">
        <v>774.75903200000005</v>
      </c>
      <c r="EF41" s="170">
        <v>346.54050000000001</v>
      </c>
      <c r="EG41" s="170">
        <v>480.88365399999998</v>
      </c>
      <c r="EH41" s="170">
        <v>450.31680299999999</v>
      </c>
      <c r="EI41" s="170">
        <v>422.78751099999999</v>
      </c>
      <c r="EJ41" s="170">
        <v>405.29452199999997</v>
      </c>
      <c r="EK41" s="170">
        <v>575.20140100000003</v>
      </c>
      <c r="EL41" s="170">
        <v>615.532779</v>
      </c>
      <c r="EM41" s="170">
        <v>553.685607</v>
      </c>
      <c r="EN41" s="170">
        <v>348.816621</v>
      </c>
      <c r="EO41" s="170">
        <v>254.30573200000001</v>
      </c>
      <c r="EP41" s="170">
        <v>342.69655699999998</v>
      </c>
      <c r="EQ41" s="170">
        <v>740.23465099999999</v>
      </c>
      <c r="ER41" s="170">
        <v>475.06893300000002</v>
      </c>
      <c r="ES41" s="170">
        <v>967.94751699999995</v>
      </c>
      <c r="ET41" s="170">
        <v>610.85395300000005</v>
      </c>
      <c r="EU41" s="170">
        <v>920.14396099999999</v>
      </c>
    </row>
    <row r="42" spans="1:151" ht="15" customHeight="1">
      <c r="A42" s="163" t="s">
        <v>272</v>
      </c>
      <c r="B42" s="169">
        <v>2290.2236590000002</v>
      </c>
      <c r="C42" s="169">
        <v>1400.9536300000002</v>
      </c>
      <c r="D42" s="170">
        <v>2129.621247</v>
      </c>
      <c r="E42" s="170">
        <v>2661.754015</v>
      </c>
      <c r="F42" s="170">
        <v>2517.8776710000002</v>
      </c>
      <c r="G42" s="170">
        <v>2314.9361439999998</v>
      </c>
      <c r="H42" s="170">
        <v>3312.2693450000006</v>
      </c>
      <c r="I42" s="170">
        <v>6147.0979019999995</v>
      </c>
      <c r="J42" s="170">
        <v>4908.6330449999996</v>
      </c>
      <c r="K42" s="170">
        <v>4549.9051980000004</v>
      </c>
      <c r="L42" s="170">
        <v>3783.8063499999994</v>
      </c>
      <c r="M42" s="170">
        <v>60.040095000000001</v>
      </c>
      <c r="N42" s="170">
        <v>511.80069800000001</v>
      </c>
      <c r="O42" s="170">
        <v>203.88660200000001</v>
      </c>
      <c r="P42" s="170">
        <v>203.88660200000001</v>
      </c>
      <c r="Q42" s="170">
        <v>8.2328910000000004</v>
      </c>
      <c r="R42" s="170">
        <v>262.70102700000001</v>
      </c>
      <c r="S42" s="170">
        <v>118.804056</v>
      </c>
      <c r="T42" s="170">
        <v>190.76912899999999</v>
      </c>
      <c r="U42" s="170">
        <v>128.833957</v>
      </c>
      <c r="V42" s="170">
        <v>202.04684</v>
      </c>
      <c r="W42" s="170">
        <v>223.755145</v>
      </c>
      <c r="X42" s="170">
        <v>175.46661700000001</v>
      </c>
      <c r="Y42" s="170">
        <v>141.69909100000001</v>
      </c>
      <c r="Z42" s="170">
        <v>75.498902000000001</v>
      </c>
      <c r="AA42" s="170">
        <v>109.93150799999999</v>
      </c>
      <c r="AB42" s="170">
        <v>50.154859000000002</v>
      </c>
      <c r="AC42" s="170">
        <v>101.056904</v>
      </c>
      <c r="AD42" s="170">
        <v>80.683516999999995</v>
      </c>
      <c r="AE42" s="170">
        <v>105.60860099999999</v>
      </c>
      <c r="AF42" s="170">
        <v>106.699994</v>
      </c>
      <c r="AG42" s="170">
        <v>158.652704</v>
      </c>
      <c r="AH42" s="170">
        <v>161.62695099999999</v>
      </c>
      <c r="AI42" s="170">
        <v>149.49661499999999</v>
      </c>
      <c r="AJ42" s="170">
        <v>159.84398400000001</v>
      </c>
      <c r="AK42" s="170">
        <v>140.37697600000001</v>
      </c>
      <c r="AL42" s="170">
        <v>120.377814</v>
      </c>
      <c r="AM42" s="170">
        <v>245.220833</v>
      </c>
      <c r="AN42" s="170">
        <v>128.17346000000001</v>
      </c>
      <c r="AO42" s="170">
        <v>111.453276</v>
      </c>
      <c r="AP42" s="170">
        <v>153.15649999999999</v>
      </c>
      <c r="AQ42" s="170">
        <v>195.68029000000001</v>
      </c>
      <c r="AR42" s="170">
        <v>237.717951</v>
      </c>
      <c r="AS42" s="170">
        <v>167.30919</v>
      </c>
      <c r="AT42" s="170">
        <v>240.07392400000001</v>
      </c>
      <c r="AU42" s="170">
        <v>155.934147</v>
      </c>
      <c r="AV42" s="170">
        <v>234.14688599999999</v>
      </c>
      <c r="AW42" s="170">
        <v>219.86417599999999</v>
      </c>
      <c r="AX42" s="170">
        <v>138.34781899999999</v>
      </c>
      <c r="AY42" s="170">
        <v>207.067036</v>
      </c>
      <c r="AZ42" s="170">
        <v>119.199612</v>
      </c>
      <c r="BA42" s="170">
        <v>87.943605000000005</v>
      </c>
      <c r="BB42" s="170">
        <v>194.89736300000001</v>
      </c>
      <c r="BC42" s="170">
        <v>272.01461999999998</v>
      </c>
      <c r="BD42" s="170">
        <v>205.13296700000001</v>
      </c>
      <c r="BE42" s="170">
        <v>240.99936</v>
      </c>
      <c r="BF42" s="170">
        <v>370.44890400000003</v>
      </c>
      <c r="BG42" s="170">
        <v>236.82017300000001</v>
      </c>
      <c r="BH42" s="170">
        <v>369.01837999999998</v>
      </c>
      <c r="BI42" s="170">
        <v>278.77411499999999</v>
      </c>
      <c r="BJ42" s="170">
        <v>72.712699000000001</v>
      </c>
      <c r="BK42" s="170">
        <v>141.01938200000001</v>
      </c>
      <c r="BL42" s="170">
        <v>214.515882</v>
      </c>
      <c r="BM42" s="170">
        <v>338.88191599999999</v>
      </c>
      <c r="BN42" s="170">
        <v>263.88625000000002</v>
      </c>
      <c r="BO42" s="170">
        <v>189.57780399999999</v>
      </c>
      <c r="BP42" s="170">
        <v>208.47664700000001</v>
      </c>
      <c r="BQ42" s="170">
        <v>180.19580400000001</v>
      </c>
      <c r="BR42" s="170">
        <v>288.96158700000001</v>
      </c>
      <c r="BS42" s="170">
        <v>211.779312</v>
      </c>
      <c r="BT42" s="170">
        <v>129.096273</v>
      </c>
      <c r="BU42" s="170">
        <v>172.580715</v>
      </c>
      <c r="BV42" s="170">
        <v>105.071725</v>
      </c>
      <c r="BW42" s="170">
        <v>356.64581800000002</v>
      </c>
      <c r="BX42" s="170">
        <v>233.12351899999999</v>
      </c>
      <c r="BY42" s="170">
        <v>154.39007899999999</v>
      </c>
      <c r="BZ42" s="170">
        <v>128.69006099999999</v>
      </c>
      <c r="CA42" s="170">
        <v>161.127002</v>
      </c>
      <c r="CB42" s="170">
        <v>275.33027900000002</v>
      </c>
      <c r="CC42" s="170">
        <v>275.07942100000002</v>
      </c>
      <c r="CD42" s="170">
        <v>146.87044599999999</v>
      </c>
      <c r="CE42" s="170">
        <v>172.66530299999999</v>
      </c>
      <c r="CF42" s="170">
        <v>133.36177599999999</v>
      </c>
      <c r="CG42" s="170">
        <v>250.878578</v>
      </c>
      <c r="CH42" s="170">
        <v>58.327888000000002</v>
      </c>
      <c r="CI42" s="170">
        <v>200.892594</v>
      </c>
      <c r="CJ42" s="170">
        <v>212.195053</v>
      </c>
      <c r="CK42" s="170">
        <v>232.24168299999999</v>
      </c>
      <c r="CL42" s="170">
        <v>272.355321</v>
      </c>
      <c r="CM42" s="170">
        <v>282.27360399999998</v>
      </c>
      <c r="CN42" s="170">
        <v>283.40617900000001</v>
      </c>
      <c r="CO42" s="170">
        <v>288.57415600000002</v>
      </c>
      <c r="CP42" s="170">
        <v>351.50686200000001</v>
      </c>
      <c r="CQ42" s="170">
        <v>428.38623000000001</v>
      </c>
      <c r="CR42" s="170">
        <v>451.23119700000001</v>
      </c>
      <c r="CS42" s="170">
        <v>428.40002099999998</v>
      </c>
      <c r="CT42" s="170">
        <v>206.824364</v>
      </c>
      <c r="CU42" s="170">
        <v>383.41163599999999</v>
      </c>
      <c r="CV42" s="170">
        <v>233.42402000000001</v>
      </c>
      <c r="CW42" s="170">
        <v>489.76810399999999</v>
      </c>
      <c r="CX42" s="170">
        <v>685.64668400000005</v>
      </c>
      <c r="CY42" s="170">
        <v>455.37829399999998</v>
      </c>
      <c r="CZ42" s="170">
        <v>776.07953599999996</v>
      </c>
      <c r="DA42" s="170">
        <v>561.39499999999998</v>
      </c>
      <c r="DB42" s="170">
        <v>564.41747099999998</v>
      </c>
      <c r="DC42" s="170">
        <v>860.99554999999998</v>
      </c>
      <c r="DD42" s="170">
        <v>501.35722199999998</v>
      </c>
      <c r="DE42" s="170">
        <v>139.05037100000001</v>
      </c>
      <c r="DF42" s="170">
        <v>304.271479</v>
      </c>
      <c r="DG42" s="170">
        <v>420.06571400000001</v>
      </c>
      <c r="DH42" s="170">
        <v>498.73108300000001</v>
      </c>
      <c r="DI42" s="170">
        <v>432.858429</v>
      </c>
      <c r="DJ42" s="170">
        <v>463.13495</v>
      </c>
      <c r="DK42" s="170">
        <v>327.841116</v>
      </c>
      <c r="DL42" s="170">
        <v>481.21941299999997</v>
      </c>
      <c r="DM42" s="170">
        <v>601.12276999999995</v>
      </c>
      <c r="DN42" s="170">
        <v>401.82990799999999</v>
      </c>
      <c r="DO42" s="170">
        <v>510.65300200000001</v>
      </c>
      <c r="DP42" s="170">
        <v>327.85480999999999</v>
      </c>
      <c r="DQ42" s="170">
        <v>223.555117</v>
      </c>
      <c r="DR42" s="170">
        <v>542.29262500000004</v>
      </c>
      <c r="DS42" s="170">
        <v>349.95648599999998</v>
      </c>
      <c r="DT42" s="170">
        <v>349.37338299999999</v>
      </c>
      <c r="DU42" s="170">
        <v>451.859737</v>
      </c>
      <c r="DV42" s="170">
        <v>436.03126300000002</v>
      </c>
      <c r="DW42" s="170">
        <v>415.78707900000001</v>
      </c>
      <c r="DX42" s="170">
        <v>460.54716000000002</v>
      </c>
      <c r="DY42" s="170">
        <v>491.58927599999998</v>
      </c>
      <c r="DZ42" s="170">
        <v>398.03871600000002</v>
      </c>
      <c r="EA42" s="170">
        <v>203.10887</v>
      </c>
      <c r="EB42" s="170">
        <v>227.76548600000001</v>
      </c>
      <c r="EC42" s="170">
        <v>293.29390799999999</v>
      </c>
      <c r="ED42" s="170">
        <v>715.55633499999999</v>
      </c>
      <c r="EE42" s="170">
        <v>136.34411399999999</v>
      </c>
      <c r="EF42" s="170">
        <v>318.404133</v>
      </c>
      <c r="EG42" s="170">
        <v>293.91940599999998</v>
      </c>
      <c r="EH42" s="170">
        <v>232.29507100000001</v>
      </c>
      <c r="EI42" s="170">
        <v>329.97492599999998</v>
      </c>
      <c r="EJ42" s="170">
        <v>314.57293700000002</v>
      </c>
      <c r="EK42" s="170">
        <v>224.54183499999999</v>
      </c>
      <c r="EL42" s="170">
        <v>522.42356700000005</v>
      </c>
      <c r="EM42" s="170">
        <v>328.42880100000002</v>
      </c>
      <c r="EN42" s="170">
        <v>74.051316999999997</v>
      </c>
      <c r="EO42" s="170">
        <v>113.009917</v>
      </c>
      <c r="EP42" s="170">
        <v>158.97162599999999</v>
      </c>
      <c r="EQ42" s="170">
        <v>437.86885899999999</v>
      </c>
      <c r="ER42" s="170">
        <v>227.236951</v>
      </c>
      <c r="ES42" s="170">
        <v>525.90280199999995</v>
      </c>
      <c r="ET42" s="170">
        <v>176.52567999999999</v>
      </c>
      <c r="EU42" s="170">
        <v>512.273143</v>
      </c>
    </row>
    <row r="43" spans="1:151" ht="15" customHeight="1">
      <c r="A43" s="163" t="s">
        <v>273</v>
      </c>
      <c r="B43" s="169">
        <v>524.28809000000001</v>
      </c>
      <c r="C43" s="169">
        <v>391.64479900000003</v>
      </c>
      <c r="D43" s="170">
        <v>635.55840300000011</v>
      </c>
      <c r="E43" s="170">
        <v>638.9521380000001</v>
      </c>
      <c r="F43" s="170">
        <v>722.68591500000002</v>
      </c>
      <c r="G43" s="170">
        <v>506.16814099999999</v>
      </c>
      <c r="H43" s="170">
        <v>886.39153299999987</v>
      </c>
      <c r="I43" s="170">
        <v>1584.9788440000002</v>
      </c>
      <c r="J43" s="170">
        <v>1408.4525739999999</v>
      </c>
      <c r="K43" s="170">
        <v>1421.5010319999999</v>
      </c>
      <c r="L43" s="170">
        <v>1448.2044370000001</v>
      </c>
      <c r="M43" s="170">
        <v>0</v>
      </c>
      <c r="N43" s="170">
        <v>9.7287440000000007</v>
      </c>
      <c r="O43" s="170">
        <v>61.909708999999999</v>
      </c>
      <c r="P43" s="170">
        <v>61.909708999999999</v>
      </c>
      <c r="Q43" s="170">
        <v>68.395477</v>
      </c>
      <c r="R43" s="170">
        <v>50.902014000000001</v>
      </c>
      <c r="S43" s="170">
        <v>63.336511000000002</v>
      </c>
      <c r="T43" s="170">
        <v>17.549721999999999</v>
      </c>
      <c r="U43" s="170">
        <v>60.294277999999998</v>
      </c>
      <c r="V43" s="170">
        <v>60.174632000000003</v>
      </c>
      <c r="W43" s="170">
        <v>34.286096999999998</v>
      </c>
      <c r="X43" s="170">
        <v>35.801197000000002</v>
      </c>
      <c r="Y43" s="170">
        <v>28.487154</v>
      </c>
      <c r="Z43" s="170">
        <v>35.257922999999998</v>
      </c>
      <c r="AA43" s="170">
        <v>35.415263000000003</v>
      </c>
      <c r="AB43" s="170">
        <v>0</v>
      </c>
      <c r="AC43" s="170">
        <v>35.133558000000001</v>
      </c>
      <c r="AD43" s="170">
        <v>20.79176</v>
      </c>
      <c r="AE43" s="170">
        <v>83.663871999999998</v>
      </c>
      <c r="AF43" s="170">
        <v>39.591386</v>
      </c>
      <c r="AG43" s="170">
        <v>40.102187999999998</v>
      </c>
      <c r="AH43" s="170">
        <v>16.268659</v>
      </c>
      <c r="AI43" s="170">
        <v>16.268661999999999</v>
      </c>
      <c r="AJ43" s="170">
        <v>40.664374000000002</v>
      </c>
      <c r="AK43" s="170">
        <v>11.874691</v>
      </c>
      <c r="AL43" s="170">
        <v>0</v>
      </c>
      <c r="AM43" s="170">
        <v>102.95552600000001</v>
      </c>
      <c r="AN43" s="170">
        <v>75.203458999999995</v>
      </c>
      <c r="AO43" s="170">
        <v>69.997935999999996</v>
      </c>
      <c r="AP43" s="170">
        <v>47.364545</v>
      </c>
      <c r="AQ43" s="170">
        <v>44.410907000000002</v>
      </c>
      <c r="AR43" s="170">
        <v>104.37305000000001</v>
      </c>
      <c r="AS43" s="170">
        <v>45.918771999999997</v>
      </c>
      <c r="AT43" s="170">
        <v>48.518633999999999</v>
      </c>
      <c r="AU43" s="170">
        <v>64.777807999999993</v>
      </c>
      <c r="AV43" s="170">
        <v>20.163074999999999</v>
      </c>
      <c r="AW43" s="170">
        <v>7.1893200000000004</v>
      </c>
      <c r="AX43" s="170">
        <v>30.346102999999999</v>
      </c>
      <c r="AY43" s="170">
        <v>18.934623999999999</v>
      </c>
      <c r="AZ43" s="170">
        <v>29.191224999999999</v>
      </c>
      <c r="BA43" s="170">
        <v>163.82989000000001</v>
      </c>
      <c r="BB43" s="170">
        <v>0</v>
      </c>
      <c r="BC43" s="170">
        <v>91.109024000000005</v>
      </c>
      <c r="BD43" s="170">
        <v>38.373485000000002</v>
      </c>
      <c r="BE43" s="170">
        <v>65.531388000000007</v>
      </c>
      <c r="BF43" s="170">
        <v>57.863849000000002</v>
      </c>
      <c r="BG43" s="170">
        <v>54.110711000000002</v>
      </c>
      <c r="BH43" s="170">
        <v>82.472519000000005</v>
      </c>
      <c r="BI43" s="170">
        <v>63.324218000000002</v>
      </c>
      <c r="BJ43" s="170">
        <v>26.301445999999999</v>
      </c>
      <c r="BK43" s="170">
        <v>44.157311</v>
      </c>
      <c r="BL43" s="170">
        <v>55.411962000000003</v>
      </c>
      <c r="BM43" s="170">
        <v>95.872589000000005</v>
      </c>
      <c r="BN43" s="170">
        <v>64.551370000000006</v>
      </c>
      <c r="BO43" s="170">
        <v>87.257445000000004</v>
      </c>
      <c r="BP43" s="170">
        <v>22.598005000000001</v>
      </c>
      <c r="BQ43" s="170">
        <v>79.956029999999998</v>
      </c>
      <c r="BR43" s="170">
        <v>57.491860000000003</v>
      </c>
      <c r="BS43" s="170">
        <v>48.839440000000003</v>
      </c>
      <c r="BT43" s="170">
        <v>76.924239</v>
      </c>
      <c r="BU43" s="170">
        <v>59.028782</v>
      </c>
      <c r="BV43" s="170">
        <v>27.780825</v>
      </c>
      <c r="BW43" s="170">
        <v>89.806653999999995</v>
      </c>
      <c r="BX43" s="170">
        <v>52.049387000000003</v>
      </c>
      <c r="BY43" s="170">
        <v>7.3056080000000003</v>
      </c>
      <c r="BZ43" s="170">
        <v>23.267398</v>
      </c>
      <c r="CA43" s="170">
        <v>45.671998000000002</v>
      </c>
      <c r="CB43" s="170">
        <v>27.494516999999998</v>
      </c>
      <c r="CC43" s="170">
        <v>44.806612000000001</v>
      </c>
      <c r="CD43" s="170">
        <v>41.628360999999998</v>
      </c>
      <c r="CE43" s="170">
        <v>42.795941999999997</v>
      </c>
      <c r="CF43" s="170">
        <v>44.532057000000002</v>
      </c>
      <c r="CG43" s="170">
        <v>39.017221999999997</v>
      </c>
      <c r="CH43" s="170">
        <v>21.026878</v>
      </c>
      <c r="CI43" s="170">
        <v>82.387828999999996</v>
      </c>
      <c r="CJ43" s="170">
        <v>70.312980999999994</v>
      </c>
      <c r="CK43" s="170">
        <v>34.524886000000002</v>
      </c>
      <c r="CL43" s="170">
        <v>113.29842499999999</v>
      </c>
      <c r="CM43" s="170">
        <v>83.779340000000005</v>
      </c>
      <c r="CN43" s="170">
        <v>83.932276999999999</v>
      </c>
      <c r="CO43" s="170">
        <v>85.972362000000004</v>
      </c>
      <c r="CP43" s="170">
        <v>75.708118999999996</v>
      </c>
      <c r="CQ43" s="170">
        <v>95.968573000000006</v>
      </c>
      <c r="CR43" s="170">
        <v>100.462641</v>
      </c>
      <c r="CS43" s="170">
        <v>90.217196000000001</v>
      </c>
      <c r="CT43" s="170">
        <v>80.747446999999994</v>
      </c>
      <c r="CU43" s="170">
        <v>111.869147</v>
      </c>
      <c r="CV43" s="170">
        <v>113.600025</v>
      </c>
      <c r="CW43" s="170">
        <v>140.73410100000001</v>
      </c>
      <c r="CX43" s="170">
        <v>125.99943399999999</v>
      </c>
      <c r="CY43" s="170">
        <v>40.775187000000003</v>
      </c>
      <c r="CZ43" s="170">
        <v>0</v>
      </c>
      <c r="DA43" s="170">
        <v>414.83140900000001</v>
      </c>
      <c r="DB43" s="170">
        <v>152.47351599999999</v>
      </c>
      <c r="DC43" s="170">
        <v>90.916983000000002</v>
      </c>
      <c r="DD43" s="170">
        <v>222.81439900000001</v>
      </c>
      <c r="DE43" s="170">
        <v>90.772648000000004</v>
      </c>
      <c r="DF43" s="170">
        <v>80.778246999999993</v>
      </c>
      <c r="DG43" s="170">
        <v>147.389589</v>
      </c>
      <c r="DH43" s="170">
        <v>94.237030000000004</v>
      </c>
      <c r="DI43" s="170">
        <v>91.631580999999997</v>
      </c>
      <c r="DJ43" s="170">
        <v>113.51398399999999</v>
      </c>
      <c r="DK43" s="170">
        <v>129.92540399999999</v>
      </c>
      <c r="DL43" s="170">
        <v>125.402675</v>
      </c>
      <c r="DM43" s="170">
        <v>121.566742</v>
      </c>
      <c r="DN43" s="170">
        <v>158.82999100000001</v>
      </c>
      <c r="DO43" s="170">
        <v>143.71077700000001</v>
      </c>
      <c r="DP43" s="170">
        <v>110.693906</v>
      </c>
      <c r="DQ43" s="170">
        <v>85.369488000000004</v>
      </c>
      <c r="DR43" s="170">
        <v>104.166698</v>
      </c>
      <c r="DS43" s="170">
        <v>69.109291999999996</v>
      </c>
      <c r="DT43" s="170">
        <v>166.97435200000001</v>
      </c>
      <c r="DU43" s="170">
        <v>115.405477</v>
      </c>
      <c r="DV43" s="170">
        <v>135.49458799999999</v>
      </c>
      <c r="DW43" s="170">
        <v>114.577376</v>
      </c>
      <c r="DX43" s="170">
        <v>147.18197599999999</v>
      </c>
      <c r="DY43" s="170">
        <v>144.27736400000001</v>
      </c>
      <c r="DZ43" s="170">
        <v>101.42667899999999</v>
      </c>
      <c r="EA43" s="170">
        <v>115.37639900000001</v>
      </c>
      <c r="EB43" s="170">
        <v>122.14134300000001</v>
      </c>
      <c r="EC43" s="170">
        <v>58.508631999999999</v>
      </c>
      <c r="ED43" s="170">
        <v>152.44332900000001</v>
      </c>
      <c r="EE43" s="170">
        <v>106.736217</v>
      </c>
      <c r="EF43" s="170">
        <v>111.90516100000001</v>
      </c>
      <c r="EG43" s="170">
        <v>122.176265</v>
      </c>
      <c r="EH43" s="170">
        <v>134.94241700000001</v>
      </c>
      <c r="EI43" s="170">
        <v>104.401937</v>
      </c>
      <c r="EJ43" s="170">
        <v>152.575547</v>
      </c>
      <c r="EK43" s="170">
        <v>123.386852</v>
      </c>
      <c r="EL43" s="170">
        <v>150.258072</v>
      </c>
      <c r="EM43" s="170">
        <v>97.613788</v>
      </c>
      <c r="EN43" s="170">
        <v>133.25622000000001</v>
      </c>
      <c r="EO43" s="170">
        <v>70.278098</v>
      </c>
      <c r="EP43" s="170">
        <v>176.56619800000001</v>
      </c>
      <c r="EQ43" s="170">
        <v>119.844892</v>
      </c>
      <c r="ER43" s="170">
        <v>146.63264000000001</v>
      </c>
      <c r="ES43" s="170">
        <v>164.82521800000001</v>
      </c>
      <c r="ET43" s="170">
        <v>163.11924099999999</v>
      </c>
      <c r="EU43" s="170">
        <v>222.68150499999999</v>
      </c>
    </row>
    <row r="44" spans="1:151" ht="15" customHeight="1">
      <c r="A44" s="163" t="s">
        <v>274</v>
      </c>
      <c r="B44" s="169">
        <v>0</v>
      </c>
      <c r="C44" s="169">
        <v>0</v>
      </c>
      <c r="D44" s="170">
        <v>0</v>
      </c>
      <c r="E44" s="170">
        <v>0</v>
      </c>
      <c r="F44" s="170">
        <v>0</v>
      </c>
      <c r="G44" s="170">
        <v>0</v>
      </c>
      <c r="H44" s="170">
        <v>0</v>
      </c>
      <c r="I44" s="170">
        <v>0</v>
      </c>
      <c r="J44" s="170">
        <v>0</v>
      </c>
      <c r="K44" s="170">
        <v>0</v>
      </c>
      <c r="L44" s="170">
        <v>0</v>
      </c>
      <c r="M44" s="170">
        <v>0</v>
      </c>
      <c r="N44" s="170">
        <v>0</v>
      </c>
      <c r="O44" s="170">
        <v>0</v>
      </c>
      <c r="P44" s="170">
        <v>0</v>
      </c>
      <c r="Q44" s="170">
        <v>0</v>
      </c>
      <c r="R44" s="170">
        <v>0</v>
      </c>
      <c r="S44" s="170">
        <v>0</v>
      </c>
      <c r="T44" s="170">
        <v>0</v>
      </c>
      <c r="U44" s="170">
        <v>0</v>
      </c>
      <c r="V44" s="170">
        <v>0</v>
      </c>
      <c r="W44" s="170">
        <v>0</v>
      </c>
      <c r="X44" s="170">
        <v>0</v>
      </c>
      <c r="Y44" s="170">
        <v>0</v>
      </c>
      <c r="Z44" s="170">
        <v>0</v>
      </c>
      <c r="AA44" s="170">
        <v>0</v>
      </c>
      <c r="AB44" s="170">
        <v>0</v>
      </c>
      <c r="AC44" s="170">
        <v>0</v>
      </c>
      <c r="AD44" s="170">
        <v>0</v>
      </c>
      <c r="AE44" s="170">
        <v>0</v>
      </c>
      <c r="AF44" s="170">
        <v>0</v>
      </c>
      <c r="AG44" s="170">
        <v>0</v>
      </c>
      <c r="AH44" s="170">
        <v>0</v>
      </c>
      <c r="AI44" s="170">
        <v>0</v>
      </c>
      <c r="AJ44" s="170">
        <v>0</v>
      </c>
      <c r="AK44" s="170">
        <v>0</v>
      </c>
      <c r="AL44" s="170">
        <v>0</v>
      </c>
      <c r="AM44" s="170">
        <v>0</v>
      </c>
      <c r="AN44" s="170">
        <v>0</v>
      </c>
      <c r="AO44" s="170">
        <v>0</v>
      </c>
      <c r="AP44" s="170">
        <v>0</v>
      </c>
      <c r="AQ44" s="170">
        <v>0</v>
      </c>
      <c r="AR44" s="170">
        <v>0</v>
      </c>
      <c r="AS44" s="170">
        <v>0</v>
      </c>
      <c r="AT44" s="170">
        <v>0</v>
      </c>
      <c r="AU44" s="170">
        <v>0</v>
      </c>
      <c r="AV44" s="170">
        <v>0</v>
      </c>
      <c r="AW44" s="170">
        <v>0</v>
      </c>
      <c r="AX44" s="170">
        <v>0</v>
      </c>
      <c r="AY44" s="170">
        <v>0</v>
      </c>
      <c r="AZ44" s="170">
        <v>0</v>
      </c>
      <c r="BA44" s="170">
        <v>0</v>
      </c>
      <c r="BB44" s="170">
        <v>0</v>
      </c>
      <c r="BC44" s="170">
        <v>0</v>
      </c>
      <c r="BD44" s="170">
        <v>0</v>
      </c>
      <c r="BE44" s="170">
        <v>0</v>
      </c>
      <c r="BF44" s="170">
        <v>0</v>
      </c>
      <c r="BG44" s="170">
        <v>0</v>
      </c>
      <c r="BH44" s="170">
        <v>0</v>
      </c>
      <c r="BI44" s="170">
        <v>0</v>
      </c>
      <c r="BJ44" s="170">
        <v>0</v>
      </c>
      <c r="BK44" s="170">
        <v>0</v>
      </c>
      <c r="BL44" s="170">
        <v>0</v>
      </c>
      <c r="BM44" s="170">
        <v>0</v>
      </c>
      <c r="BN44" s="170">
        <v>0</v>
      </c>
      <c r="BO44" s="170">
        <v>0</v>
      </c>
      <c r="BP44" s="170">
        <v>0</v>
      </c>
      <c r="BQ44" s="170">
        <v>0</v>
      </c>
      <c r="BR44" s="170">
        <v>0</v>
      </c>
      <c r="BS44" s="170">
        <v>0</v>
      </c>
      <c r="BT44" s="170">
        <v>0</v>
      </c>
      <c r="BU44" s="170">
        <v>0</v>
      </c>
      <c r="BV44" s="170">
        <v>0</v>
      </c>
      <c r="BW44" s="170">
        <v>0</v>
      </c>
      <c r="BX44" s="170">
        <v>0</v>
      </c>
      <c r="BY44" s="170">
        <v>0</v>
      </c>
      <c r="BZ44" s="170">
        <v>0</v>
      </c>
      <c r="CA44" s="170">
        <v>0</v>
      </c>
      <c r="CB44" s="170">
        <v>0</v>
      </c>
      <c r="CC44" s="170">
        <v>0</v>
      </c>
      <c r="CD44" s="170">
        <v>0</v>
      </c>
      <c r="CE44" s="170">
        <v>0</v>
      </c>
      <c r="CF44" s="170">
        <v>0</v>
      </c>
      <c r="CG44" s="170">
        <v>0</v>
      </c>
      <c r="CH44" s="170">
        <v>0</v>
      </c>
      <c r="CI44" s="170">
        <v>0</v>
      </c>
      <c r="CJ44" s="170">
        <v>0</v>
      </c>
      <c r="CK44" s="170">
        <v>0</v>
      </c>
      <c r="CL44" s="170">
        <v>0</v>
      </c>
      <c r="CM44" s="170">
        <v>0</v>
      </c>
      <c r="CN44" s="170">
        <v>0</v>
      </c>
      <c r="CO44" s="170">
        <v>0</v>
      </c>
      <c r="CP44" s="170">
        <v>0</v>
      </c>
      <c r="CQ44" s="170">
        <v>0</v>
      </c>
      <c r="CR44" s="170">
        <v>0</v>
      </c>
      <c r="CS44" s="170">
        <v>0</v>
      </c>
      <c r="CT44" s="170">
        <v>0</v>
      </c>
      <c r="CU44" s="170">
        <v>0</v>
      </c>
      <c r="CV44" s="170">
        <v>0</v>
      </c>
      <c r="CW44" s="170">
        <v>0</v>
      </c>
      <c r="CX44" s="170">
        <v>0</v>
      </c>
      <c r="CY44" s="170">
        <v>0</v>
      </c>
      <c r="CZ44" s="170">
        <v>0</v>
      </c>
      <c r="DA44" s="170">
        <v>0</v>
      </c>
      <c r="DB44" s="170">
        <v>0</v>
      </c>
      <c r="DC44" s="170">
        <v>0</v>
      </c>
      <c r="DD44" s="170">
        <v>0</v>
      </c>
      <c r="DE44" s="170">
        <v>0</v>
      </c>
      <c r="DF44" s="170">
        <v>0</v>
      </c>
      <c r="DG44" s="170">
        <v>0</v>
      </c>
      <c r="DH44" s="170">
        <v>0</v>
      </c>
      <c r="DI44" s="170">
        <v>0</v>
      </c>
      <c r="DJ44" s="170">
        <v>0</v>
      </c>
      <c r="DK44" s="170">
        <v>0</v>
      </c>
      <c r="DL44" s="170">
        <v>0</v>
      </c>
      <c r="DM44" s="170">
        <v>0</v>
      </c>
      <c r="DN44" s="170">
        <v>0</v>
      </c>
      <c r="DO44" s="170">
        <v>0</v>
      </c>
      <c r="DP44" s="170">
        <v>0</v>
      </c>
      <c r="DQ44" s="170">
        <v>0</v>
      </c>
      <c r="DR44" s="170">
        <v>0</v>
      </c>
      <c r="DS44" s="170">
        <v>0</v>
      </c>
      <c r="DT44" s="170">
        <v>0</v>
      </c>
      <c r="DU44" s="170">
        <v>0</v>
      </c>
      <c r="DV44" s="170">
        <v>0</v>
      </c>
      <c r="DW44" s="170">
        <v>0</v>
      </c>
      <c r="DX44" s="170">
        <v>0</v>
      </c>
      <c r="DY44" s="170">
        <v>0</v>
      </c>
      <c r="DZ44" s="170">
        <v>0</v>
      </c>
      <c r="EA44" s="170">
        <v>0</v>
      </c>
      <c r="EB44" s="170">
        <v>0</v>
      </c>
      <c r="EC44" s="170">
        <v>0</v>
      </c>
      <c r="ED44" s="170">
        <v>0</v>
      </c>
      <c r="EE44" s="170">
        <v>0</v>
      </c>
      <c r="EF44" s="170">
        <v>0</v>
      </c>
      <c r="EG44" s="170">
        <v>0</v>
      </c>
      <c r="EH44" s="170">
        <v>0</v>
      </c>
      <c r="EI44" s="170">
        <v>0</v>
      </c>
      <c r="EJ44" s="170">
        <v>0</v>
      </c>
      <c r="EK44" s="170">
        <v>0</v>
      </c>
      <c r="EL44" s="170">
        <v>0</v>
      </c>
      <c r="EM44" s="170">
        <v>0</v>
      </c>
      <c r="EN44" s="170">
        <v>0</v>
      </c>
      <c r="EO44" s="170">
        <v>0</v>
      </c>
      <c r="EP44" s="170">
        <v>0</v>
      </c>
      <c r="EQ44" s="170">
        <v>0</v>
      </c>
      <c r="ER44" s="170">
        <v>0</v>
      </c>
      <c r="ES44" s="170">
        <v>0</v>
      </c>
      <c r="ET44" s="170">
        <v>0</v>
      </c>
      <c r="EU44" s="170">
        <v>0</v>
      </c>
    </row>
    <row r="45" spans="1:151" ht="15" customHeight="1">
      <c r="A45" s="176" t="s">
        <v>275</v>
      </c>
      <c r="B45" s="177">
        <v>6066.1848180000015</v>
      </c>
      <c r="C45" s="177">
        <v>7632.5555350000004</v>
      </c>
      <c r="D45" s="167">
        <v>8282.6989529999992</v>
      </c>
      <c r="E45" s="167">
        <v>8232.207699999999</v>
      </c>
      <c r="F45" s="684">
        <v>8283.9583349999994</v>
      </c>
      <c r="G45" s="684">
        <v>8181.082762</v>
      </c>
      <c r="H45" s="684">
        <v>7594.9555399999999</v>
      </c>
      <c r="I45" s="684">
        <v>9118.5595510000003</v>
      </c>
      <c r="J45" s="684">
        <v>9840.4582349999982</v>
      </c>
      <c r="K45" s="684">
        <v>10569.266416</v>
      </c>
      <c r="L45" s="684">
        <v>11446.295751</v>
      </c>
      <c r="M45" s="167">
        <v>467.40257800000001</v>
      </c>
      <c r="N45" s="166">
        <v>634.05818599999998</v>
      </c>
      <c r="O45" s="166">
        <v>628.70589700000005</v>
      </c>
      <c r="P45" s="166">
        <v>482.91630900000001</v>
      </c>
      <c r="Q45" s="166">
        <v>569.57485499999996</v>
      </c>
      <c r="R45" s="166">
        <v>531.91208200000005</v>
      </c>
      <c r="S45" s="166">
        <v>423.59683999999999</v>
      </c>
      <c r="T45" s="166">
        <v>405.37320599999998</v>
      </c>
      <c r="U45" s="166">
        <v>349.20605399999999</v>
      </c>
      <c r="V45" s="166">
        <v>546.27231500000005</v>
      </c>
      <c r="W45" s="166">
        <v>556.65294100000006</v>
      </c>
      <c r="X45" s="166">
        <v>470.513555</v>
      </c>
      <c r="Y45" s="166">
        <v>395.767067</v>
      </c>
      <c r="Z45" s="166">
        <v>613.195649</v>
      </c>
      <c r="AA45" s="166">
        <v>545.39889700000003</v>
      </c>
      <c r="AB45" s="166">
        <v>545.78783399999998</v>
      </c>
      <c r="AC45" s="166">
        <v>565.98223499999995</v>
      </c>
      <c r="AD45" s="166">
        <v>593.987168</v>
      </c>
      <c r="AE45" s="166">
        <v>727.214158</v>
      </c>
      <c r="AF45" s="166">
        <v>770.88883299999998</v>
      </c>
      <c r="AG45" s="166">
        <v>793.07957399999998</v>
      </c>
      <c r="AH45" s="166">
        <v>835.88651300000004</v>
      </c>
      <c r="AI45" s="166">
        <v>618.49690999999996</v>
      </c>
      <c r="AJ45" s="166">
        <v>626.87069699999995</v>
      </c>
      <c r="AK45" s="166">
        <v>612.729285</v>
      </c>
      <c r="AL45" s="166">
        <v>646.39805899999999</v>
      </c>
      <c r="AM45" s="166">
        <v>858.62039600000003</v>
      </c>
      <c r="AN45" s="166">
        <v>592.41272800000002</v>
      </c>
      <c r="AO45" s="166">
        <v>879.07901200000003</v>
      </c>
      <c r="AP45" s="166">
        <v>687.60884799999997</v>
      </c>
      <c r="AQ45" s="166">
        <v>569.87609899999995</v>
      </c>
      <c r="AR45" s="166">
        <v>684.802729</v>
      </c>
      <c r="AS45" s="166">
        <v>537.39641600000004</v>
      </c>
      <c r="AT45" s="166">
        <v>618.92991199999994</v>
      </c>
      <c r="AU45" s="166">
        <v>745.23361</v>
      </c>
      <c r="AV45" s="166">
        <v>849.61185899999998</v>
      </c>
      <c r="AW45" s="166">
        <v>615.83137499999998</v>
      </c>
      <c r="AX45" s="166">
        <v>430.41077000000001</v>
      </c>
      <c r="AY45" s="166">
        <v>715.25740900000005</v>
      </c>
      <c r="AZ45" s="166">
        <v>634.77213900000004</v>
      </c>
      <c r="BA45" s="166">
        <v>713.60653400000001</v>
      </c>
      <c r="BB45" s="166">
        <v>635.96604500000001</v>
      </c>
      <c r="BC45" s="166">
        <v>903.95349299999998</v>
      </c>
      <c r="BD45" s="166">
        <v>686.264769</v>
      </c>
      <c r="BE45" s="166">
        <v>687.54643599999997</v>
      </c>
      <c r="BF45" s="166">
        <v>638.39273600000001</v>
      </c>
      <c r="BG45" s="166">
        <v>771.25474899999995</v>
      </c>
      <c r="BH45" s="166">
        <v>798.95124499999997</v>
      </c>
      <c r="BI45" s="166">
        <v>630.91501100000005</v>
      </c>
      <c r="BJ45" s="166">
        <v>563.79633799999999</v>
      </c>
      <c r="BK45" s="166">
        <v>594.43838300000004</v>
      </c>
      <c r="BL45" s="166">
        <v>717.94068800000002</v>
      </c>
      <c r="BM45" s="166">
        <v>771.04716199999996</v>
      </c>
      <c r="BN45" s="166">
        <v>704.93250799999998</v>
      </c>
      <c r="BO45" s="166">
        <v>769.96858299999997</v>
      </c>
      <c r="BP45" s="166">
        <v>685.95853599999998</v>
      </c>
      <c r="BQ45" s="166">
        <v>597.86788100000001</v>
      </c>
      <c r="BR45" s="166">
        <v>832.26010699999995</v>
      </c>
      <c r="BS45" s="166">
        <v>740.54889800000001</v>
      </c>
      <c r="BT45" s="166">
        <v>674.28423999999995</v>
      </c>
      <c r="BU45" s="166">
        <v>689.26583300000004</v>
      </c>
      <c r="BV45" s="166">
        <v>512.948397</v>
      </c>
      <c r="BW45" s="166">
        <v>725.08343300000001</v>
      </c>
      <c r="BX45" s="166">
        <v>471.32848899999999</v>
      </c>
      <c r="BY45" s="166">
        <v>557.70585300000005</v>
      </c>
      <c r="BZ45" s="166">
        <v>634.20066299999996</v>
      </c>
      <c r="CA45" s="166">
        <v>886.028864</v>
      </c>
      <c r="CB45" s="166">
        <v>568.35442599999999</v>
      </c>
      <c r="CC45" s="166">
        <v>769.41883399999995</v>
      </c>
      <c r="CD45" s="166">
        <v>660.86721499999999</v>
      </c>
      <c r="CE45" s="166">
        <v>644.19494999999995</v>
      </c>
      <c r="CF45" s="166">
        <v>1061.6858050000001</v>
      </c>
      <c r="CG45" s="166">
        <v>622.09851300000003</v>
      </c>
      <c r="CH45" s="166">
        <v>525.22811100000001</v>
      </c>
      <c r="CI45" s="166">
        <v>742.14603299999999</v>
      </c>
      <c r="CJ45" s="166">
        <v>485.46756800000003</v>
      </c>
      <c r="CK45" s="166">
        <v>681.97558300000003</v>
      </c>
      <c r="CL45" s="166">
        <v>568.25344199999995</v>
      </c>
      <c r="CM45" s="166">
        <v>636.92015400000003</v>
      </c>
      <c r="CN45" s="166">
        <v>614.81765199999995</v>
      </c>
      <c r="CO45" s="166">
        <v>592.98192400000005</v>
      </c>
      <c r="CP45" s="166">
        <v>681.00534100000004</v>
      </c>
      <c r="CQ45" s="166">
        <v>706.85858299999995</v>
      </c>
      <c r="CR45" s="166">
        <v>737.20263599999998</v>
      </c>
      <c r="CS45" s="166">
        <v>562.91330600000003</v>
      </c>
      <c r="CT45" s="166">
        <v>996.75470199999995</v>
      </c>
      <c r="CU45" s="166">
        <v>714.90514700000006</v>
      </c>
      <c r="CV45" s="166">
        <v>712.44020999999998</v>
      </c>
      <c r="CW45" s="166">
        <v>735.23214399999995</v>
      </c>
      <c r="CX45" s="166">
        <v>779.89104099999997</v>
      </c>
      <c r="CY45" s="166">
        <v>609.79936499999997</v>
      </c>
      <c r="CZ45" s="166">
        <v>835.01380099999994</v>
      </c>
      <c r="DA45" s="166">
        <v>641.74841100000003</v>
      </c>
      <c r="DB45" s="166">
        <v>931.84280100000001</v>
      </c>
      <c r="DC45" s="166">
        <v>810.50992399999996</v>
      </c>
      <c r="DD45" s="166">
        <v>787.50869899999998</v>
      </c>
      <c r="DE45" s="166">
        <v>889.23425599999996</v>
      </c>
      <c r="DF45" s="166">
        <v>732.69174099999998</v>
      </c>
      <c r="DG45" s="166">
        <v>961.99033499999996</v>
      </c>
      <c r="DH45" s="166">
        <v>811.87258699999995</v>
      </c>
      <c r="DI45" s="166">
        <v>817.07367199999999</v>
      </c>
      <c r="DJ45" s="166">
        <v>823.96165199999996</v>
      </c>
      <c r="DK45" s="166">
        <v>812.72091799999998</v>
      </c>
      <c r="DL45" s="166">
        <v>758.72555399999999</v>
      </c>
      <c r="DM45" s="166">
        <v>791.62518</v>
      </c>
      <c r="DN45" s="166">
        <v>817.29515300000003</v>
      </c>
      <c r="DO45" s="166">
        <v>856.60156800000004</v>
      </c>
      <c r="DP45" s="166">
        <v>766.66561899999999</v>
      </c>
      <c r="DQ45" s="166">
        <v>713.16265599999997</v>
      </c>
      <c r="DR45" s="166">
        <v>823.46876999999995</v>
      </c>
      <c r="DS45" s="166">
        <v>698.82658000000004</v>
      </c>
      <c r="DT45" s="166">
        <v>761.53032099999996</v>
      </c>
      <c r="DU45" s="166">
        <v>994.83795099999998</v>
      </c>
      <c r="DV45" s="166">
        <v>860.96705499999996</v>
      </c>
      <c r="DW45" s="166">
        <v>890.67408599999999</v>
      </c>
      <c r="DX45" s="166">
        <v>768.18692499999997</v>
      </c>
      <c r="DY45" s="166">
        <v>852.75130100000001</v>
      </c>
      <c r="DZ45" s="166">
        <v>967.87290900000005</v>
      </c>
      <c r="EA45" s="166">
        <v>1143.9240950000001</v>
      </c>
      <c r="EB45" s="166">
        <v>1093.0637670000001</v>
      </c>
      <c r="EC45" s="166">
        <v>874.02765199999999</v>
      </c>
      <c r="ED45" s="166">
        <v>1024.0930149999999</v>
      </c>
      <c r="EE45" s="166">
        <v>824.86579800000004</v>
      </c>
      <c r="EF45" s="166">
        <v>843.07224900000006</v>
      </c>
      <c r="EG45" s="166">
        <v>878.93012499999998</v>
      </c>
      <c r="EH45" s="166">
        <v>930.25154999999995</v>
      </c>
      <c r="EI45" s="166">
        <v>970.23159599999997</v>
      </c>
      <c r="EJ45" s="166">
        <v>908.40877</v>
      </c>
      <c r="EK45" s="166">
        <v>1147.2252539999999</v>
      </c>
      <c r="EL45" s="166">
        <v>1182.404996</v>
      </c>
      <c r="EM45" s="166">
        <v>869.73601599999995</v>
      </c>
      <c r="EN45" s="166">
        <v>993.04872999999998</v>
      </c>
      <c r="EO45" s="166">
        <v>893.80271300000004</v>
      </c>
      <c r="EP45" s="166">
        <v>947.34822399999996</v>
      </c>
      <c r="EQ45" s="166">
        <v>989.78970100000004</v>
      </c>
      <c r="ER45" s="166">
        <v>1297.7252779999999</v>
      </c>
      <c r="ES45" s="166">
        <v>1182.3598770000001</v>
      </c>
      <c r="ET45" s="166">
        <v>1187.3821909999999</v>
      </c>
      <c r="EU45" s="166">
        <v>1213.595221</v>
      </c>
    </row>
    <row r="46" spans="1:151" ht="12.75" customHeight="1">
      <c r="A46" s="163"/>
      <c r="B46" s="183"/>
      <c r="C46" s="183"/>
      <c r="D46" s="180"/>
      <c r="E46" s="180"/>
      <c r="F46" s="180"/>
      <c r="G46" s="180"/>
      <c r="H46" s="180"/>
      <c r="I46" s="180"/>
      <c r="J46" s="180"/>
      <c r="K46" s="180"/>
      <c r="L46" s="180"/>
      <c r="M46" s="180"/>
      <c r="N46" s="180"/>
      <c r="O46" s="180"/>
      <c r="P46" s="170"/>
      <c r="Q46" s="170"/>
      <c r="R46" s="170"/>
      <c r="S46" s="170"/>
      <c r="T46" s="170"/>
      <c r="U46" s="170"/>
      <c r="V46" s="170"/>
      <c r="W46" s="170"/>
      <c r="X46" s="170"/>
      <c r="Y46" s="167"/>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c r="EC46" s="181"/>
      <c r="ED46" s="181"/>
      <c r="EE46" s="181"/>
      <c r="EF46" s="181"/>
      <c r="EG46" s="181"/>
      <c r="EH46" s="181"/>
      <c r="EI46" s="181"/>
      <c r="EJ46" s="181"/>
      <c r="EK46" s="181"/>
      <c r="EL46" s="181"/>
      <c r="EM46" s="181"/>
      <c r="EN46" s="181"/>
    </row>
    <row r="47" spans="1:151" s="184" customFormat="1" ht="12.75" customHeight="1" thickBot="1">
      <c r="A47" s="863" t="s">
        <v>276</v>
      </c>
      <c r="B47" s="867">
        <v>60061.436416999997</v>
      </c>
      <c r="C47" s="867">
        <v>66342.927387999996</v>
      </c>
      <c r="D47" s="868">
        <v>77339.940032000013</v>
      </c>
      <c r="E47" s="868">
        <v>76265.170541999993</v>
      </c>
      <c r="F47" s="869">
        <v>78798.151065000013</v>
      </c>
      <c r="G47" s="869">
        <v>70888.691374999995</v>
      </c>
      <c r="H47" s="869">
        <v>76582.066633000009</v>
      </c>
      <c r="I47" s="869">
        <v>96075.464963000006</v>
      </c>
      <c r="J47" s="869">
        <v>100617.054347</v>
      </c>
      <c r="K47" s="869">
        <v>100718.79808699999</v>
      </c>
      <c r="L47" s="869">
        <v>110010.81208800001</v>
      </c>
      <c r="M47" s="868">
        <v>4096.6787569999997</v>
      </c>
      <c r="N47" s="868">
        <v>5360.9252159999996</v>
      </c>
      <c r="O47" s="868">
        <v>5682.9304800000009</v>
      </c>
      <c r="P47" s="868">
        <v>5539.7276850000007</v>
      </c>
      <c r="Q47" s="868">
        <v>4730.9627849999997</v>
      </c>
      <c r="R47" s="868">
        <v>5362.3127780000004</v>
      </c>
      <c r="S47" s="868">
        <v>4955.9912700000004</v>
      </c>
      <c r="T47" s="868">
        <v>4380.3525790000003</v>
      </c>
      <c r="U47" s="868">
        <v>3548.2101089999996</v>
      </c>
      <c r="V47" s="868">
        <v>5809.8561790000003</v>
      </c>
      <c r="W47" s="868">
        <v>5639.9885190000005</v>
      </c>
      <c r="X47" s="868">
        <v>4953.5000600000003</v>
      </c>
      <c r="Y47" s="868">
        <v>4607.5000399999999</v>
      </c>
      <c r="Z47" s="865">
        <v>5259.5122240000001</v>
      </c>
      <c r="AA47" s="865">
        <v>4575.0017969999999</v>
      </c>
      <c r="AB47" s="865">
        <v>4612.6808760000004</v>
      </c>
      <c r="AC47" s="865">
        <v>5071.5797559999992</v>
      </c>
      <c r="AD47" s="865">
        <v>5517.5411399999994</v>
      </c>
      <c r="AE47" s="865">
        <v>5325.6421899999996</v>
      </c>
      <c r="AF47" s="865">
        <v>6687.060907</v>
      </c>
      <c r="AG47" s="865">
        <v>6315.4395180000001</v>
      </c>
      <c r="AH47" s="865">
        <v>6048.3995320000013</v>
      </c>
      <c r="AI47" s="865">
        <v>6029.2767320000003</v>
      </c>
      <c r="AJ47" s="865">
        <v>6293.292676</v>
      </c>
      <c r="AK47" s="865">
        <v>6513.1198320000003</v>
      </c>
      <c r="AL47" s="865">
        <v>6789.1060960000004</v>
      </c>
      <c r="AM47" s="865">
        <v>7016.7579440000009</v>
      </c>
      <c r="AN47" s="865">
        <v>5083.7515949999997</v>
      </c>
      <c r="AO47" s="865">
        <v>6757.3200679999991</v>
      </c>
      <c r="AP47" s="865">
        <v>6147.7320359999994</v>
      </c>
      <c r="AQ47" s="865">
        <v>5428.5967730000002</v>
      </c>
      <c r="AR47" s="865">
        <v>6623.1890979999998</v>
      </c>
      <c r="AS47" s="865">
        <v>6203.2457310000009</v>
      </c>
      <c r="AT47" s="865">
        <v>5682.923456999999</v>
      </c>
      <c r="AU47" s="865">
        <v>7366.8017689999997</v>
      </c>
      <c r="AV47" s="865">
        <v>7727.3956330000001</v>
      </c>
      <c r="AW47" s="865">
        <v>5892.6450489999997</v>
      </c>
      <c r="AX47" s="865">
        <v>4462.1074210000006</v>
      </c>
      <c r="AY47" s="865">
        <v>5755.4494459999996</v>
      </c>
      <c r="AZ47" s="865">
        <v>6156.2215279999991</v>
      </c>
      <c r="BA47" s="865">
        <v>6748.0693850000007</v>
      </c>
      <c r="BB47" s="865">
        <v>6784.4304689999999</v>
      </c>
      <c r="BC47" s="865">
        <v>7915.998971</v>
      </c>
      <c r="BD47" s="865">
        <v>6462.8248780000004</v>
      </c>
      <c r="BE47" s="865">
        <v>6438.5557889999991</v>
      </c>
      <c r="BF47" s="865">
        <v>6648.1095260000002</v>
      </c>
      <c r="BG47" s="865">
        <v>6148.9725879999996</v>
      </c>
      <c r="BH47" s="865">
        <v>6851.7854920000009</v>
      </c>
      <c r="BI47" s="865">
        <v>6526.2555709999997</v>
      </c>
      <c r="BJ47" s="865">
        <v>5421.5978380000006</v>
      </c>
      <c r="BK47" s="865">
        <v>5467.7963239999999</v>
      </c>
      <c r="BL47" s="865">
        <v>6129.009912999999</v>
      </c>
      <c r="BM47" s="865">
        <v>6387.9849509999995</v>
      </c>
      <c r="BN47" s="865">
        <v>6880.997209000001</v>
      </c>
      <c r="BO47" s="865">
        <v>6965.988593</v>
      </c>
      <c r="BP47" s="865">
        <v>6878.9979899999998</v>
      </c>
      <c r="BQ47" s="865">
        <v>5887.1697759999997</v>
      </c>
      <c r="BR47" s="865">
        <v>7985.823260000001</v>
      </c>
      <c r="BS47" s="865">
        <v>6958.6832829999994</v>
      </c>
      <c r="BT47" s="865">
        <v>7307.8463569999994</v>
      </c>
      <c r="BU47" s="865">
        <v>6211.5372080000016</v>
      </c>
      <c r="BV47" s="865">
        <v>5185.5117659999996</v>
      </c>
      <c r="BW47" s="865">
        <v>7026.8447399999995</v>
      </c>
      <c r="BX47" s="865">
        <v>4975.8831599999994</v>
      </c>
      <c r="BY47" s="865">
        <v>4531.4424399999998</v>
      </c>
      <c r="BZ47" s="865">
        <v>5523.1944350000003</v>
      </c>
      <c r="CA47" s="865">
        <v>6481.9827189999996</v>
      </c>
      <c r="CB47" s="865">
        <v>5741.2751969999999</v>
      </c>
      <c r="CC47" s="865">
        <v>6046.855759</v>
      </c>
      <c r="CD47" s="865">
        <v>6392.9243270000006</v>
      </c>
      <c r="CE47" s="865">
        <v>5636.1389740000004</v>
      </c>
      <c r="CF47" s="865">
        <v>7135.1006499999994</v>
      </c>
      <c r="CG47" s="865">
        <v>5517.9244850000005</v>
      </c>
      <c r="CH47" s="865">
        <v>4805.1202170000006</v>
      </c>
      <c r="CI47" s="865">
        <v>6510.324966000001</v>
      </c>
      <c r="CJ47" s="865">
        <v>5427.8192849999996</v>
      </c>
      <c r="CK47" s="865">
        <v>6295.0786090000011</v>
      </c>
      <c r="CL47" s="865">
        <v>6874.8292380000003</v>
      </c>
      <c r="CM47" s="865">
        <v>6168.6121890000004</v>
      </c>
      <c r="CN47" s="865">
        <v>6338.2847810000003</v>
      </c>
      <c r="CO47" s="865">
        <v>6583.5155179999992</v>
      </c>
      <c r="CP47" s="865">
        <v>5997.3261090000005</v>
      </c>
      <c r="CQ47" s="865">
        <v>6899.9085180000002</v>
      </c>
      <c r="CR47" s="865">
        <v>9163.3227180000013</v>
      </c>
      <c r="CS47" s="865">
        <v>5283.660946</v>
      </c>
      <c r="CT47" s="865">
        <v>6866.5397419999999</v>
      </c>
      <c r="CU47" s="865">
        <v>7773.4197819999999</v>
      </c>
      <c r="CV47" s="865">
        <v>7700.2763379999988</v>
      </c>
      <c r="CW47" s="865">
        <v>8811.8144520000005</v>
      </c>
      <c r="CX47" s="865">
        <v>7881.7912050000004</v>
      </c>
      <c r="CY47" s="865">
        <v>6160.4778139999999</v>
      </c>
      <c r="CZ47" s="865">
        <v>8616.0789420000001</v>
      </c>
      <c r="DA47" s="865">
        <v>10276.373250000001</v>
      </c>
      <c r="DB47" s="865">
        <v>8846.322893999999</v>
      </c>
      <c r="DC47" s="865">
        <v>9367.3016829999997</v>
      </c>
      <c r="DD47" s="865">
        <v>8491.4079149999998</v>
      </c>
      <c r="DE47" s="865">
        <v>8293.0030480000005</v>
      </c>
      <c r="DF47" s="865">
        <v>7276.8815239999994</v>
      </c>
      <c r="DG47" s="865">
        <v>9352.1797720000013</v>
      </c>
      <c r="DH47" s="865">
        <v>7956.9244689999996</v>
      </c>
      <c r="DI47" s="865">
        <v>7888.586738</v>
      </c>
      <c r="DJ47" s="865">
        <v>7923.5839760000008</v>
      </c>
      <c r="DK47" s="865">
        <v>7656.9849850000001</v>
      </c>
      <c r="DL47" s="865">
        <v>13867.262433000002</v>
      </c>
      <c r="DM47" s="865">
        <v>7332.5411159999994</v>
      </c>
      <c r="DN47" s="865">
        <v>7222.1357209999996</v>
      </c>
      <c r="DO47" s="865">
        <v>8166.5169440000009</v>
      </c>
      <c r="DP47" s="865">
        <v>7680.4536210000006</v>
      </c>
      <c r="DQ47" s="865">
        <v>7627.2292610000004</v>
      </c>
      <c r="DR47" s="865">
        <v>8263.741661</v>
      </c>
      <c r="DS47" s="865">
        <v>6977.9758200000006</v>
      </c>
      <c r="DT47" s="865">
        <v>7718.8734840000006</v>
      </c>
      <c r="DU47" s="865">
        <v>9312.0416499999992</v>
      </c>
      <c r="DV47" s="865">
        <v>7508.6580710000007</v>
      </c>
      <c r="DW47" s="865">
        <v>9161.0736890000007</v>
      </c>
      <c r="DX47" s="865">
        <v>8477.4540699999998</v>
      </c>
      <c r="DY47" s="865">
        <v>8304.5310030000001</v>
      </c>
      <c r="DZ47" s="865">
        <v>8420.1730310000003</v>
      </c>
      <c r="EA47" s="865">
        <v>8331.5211359999994</v>
      </c>
      <c r="EB47" s="865">
        <v>10615.525211</v>
      </c>
      <c r="EC47" s="865">
        <v>9017.6494649999986</v>
      </c>
      <c r="ED47" s="865">
        <v>8095.50036</v>
      </c>
      <c r="EE47" s="865">
        <v>8340.5727619999998</v>
      </c>
      <c r="EF47" s="865">
        <v>8302.8206689999988</v>
      </c>
      <c r="EG47" s="865">
        <v>8970.2201800000003</v>
      </c>
      <c r="EH47" s="865">
        <v>8754.8038579999993</v>
      </c>
      <c r="EI47" s="865">
        <v>11155.646815999999</v>
      </c>
      <c r="EJ47" s="865">
        <v>9559.2263729999995</v>
      </c>
      <c r="EK47" s="865">
        <v>9546.1647970000013</v>
      </c>
      <c r="EL47" s="865">
        <v>10218.773658</v>
      </c>
      <c r="EM47" s="865">
        <v>8910.7230970000001</v>
      </c>
      <c r="EN47" s="865">
        <v>9138.7100530000007</v>
      </c>
      <c r="EO47" s="865">
        <v>7353.1646519999995</v>
      </c>
      <c r="EP47" s="865">
        <v>7935.209832999999</v>
      </c>
      <c r="EQ47" s="865">
        <v>10061.466778</v>
      </c>
      <c r="ER47" s="865">
        <v>10605.610586000001</v>
      </c>
      <c r="ES47" s="865">
        <v>10716.113213000002</v>
      </c>
      <c r="ET47" s="865">
        <v>9911.4240360000003</v>
      </c>
      <c r="EU47" s="865">
        <v>11304.611281</v>
      </c>
    </row>
    <row r="48" spans="1:151" s="187" customFormat="1" ht="13.5" customHeight="1">
      <c r="A48" s="175" t="s">
        <v>947</v>
      </c>
      <c r="B48" s="185"/>
      <c r="C48" s="185"/>
      <c r="D48" s="185"/>
      <c r="E48" s="185"/>
      <c r="F48" s="185"/>
      <c r="G48" s="185"/>
      <c r="H48" s="185"/>
      <c r="I48" s="185"/>
      <c r="J48" s="185"/>
      <c r="K48" s="185"/>
      <c r="L48" s="185"/>
      <c r="M48" s="188"/>
      <c r="N48" s="188"/>
      <c r="O48" s="188"/>
      <c r="T48" s="188"/>
      <c r="U48" s="188"/>
      <c r="V48" s="188"/>
      <c r="W48" s="188"/>
    </row>
    <row r="49" spans="1:88" s="184" customFormat="1" ht="13.5" customHeight="1">
      <c r="A49" s="1129" t="s">
        <v>948</v>
      </c>
      <c r="B49" s="1129"/>
      <c r="C49" s="1129"/>
      <c r="D49" s="1129"/>
      <c r="E49" s="1129"/>
      <c r="F49" s="1129"/>
      <c r="G49" s="1129"/>
      <c r="H49" s="1129"/>
      <c r="I49" s="1129"/>
      <c r="J49" s="1129"/>
      <c r="K49" s="1129"/>
      <c r="L49" s="1129"/>
      <c r="M49" s="1129"/>
      <c r="N49" s="1129"/>
      <c r="O49" s="1129"/>
      <c r="P49" s="1129"/>
      <c r="Q49" s="1129"/>
      <c r="R49" s="1129"/>
      <c r="S49" s="1129"/>
      <c r="T49" s="1129"/>
      <c r="U49" s="1129"/>
      <c r="V49" s="1129"/>
      <c r="W49" s="1129"/>
      <c r="X49" s="1129"/>
      <c r="Y49" s="1129"/>
      <c r="Z49" s="1129"/>
      <c r="AA49" s="1129"/>
      <c r="AB49" s="1129"/>
      <c r="AC49" s="1129"/>
      <c r="AD49" s="1129"/>
      <c r="AE49" s="1129"/>
      <c r="AF49" s="1129"/>
      <c r="AG49" s="1129"/>
      <c r="AH49" s="1129"/>
      <c r="AI49" s="1129"/>
      <c r="AJ49" s="1129"/>
      <c r="AK49" s="1129"/>
      <c r="AL49" s="1129"/>
      <c r="AM49" s="1129"/>
      <c r="AN49" s="1129"/>
      <c r="AO49" s="1129"/>
      <c r="AP49" s="1129"/>
      <c r="AQ49" s="1129"/>
      <c r="AR49" s="1129"/>
      <c r="AS49" s="1129"/>
      <c r="AT49" s="1129"/>
      <c r="AU49" s="1129"/>
      <c r="AV49" s="1129"/>
      <c r="AW49" s="1129"/>
      <c r="AX49" s="1129"/>
      <c r="AY49" s="1129"/>
      <c r="AZ49" s="1129"/>
      <c r="BA49" s="1129"/>
      <c r="BB49" s="1129"/>
      <c r="BC49" s="1129"/>
      <c r="BD49" s="1129"/>
      <c r="BE49" s="1129"/>
      <c r="BF49" s="1129"/>
      <c r="BG49" s="1129"/>
      <c r="BH49" s="1129"/>
      <c r="BI49" s="1129"/>
      <c r="BJ49" s="1129"/>
      <c r="BK49" s="1129"/>
      <c r="BL49" s="1129"/>
      <c r="BM49" s="1129"/>
      <c r="BN49" s="1129"/>
      <c r="BO49" s="1129"/>
      <c r="BP49" s="1129"/>
      <c r="BQ49" s="1129"/>
      <c r="BR49" s="1129"/>
      <c r="BS49" s="1129"/>
      <c r="BT49" s="1129"/>
      <c r="BU49" s="1129"/>
      <c r="BV49" s="1129"/>
      <c r="BW49" s="1129"/>
      <c r="BX49" s="1129"/>
      <c r="BY49" s="1129"/>
      <c r="BZ49" s="1129"/>
      <c r="CA49" s="1129"/>
      <c r="CB49" s="1129"/>
      <c r="CC49" s="1129"/>
      <c r="CD49" s="1129"/>
      <c r="CE49" s="1129"/>
      <c r="CF49" s="1129"/>
      <c r="CG49" s="1129"/>
      <c r="CH49" s="1129"/>
      <c r="CI49" s="1129"/>
      <c r="CJ49" s="1129"/>
    </row>
    <row r="50" spans="1:88" ht="13.5" customHeight="1">
      <c r="A50" s="1129"/>
      <c r="B50" s="1129"/>
      <c r="C50" s="1129"/>
      <c r="D50" s="1129"/>
      <c r="E50" s="1129"/>
      <c r="F50" s="1129"/>
      <c r="G50" s="1129"/>
      <c r="H50" s="1129"/>
      <c r="I50" s="1129"/>
      <c r="J50" s="1129"/>
      <c r="K50" s="1129"/>
      <c r="L50" s="1129"/>
      <c r="M50" s="1129"/>
      <c r="N50" s="1129"/>
      <c r="O50" s="1129"/>
      <c r="P50" s="1129"/>
      <c r="Q50" s="1129"/>
      <c r="R50" s="1129"/>
      <c r="S50" s="1129"/>
      <c r="T50" s="1129"/>
      <c r="U50" s="1129"/>
      <c r="V50" s="1129"/>
      <c r="W50" s="1129"/>
      <c r="X50" s="1129"/>
      <c r="Y50" s="1129"/>
      <c r="Z50" s="1129"/>
      <c r="AA50" s="1129"/>
      <c r="AB50" s="1129"/>
      <c r="AC50" s="1129"/>
      <c r="AD50" s="1129"/>
      <c r="AE50" s="1129"/>
      <c r="AF50" s="1129"/>
      <c r="AG50" s="1129"/>
      <c r="AH50" s="1129"/>
      <c r="AI50" s="1129"/>
      <c r="AJ50" s="1129"/>
      <c r="AK50" s="1129"/>
      <c r="AL50" s="1129"/>
      <c r="AM50" s="1129"/>
      <c r="AN50" s="1129"/>
      <c r="AO50" s="1129"/>
      <c r="AP50" s="1129"/>
      <c r="AQ50" s="1129"/>
      <c r="AR50" s="1129"/>
      <c r="AS50" s="1129"/>
      <c r="AT50" s="1129"/>
      <c r="AU50" s="1129"/>
      <c r="AV50" s="1129"/>
      <c r="AW50" s="1129"/>
      <c r="AX50" s="1129"/>
      <c r="AY50" s="1129"/>
      <c r="AZ50" s="1129"/>
      <c r="BA50" s="1129"/>
      <c r="BB50" s="1129"/>
      <c r="BC50" s="1129"/>
      <c r="BD50" s="1129"/>
      <c r="BE50" s="1129"/>
      <c r="BF50" s="1129"/>
      <c r="BG50" s="1129"/>
      <c r="BH50" s="1129"/>
      <c r="BI50" s="1129"/>
      <c r="BJ50" s="1129"/>
      <c r="BK50" s="1129"/>
      <c r="BL50" s="1129"/>
      <c r="BM50" s="1129"/>
      <c r="BN50" s="1129"/>
      <c r="BO50" s="1129"/>
      <c r="BP50" s="1129"/>
      <c r="BQ50" s="1129"/>
      <c r="BR50" s="1129"/>
      <c r="BS50" s="1129"/>
      <c r="BT50" s="1129"/>
      <c r="BU50" s="1129"/>
      <c r="BV50" s="1129"/>
      <c r="BW50" s="1129"/>
      <c r="BX50" s="1129"/>
      <c r="BY50" s="1129"/>
      <c r="BZ50" s="1129"/>
      <c r="CA50" s="1129"/>
      <c r="CB50" s="1129"/>
      <c r="CC50" s="1129"/>
      <c r="CD50" s="1129"/>
      <c r="CE50" s="1129"/>
      <c r="CF50" s="1129"/>
      <c r="CG50" s="1129"/>
      <c r="CH50" s="1129"/>
      <c r="CI50" s="1129"/>
      <c r="CJ50" s="1129"/>
    </row>
    <row r="67" spans="119:119" ht="12.75" customHeight="1">
      <c r="DO67" s="187"/>
    </row>
    <row r="68" spans="119:119" ht="12.75" customHeight="1">
      <c r="DO68" s="184"/>
    </row>
  </sheetData>
  <mergeCells count="24">
    <mergeCell ref="EO3:EU3"/>
    <mergeCell ref="A49:CJ50"/>
    <mergeCell ref="AK3:AV3"/>
    <mergeCell ref="AW3:BH3"/>
    <mergeCell ref="BI3:BT3"/>
    <mergeCell ref="BU3:CF3"/>
    <mergeCell ref="M3:X3"/>
    <mergeCell ref="Y3:AJ3"/>
    <mergeCell ref="H3:H4"/>
    <mergeCell ref="D3:D4"/>
    <mergeCell ref="E3:E4"/>
    <mergeCell ref="F3:F4"/>
    <mergeCell ref="G3:G4"/>
    <mergeCell ref="CG3:CR3"/>
    <mergeCell ref="I3:I4"/>
    <mergeCell ref="B3:B4"/>
    <mergeCell ref="EC3:EN3"/>
    <mergeCell ref="L3:L4"/>
    <mergeCell ref="CS3:DD3"/>
    <mergeCell ref="J3:J4"/>
    <mergeCell ref="DQ3:EB3"/>
    <mergeCell ref="K3:K4"/>
    <mergeCell ref="DE3:DP3"/>
    <mergeCell ref="C3:C4"/>
  </mergeCells>
  <phoneticPr fontId="48" type="noConversion"/>
  <pageMargins left="0.51181102362204722" right="0.31496062992125984" top="0.55118110236220474" bottom="0.55118110236220474" header="0.31496062992125984" footer="0.31496062992125984"/>
  <pageSetup paperSize="9" orientation="landscape" r:id="rId1"/>
  <headerFooter differentFirst="1">
    <oddHeader>&amp;R&amp;"-,Normal"&amp;K305496 D - ESTATÍSTICAS DO SECTOR EXTERNO</oddHeader>
    <oddFooter>&amp;L&amp;"-,Normal"&amp;9&amp;K305496Banco de Cabo Verde / Boletim de Estatísticas - novembro de 2021&amp;R&amp;"-,Normal"&amp;9&amp;K305496 30</oddFooter>
    <firstHeader>&amp;R&amp;"-,Normal"&amp;K305496 D - ESTATÍSTICAS DO SECTOR EXTERNO</firstHeader>
    <firstFooter>&amp;L&amp;"-,Normal"&amp;9&amp;K305496Banco de Cabo Verde / Boletim de Estatísticas - novembro de 2021&amp;R&amp;"-,Normal"&amp;9&amp;K305496 30</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8">
    <tabColor theme="0"/>
  </sheetPr>
  <dimension ref="A1:EZ45"/>
  <sheetViews>
    <sheetView showGridLines="0" zoomScaleNormal="100" zoomScaleSheetLayoutView="100" zoomScalePageLayoutView="90" workbookViewId="0">
      <pane xSplit="1" topLeftCell="EG1" activePane="topRight" state="frozen"/>
      <selection pane="topRight" activeCell="EV13" sqref="EV13"/>
    </sheetView>
  </sheetViews>
  <sheetFormatPr defaultColWidth="9" defaultRowHeight="12.75" customHeight="1"/>
  <cols>
    <col min="1" max="1" width="32.85546875" style="159" customWidth="1"/>
    <col min="2" max="151" width="6.42578125" style="159" customWidth="1"/>
    <col min="152" max="16384" width="9" style="159"/>
  </cols>
  <sheetData>
    <row r="1" spans="1:156" ht="21.75" customHeight="1">
      <c r="A1" s="153" t="s">
        <v>277</v>
      </c>
      <c r="B1" s="158"/>
      <c r="C1" s="158"/>
      <c r="D1" s="158"/>
      <c r="E1" s="158"/>
      <c r="F1" s="158"/>
      <c r="G1" s="158"/>
      <c r="H1" s="158"/>
      <c r="I1" s="158"/>
      <c r="J1" s="158"/>
      <c r="K1" s="158"/>
      <c r="L1" s="158"/>
    </row>
    <row r="2" spans="1:156" ht="15" customHeight="1">
      <c r="A2" s="161" t="s">
        <v>278</v>
      </c>
    </row>
    <row r="3" spans="1:156" s="163" customFormat="1" ht="16.5" customHeight="1">
      <c r="A3" s="985"/>
      <c r="B3" s="1093">
        <v>2015</v>
      </c>
      <c r="C3" s="1093">
        <v>2016</v>
      </c>
      <c r="D3" s="1093">
        <v>2017</v>
      </c>
      <c r="E3" s="1093" t="s">
        <v>203</v>
      </c>
      <c r="F3" s="1093" t="s">
        <v>204</v>
      </c>
      <c r="G3" s="1093" t="s">
        <v>205</v>
      </c>
      <c r="H3" s="1093" t="s">
        <v>206</v>
      </c>
      <c r="I3" s="1093" t="s">
        <v>735</v>
      </c>
      <c r="J3" s="1093" t="s">
        <v>821</v>
      </c>
      <c r="K3" s="1093" t="s">
        <v>878</v>
      </c>
      <c r="L3" s="1093" t="s">
        <v>902</v>
      </c>
      <c r="M3" s="1130">
        <v>2015</v>
      </c>
      <c r="N3" s="1131"/>
      <c r="O3" s="1131"/>
      <c r="P3" s="1131"/>
      <c r="Q3" s="1131"/>
      <c r="R3" s="1131"/>
      <c r="S3" s="1131"/>
      <c r="T3" s="1131"/>
      <c r="U3" s="1131"/>
      <c r="V3" s="1131"/>
      <c r="W3" s="1131"/>
      <c r="X3" s="1131"/>
      <c r="Y3" s="1134">
        <v>2016</v>
      </c>
      <c r="Z3" s="1093"/>
      <c r="AA3" s="1093"/>
      <c r="AB3" s="1093"/>
      <c r="AC3" s="1093"/>
      <c r="AD3" s="1093"/>
      <c r="AE3" s="1093"/>
      <c r="AF3" s="1093"/>
      <c r="AG3" s="1093"/>
      <c r="AH3" s="1093"/>
      <c r="AI3" s="1093"/>
      <c r="AJ3" s="1093"/>
      <c r="AK3" s="1134">
        <v>2017</v>
      </c>
      <c r="AL3" s="1093"/>
      <c r="AM3" s="1093"/>
      <c r="AN3" s="1093"/>
      <c r="AO3" s="1093"/>
      <c r="AP3" s="1093"/>
      <c r="AQ3" s="1093"/>
      <c r="AR3" s="1093"/>
      <c r="AS3" s="1093"/>
      <c r="AT3" s="1093"/>
      <c r="AU3" s="1093"/>
      <c r="AV3" s="1093"/>
      <c r="AW3" s="1130" t="s">
        <v>203</v>
      </c>
      <c r="AX3" s="1131"/>
      <c r="AY3" s="1131"/>
      <c r="AZ3" s="1131"/>
      <c r="BA3" s="1131"/>
      <c r="BB3" s="1131"/>
      <c r="BC3" s="1131"/>
      <c r="BD3" s="1131"/>
      <c r="BE3" s="1131"/>
      <c r="BF3" s="1131"/>
      <c r="BG3" s="1131"/>
      <c r="BH3" s="1131"/>
      <c r="BI3" s="1130" t="s">
        <v>204</v>
      </c>
      <c r="BJ3" s="1131"/>
      <c r="BK3" s="1131"/>
      <c r="BL3" s="1131"/>
      <c r="BM3" s="1131"/>
      <c r="BN3" s="1131"/>
      <c r="BO3" s="1131"/>
      <c r="BP3" s="1131"/>
      <c r="BQ3" s="1131"/>
      <c r="BR3" s="1131"/>
      <c r="BS3" s="1131"/>
      <c r="BT3" s="1131"/>
      <c r="BU3" s="1134" t="s">
        <v>205</v>
      </c>
      <c r="BV3" s="1093"/>
      <c r="BW3" s="1093"/>
      <c r="BX3" s="1093"/>
      <c r="BY3" s="1093"/>
      <c r="BZ3" s="1093"/>
      <c r="CA3" s="1093"/>
      <c r="CB3" s="1093"/>
      <c r="CC3" s="1093"/>
      <c r="CD3" s="1093"/>
      <c r="CE3" s="1093"/>
      <c r="CF3" s="1093"/>
      <c r="CG3" s="1130" t="s">
        <v>206</v>
      </c>
      <c r="CH3" s="1131"/>
      <c r="CI3" s="1131"/>
      <c r="CJ3" s="1131"/>
      <c r="CK3" s="1131"/>
      <c r="CL3" s="1131"/>
      <c r="CM3" s="1131"/>
      <c r="CN3" s="1131"/>
      <c r="CO3" s="1131"/>
      <c r="CP3" s="1131"/>
      <c r="CQ3" s="1131"/>
      <c r="CR3" s="1131"/>
      <c r="CS3" s="1127" t="s">
        <v>735</v>
      </c>
      <c r="CT3" s="1128"/>
      <c r="CU3" s="1128"/>
      <c r="CV3" s="1128"/>
      <c r="CW3" s="1128"/>
      <c r="CX3" s="1128"/>
      <c r="CY3" s="1128"/>
      <c r="CZ3" s="1128"/>
      <c r="DA3" s="1128"/>
      <c r="DB3" s="1128"/>
      <c r="DC3" s="1128"/>
      <c r="DD3" s="1128"/>
      <c r="DE3" s="1125" t="s">
        <v>799</v>
      </c>
      <c r="DF3" s="1126"/>
      <c r="DG3" s="1126"/>
      <c r="DH3" s="1126"/>
      <c r="DI3" s="1126"/>
      <c r="DJ3" s="1126"/>
      <c r="DK3" s="1126"/>
      <c r="DL3" s="1126"/>
      <c r="DM3" s="1126"/>
      <c r="DN3" s="1126"/>
      <c r="DO3" s="1126"/>
      <c r="DP3" s="1126"/>
      <c r="DQ3" s="1125" t="s">
        <v>875</v>
      </c>
      <c r="DR3" s="1126"/>
      <c r="DS3" s="1126"/>
      <c r="DT3" s="1126"/>
      <c r="DU3" s="1126"/>
      <c r="DV3" s="1126"/>
      <c r="DW3" s="1126"/>
      <c r="DX3" s="1126"/>
      <c r="DY3" s="1126"/>
      <c r="DZ3" s="1126"/>
      <c r="EA3" s="1126"/>
      <c r="EB3" s="1126"/>
      <c r="EC3" s="1125" t="s">
        <v>901</v>
      </c>
      <c r="ED3" s="1126"/>
      <c r="EE3" s="1126"/>
      <c r="EF3" s="1126"/>
      <c r="EG3" s="1126"/>
      <c r="EH3" s="1126"/>
      <c r="EI3" s="1126"/>
      <c r="EJ3" s="1126"/>
      <c r="EK3" s="1126"/>
      <c r="EL3" s="1126"/>
      <c r="EM3" s="1126"/>
      <c r="EN3" s="1126"/>
      <c r="EO3" s="1077" t="s">
        <v>929</v>
      </c>
      <c r="EP3" s="1078"/>
      <c r="EQ3" s="1078"/>
      <c r="ER3" s="1078"/>
      <c r="ES3" s="1078"/>
      <c r="ET3" s="1078"/>
      <c r="EU3" s="1078"/>
      <c r="EV3" s="959"/>
      <c r="EW3" s="959"/>
      <c r="EX3" s="959"/>
      <c r="EY3" s="959"/>
      <c r="EZ3" s="963"/>
    </row>
    <row r="4" spans="1:156" s="163" customFormat="1" ht="16.5" customHeight="1">
      <c r="A4" s="985"/>
      <c r="B4" s="1093"/>
      <c r="C4" s="1093"/>
      <c r="D4" s="1093"/>
      <c r="E4" s="1093"/>
      <c r="F4" s="1093"/>
      <c r="G4" s="1093"/>
      <c r="H4" s="1093"/>
      <c r="I4" s="1093"/>
      <c r="J4" s="1093"/>
      <c r="K4" s="1093"/>
      <c r="L4" s="1093"/>
      <c r="M4" s="987" t="s">
        <v>158</v>
      </c>
      <c r="N4" s="988" t="s">
        <v>159</v>
      </c>
      <c r="O4" s="988" t="s">
        <v>160</v>
      </c>
      <c r="P4" s="988" t="s">
        <v>161</v>
      </c>
      <c r="Q4" s="988" t="s">
        <v>162</v>
      </c>
      <c r="R4" s="988" t="s">
        <v>163</v>
      </c>
      <c r="S4" s="988" t="s">
        <v>164</v>
      </c>
      <c r="T4" s="988" t="s">
        <v>165</v>
      </c>
      <c r="U4" s="988" t="s">
        <v>166</v>
      </c>
      <c r="V4" s="988" t="s">
        <v>167</v>
      </c>
      <c r="W4" s="988" t="s">
        <v>168</v>
      </c>
      <c r="X4" s="988" t="s">
        <v>169</v>
      </c>
      <c r="Y4" s="988" t="s">
        <v>158</v>
      </c>
      <c r="Z4" s="988" t="s">
        <v>159</v>
      </c>
      <c r="AA4" s="988" t="s">
        <v>160</v>
      </c>
      <c r="AB4" s="988" t="s">
        <v>161</v>
      </c>
      <c r="AC4" s="988" t="s">
        <v>162</v>
      </c>
      <c r="AD4" s="988" t="s">
        <v>163</v>
      </c>
      <c r="AE4" s="988" t="s">
        <v>164</v>
      </c>
      <c r="AF4" s="988" t="s">
        <v>165</v>
      </c>
      <c r="AG4" s="988" t="s">
        <v>166</v>
      </c>
      <c r="AH4" s="988" t="s">
        <v>167</v>
      </c>
      <c r="AI4" s="988" t="s">
        <v>168</v>
      </c>
      <c r="AJ4" s="988" t="s">
        <v>169</v>
      </c>
      <c r="AK4" s="988" t="s">
        <v>158</v>
      </c>
      <c r="AL4" s="988" t="s">
        <v>159</v>
      </c>
      <c r="AM4" s="988" t="s">
        <v>160</v>
      </c>
      <c r="AN4" s="988" t="s">
        <v>161</v>
      </c>
      <c r="AO4" s="988" t="s">
        <v>162</v>
      </c>
      <c r="AP4" s="988" t="s">
        <v>163</v>
      </c>
      <c r="AQ4" s="988" t="s">
        <v>164</v>
      </c>
      <c r="AR4" s="988" t="s">
        <v>165</v>
      </c>
      <c r="AS4" s="988" t="s">
        <v>166</v>
      </c>
      <c r="AT4" s="988" t="s">
        <v>167</v>
      </c>
      <c r="AU4" s="988" t="s">
        <v>168</v>
      </c>
      <c r="AV4" s="988" t="s">
        <v>169</v>
      </c>
      <c r="AW4" s="988" t="s">
        <v>158</v>
      </c>
      <c r="AX4" s="988" t="s">
        <v>159</v>
      </c>
      <c r="AY4" s="988" t="s">
        <v>160</v>
      </c>
      <c r="AZ4" s="988" t="s">
        <v>161</v>
      </c>
      <c r="BA4" s="988" t="s">
        <v>162</v>
      </c>
      <c r="BB4" s="988" t="s">
        <v>163</v>
      </c>
      <c r="BC4" s="988" t="s">
        <v>164</v>
      </c>
      <c r="BD4" s="988" t="s">
        <v>165</v>
      </c>
      <c r="BE4" s="988" t="s">
        <v>166</v>
      </c>
      <c r="BF4" s="988" t="s">
        <v>167</v>
      </c>
      <c r="BG4" s="988" t="s">
        <v>168</v>
      </c>
      <c r="BH4" s="988" t="s">
        <v>169</v>
      </c>
      <c r="BI4" s="988" t="s">
        <v>158</v>
      </c>
      <c r="BJ4" s="988" t="s">
        <v>159</v>
      </c>
      <c r="BK4" s="988" t="s">
        <v>160</v>
      </c>
      <c r="BL4" s="988" t="s">
        <v>161</v>
      </c>
      <c r="BM4" s="988" t="s">
        <v>162</v>
      </c>
      <c r="BN4" s="988" t="s">
        <v>163</v>
      </c>
      <c r="BO4" s="988" t="s">
        <v>164</v>
      </c>
      <c r="BP4" s="988" t="s">
        <v>165</v>
      </c>
      <c r="BQ4" s="988" t="s">
        <v>166</v>
      </c>
      <c r="BR4" s="988" t="s">
        <v>167</v>
      </c>
      <c r="BS4" s="988" t="s">
        <v>168</v>
      </c>
      <c r="BT4" s="988" t="s">
        <v>169</v>
      </c>
      <c r="BU4" s="988" t="s">
        <v>158</v>
      </c>
      <c r="BV4" s="988" t="s">
        <v>159</v>
      </c>
      <c r="BW4" s="988" t="s">
        <v>160</v>
      </c>
      <c r="BX4" s="988" t="s">
        <v>161</v>
      </c>
      <c r="BY4" s="988" t="s">
        <v>162</v>
      </c>
      <c r="BZ4" s="988" t="s">
        <v>163</v>
      </c>
      <c r="CA4" s="988" t="s">
        <v>164</v>
      </c>
      <c r="CB4" s="988" t="s">
        <v>165</v>
      </c>
      <c r="CC4" s="988" t="s">
        <v>166</v>
      </c>
      <c r="CD4" s="988" t="s">
        <v>167</v>
      </c>
      <c r="CE4" s="988" t="s">
        <v>168</v>
      </c>
      <c r="CF4" s="988" t="s">
        <v>169</v>
      </c>
      <c r="CG4" s="988" t="s">
        <v>158</v>
      </c>
      <c r="CH4" s="988" t="s">
        <v>159</v>
      </c>
      <c r="CI4" s="988" t="s">
        <v>160</v>
      </c>
      <c r="CJ4" s="988" t="s">
        <v>161</v>
      </c>
      <c r="CK4" s="988" t="s">
        <v>162</v>
      </c>
      <c r="CL4" s="988" t="s">
        <v>163</v>
      </c>
      <c r="CM4" s="988" t="s">
        <v>164</v>
      </c>
      <c r="CN4" s="988" t="s">
        <v>165</v>
      </c>
      <c r="CO4" s="988" t="s">
        <v>166</v>
      </c>
      <c r="CP4" s="988" t="s">
        <v>167</v>
      </c>
      <c r="CQ4" s="988" t="s">
        <v>168</v>
      </c>
      <c r="CR4" s="988"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75" t="s">
        <v>160</v>
      </c>
      <c r="DH4" s="988" t="s">
        <v>161</v>
      </c>
      <c r="DI4" s="988" t="s">
        <v>162</v>
      </c>
      <c r="DJ4" s="988" t="s">
        <v>163</v>
      </c>
      <c r="DK4" s="988" t="s">
        <v>164</v>
      </c>
      <c r="DL4" s="988" t="s">
        <v>165</v>
      </c>
      <c r="DM4" s="988" t="s">
        <v>166</v>
      </c>
      <c r="DN4" s="988" t="s">
        <v>167</v>
      </c>
      <c r="DO4" s="988" t="s">
        <v>168</v>
      </c>
      <c r="DP4" s="988" t="s">
        <v>169</v>
      </c>
      <c r="DQ4" s="988" t="s">
        <v>158</v>
      </c>
      <c r="DR4" s="988" t="s">
        <v>159</v>
      </c>
      <c r="DS4" s="988" t="s">
        <v>160</v>
      </c>
      <c r="DT4" s="988" t="s">
        <v>161</v>
      </c>
      <c r="DU4" s="988" t="s">
        <v>162</v>
      </c>
      <c r="DV4" s="988" t="s">
        <v>163</v>
      </c>
      <c r="DW4" s="988" t="s">
        <v>164</v>
      </c>
      <c r="DX4" s="988" t="s">
        <v>165</v>
      </c>
      <c r="DY4" s="988" t="s">
        <v>166</v>
      </c>
      <c r="DZ4" s="988" t="s">
        <v>167</v>
      </c>
      <c r="EA4" s="988" t="s">
        <v>168</v>
      </c>
      <c r="EB4" s="988" t="s">
        <v>169</v>
      </c>
      <c r="EC4" s="988" t="s">
        <v>158</v>
      </c>
      <c r="ED4" s="988" t="s">
        <v>159</v>
      </c>
      <c r="EE4" s="988" t="s">
        <v>160</v>
      </c>
      <c r="EF4" s="988" t="s">
        <v>161</v>
      </c>
      <c r="EG4" s="988" t="s">
        <v>162</v>
      </c>
      <c r="EH4" s="988" t="s">
        <v>163</v>
      </c>
      <c r="EI4" s="988" t="s">
        <v>164</v>
      </c>
      <c r="EJ4" s="988" t="s">
        <v>165</v>
      </c>
      <c r="EK4" s="988" t="s">
        <v>166</v>
      </c>
      <c r="EL4" s="988" t="s">
        <v>167</v>
      </c>
      <c r="EM4" s="988" t="s">
        <v>168</v>
      </c>
      <c r="EN4" s="988" t="s">
        <v>169</v>
      </c>
      <c r="EO4" s="988" t="s">
        <v>158</v>
      </c>
      <c r="EP4" s="988" t="s">
        <v>159</v>
      </c>
      <c r="EQ4" s="988" t="s">
        <v>160</v>
      </c>
      <c r="ER4" s="988" t="s">
        <v>161</v>
      </c>
      <c r="ES4" s="988" t="s">
        <v>162</v>
      </c>
      <c r="ET4" s="988" t="s">
        <v>163</v>
      </c>
      <c r="EU4" s="988" t="s">
        <v>164</v>
      </c>
    </row>
    <row r="5" spans="1:156" ht="17.25" customHeight="1">
      <c r="A5" s="176" t="s">
        <v>237</v>
      </c>
      <c r="B5" s="189">
        <v>39.621469562896351</v>
      </c>
      <c r="C5" s="189">
        <v>40.603988026419948</v>
      </c>
      <c r="D5" s="166">
        <v>38.547611451036495</v>
      </c>
      <c r="E5" s="166">
        <v>40.151561521961519</v>
      </c>
      <c r="F5" s="166">
        <v>41.55496628593388</v>
      </c>
      <c r="G5" s="166">
        <v>39.784139592603672</v>
      </c>
      <c r="H5" s="166">
        <v>40.9642471916288</v>
      </c>
      <c r="I5" s="166">
        <v>40.541019475680045</v>
      </c>
      <c r="J5" s="166">
        <v>40.455942190096209</v>
      </c>
      <c r="K5" s="166">
        <v>43.32802471421931</v>
      </c>
      <c r="L5" s="166">
        <v>41.987843395838858</v>
      </c>
      <c r="M5" s="166">
        <v>43.260624181765692</v>
      </c>
      <c r="N5" s="166">
        <v>30.916978976936356</v>
      </c>
      <c r="O5" s="166">
        <v>31.80409117023018</v>
      </c>
      <c r="P5" s="166">
        <v>35.184819757074393</v>
      </c>
      <c r="Q5" s="166">
        <v>38.474529450351625</v>
      </c>
      <c r="R5" s="166">
        <v>39.790881814167832</v>
      </c>
      <c r="S5" s="166">
        <v>38.646527357583501</v>
      </c>
      <c r="T5" s="166">
        <v>38.409588718177929</v>
      </c>
      <c r="U5" s="166">
        <v>42.99815659535399</v>
      </c>
      <c r="V5" s="166">
        <v>46.615072603503762</v>
      </c>
      <c r="W5" s="166">
        <v>43.666610130558666</v>
      </c>
      <c r="X5" s="166">
        <v>47.694451405739962</v>
      </c>
      <c r="Y5" s="166">
        <v>43.981887518334126</v>
      </c>
      <c r="Z5" s="166">
        <v>39.113921907295094</v>
      </c>
      <c r="AA5" s="166">
        <v>40.126908675834997</v>
      </c>
      <c r="AB5" s="178">
        <v>40.011758814766957</v>
      </c>
      <c r="AC5" s="178">
        <v>42.678273026058669</v>
      </c>
      <c r="AD5" s="178">
        <v>45.513236227541746</v>
      </c>
      <c r="AE5" s="178">
        <v>40.432927244779847</v>
      </c>
      <c r="AF5" s="178">
        <v>33.793179102563244</v>
      </c>
      <c r="AG5" s="178">
        <v>36.897523273850467</v>
      </c>
      <c r="AH5" s="178">
        <v>41.789589438120466</v>
      </c>
      <c r="AI5" s="178">
        <v>42.683713609315895</v>
      </c>
      <c r="AJ5" s="178">
        <v>42.150697585004536</v>
      </c>
      <c r="AK5" s="178">
        <v>39.02787597291055</v>
      </c>
      <c r="AL5" s="178">
        <v>27.172162327627881</v>
      </c>
      <c r="AM5" s="178">
        <v>41.285739897542634</v>
      </c>
      <c r="AN5" s="178">
        <v>42.877742121465708</v>
      </c>
      <c r="AO5" s="178">
        <v>39.831917593281013</v>
      </c>
      <c r="AP5" s="178">
        <v>41.520004857934566</v>
      </c>
      <c r="AQ5" s="178">
        <v>38.332053586106348</v>
      </c>
      <c r="AR5" s="178">
        <v>36.78964306991918</v>
      </c>
      <c r="AS5" s="178">
        <v>40.815897141508856</v>
      </c>
      <c r="AT5" s="178">
        <v>38.412405120662534</v>
      </c>
      <c r="AU5" s="178">
        <v>40.051756006467343</v>
      </c>
      <c r="AV5" s="178">
        <v>37.816900088827126</v>
      </c>
      <c r="AW5" s="178">
        <v>40.504999421355784</v>
      </c>
      <c r="AX5" s="178">
        <v>40.752329548186374</v>
      </c>
      <c r="AY5" s="178">
        <v>38.191817887092604</v>
      </c>
      <c r="AZ5" s="178">
        <v>40.853423509226261</v>
      </c>
      <c r="BA5" s="178">
        <v>39.75615582678244</v>
      </c>
      <c r="BB5" s="178">
        <v>48.344932326846433</v>
      </c>
      <c r="BC5" s="178">
        <v>33.449316121696093</v>
      </c>
      <c r="BD5" s="178">
        <v>39.295566179504945</v>
      </c>
      <c r="BE5" s="178">
        <v>40.907322997803426</v>
      </c>
      <c r="BF5" s="178">
        <v>35.649827680050166</v>
      </c>
      <c r="BG5" s="178">
        <v>43.224315248809496</v>
      </c>
      <c r="BH5" s="178">
        <v>42.199309076093293</v>
      </c>
      <c r="BI5" s="178">
        <v>42.265367192436607</v>
      </c>
      <c r="BJ5" s="178">
        <v>40.496935933004188</v>
      </c>
      <c r="BK5" s="178">
        <v>35.411739104128344</v>
      </c>
      <c r="BL5" s="178">
        <v>41.462611662772169</v>
      </c>
      <c r="BM5" s="178">
        <v>38.306615932414402</v>
      </c>
      <c r="BN5" s="178">
        <v>37.819519365539676</v>
      </c>
      <c r="BO5" s="178">
        <v>38.8727410883373</v>
      </c>
      <c r="BP5" s="178">
        <v>42.798040314589478</v>
      </c>
      <c r="BQ5" s="178">
        <v>42.314142377129912</v>
      </c>
      <c r="BR5" s="178">
        <v>41.745468869793143</v>
      </c>
      <c r="BS5" s="178">
        <v>42.940974599317748</v>
      </c>
      <c r="BT5" s="178">
        <v>51.983163444058711</v>
      </c>
      <c r="BU5" s="178">
        <v>40.936246582007101</v>
      </c>
      <c r="BV5" s="178">
        <v>42.870631295757818</v>
      </c>
      <c r="BW5" s="178">
        <v>37.220768364379722</v>
      </c>
      <c r="BX5" s="178">
        <v>46.242075446964478</v>
      </c>
      <c r="BY5" s="178">
        <v>43.090184016549046</v>
      </c>
      <c r="BZ5" s="178">
        <v>44.847405648141013</v>
      </c>
      <c r="CA5" s="178">
        <v>39.949355394139239</v>
      </c>
      <c r="CB5" s="178">
        <v>34.5638008440514</v>
      </c>
      <c r="CC5" s="178">
        <v>34.731980465618385</v>
      </c>
      <c r="CD5" s="178">
        <v>32.579893933726517</v>
      </c>
      <c r="CE5" s="178">
        <v>39.626849325451005</v>
      </c>
      <c r="CF5" s="178">
        <v>43.450996069691044</v>
      </c>
      <c r="CG5" s="178">
        <v>46.181560746748787</v>
      </c>
      <c r="CH5" s="178">
        <v>42.850836337358587</v>
      </c>
      <c r="CI5" s="178">
        <v>33.302606986945911</v>
      </c>
      <c r="CJ5" s="178">
        <v>38.296421525021358</v>
      </c>
      <c r="CK5" s="178">
        <v>42.804558614209981</v>
      </c>
      <c r="CL5" s="178">
        <v>33.777304535283939</v>
      </c>
      <c r="CM5" s="178">
        <v>43.332783357115659</v>
      </c>
      <c r="CN5" s="178">
        <v>43.690355730010232</v>
      </c>
      <c r="CO5" s="178">
        <v>45.955366030930342</v>
      </c>
      <c r="CP5" s="178">
        <v>41.284893150705265</v>
      </c>
      <c r="CQ5" s="178">
        <v>41.861375864114031</v>
      </c>
      <c r="CR5" s="178">
        <v>40.033214379692438</v>
      </c>
      <c r="CS5" s="178">
        <v>38.178566142234061</v>
      </c>
      <c r="CT5" s="178">
        <v>40.980237976171608</v>
      </c>
      <c r="CU5" s="178">
        <v>41.966469462436137</v>
      </c>
      <c r="CV5" s="178">
        <v>47.829319330072082</v>
      </c>
      <c r="CW5" s="178">
        <v>41.55969747148734</v>
      </c>
      <c r="CX5" s="178">
        <v>38.695945650846511</v>
      </c>
      <c r="CY5" s="178">
        <v>42.651393923192209</v>
      </c>
      <c r="CZ5" s="178">
        <v>43.893568495115581</v>
      </c>
      <c r="DA5" s="178">
        <v>31.190115919543889</v>
      </c>
      <c r="DB5" s="178">
        <v>41.088501330482863</v>
      </c>
      <c r="DC5" s="178">
        <v>39.181144540917209</v>
      </c>
      <c r="DD5" s="178">
        <v>41.710651536871794</v>
      </c>
      <c r="DE5" s="178">
        <v>42.066437414867806</v>
      </c>
      <c r="DF5" s="178">
        <v>39.339027859099161</v>
      </c>
      <c r="DG5" s="178">
        <v>42.4473722894556</v>
      </c>
      <c r="DH5" s="178">
        <v>43.717686180791112</v>
      </c>
      <c r="DI5" s="178">
        <v>41.84804979195755</v>
      </c>
      <c r="DJ5" s="178">
        <v>41.73818506899358</v>
      </c>
      <c r="DK5" s="178">
        <v>41.508653461203046</v>
      </c>
      <c r="DL5" s="178">
        <v>27.910696272607272</v>
      </c>
      <c r="DM5" s="178">
        <v>44.236410661539615</v>
      </c>
      <c r="DN5" s="178">
        <v>39.708164049884658</v>
      </c>
      <c r="DO5" s="178">
        <v>42.008441463168779</v>
      </c>
      <c r="DP5" s="178">
        <v>48.262988098317173</v>
      </c>
      <c r="DQ5" s="178">
        <v>39.490373305038119</v>
      </c>
      <c r="DR5" s="178">
        <v>40.38040905548101</v>
      </c>
      <c r="DS5" s="178">
        <v>43.158580664155984</v>
      </c>
      <c r="DT5" s="178">
        <v>36.775693148541833</v>
      </c>
      <c r="DU5" s="178">
        <v>47.14913083534158</v>
      </c>
      <c r="DV5" s="178">
        <v>41.405707512606746</v>
      </c>
      <c r="DW5" s="178">
        <v>41.098654107769619</v>
      </c>
      <c r="DX5" s="178">
        <v>42.797706953545308</v>
      </c>
      <c r="DY5" s="178">
        <v>42.238564137250414</v>
      </c>
      <c r="DZ5" s="178">
        <v>44.073829175922079</v>
      </c>
      <c r="EA5" s="178">
        <v>44.617595662545526</v>
      </c>
      <c r="EB5" s="178">
        <v>52.859577726643678</v>
      </c>
      <c r="EC5" s="178">
        <v>45.90020097881461</v>
      </c>
      <c r="ED5" s="178">
        <v>38.709875457284269</v>
      </c>
      <c r="EE5" s="178">
        <v>40.990751889084713</v>
      </c>
      <c r="EF5" s="178">
        <v>45.65530232578844</v>
      </c>
      <c r="EG5" s="178">
        <v>47.029257669793331</v>
      </c>
      <c r="EH5" s="178">
        <v>45.872083568499747</v>
      </c>
      <c r="EI5" s="178">
        <v>34.050178000902399</v>
      </c>
      <c r="EJ5" s="178">
        <v>37.423397055480521</v>
      </c>
      <c r="EK5" s="178">
        <v>36.833260463982327</v>
      </c>
      <c r="EL5" s="178">
        <v>42.870572894726507</v>
      </c>
      <c r="EM5" s="178">
        <v>44.597251499577148</v>
      </c>
      <c r="EN5" s="178">
        <v>46.256603902345077</v>
      </c>
      <c r="EO5" s="178">
        <v>41.086404860773399</v>
      </c>
      <c r="EP5" s="178">
        <v>44.317185682668772</v>
      </c>
      <c r="EQ5" s="178">
        <v>41.033033623161863</v>
      </c>
      <c r="ER5" s="178">
        <v>45.291857230180227</v>
      </c>
      <c r="ES5" s="178">
        <v>37.058839264429849</v>
      </c>
      <c r="ET5" s="178">
        <v>41.442611234073532</v>
      </c>
      <c r="EU5" s="178">
        <v>34.560541869904924</v>
      </c>
    </row>
    <row r="6" spans="1:156" ht="12">
      <c r="A6" s="163" t="s">
        <v>279</v>
      </c>
      <c r="B6" s="190">
        <v>5.2765377532316213</v>
      </c>
      <c r="C6" s="190">
        <v>5.7555168039445581</v>
      </c>
      <c r="D6" s="170">
        <v>5.4788763182991334</v>
      </c>
      <c r="E6" s="170">
        <v>6.215894438194856</v>
      </c>
      <c r="F6" s="170">
        <v>6.195922974097007</v>
      </c>
      <c r="G6" s="170">
        <v>5.8821795424912366</v>
      </c>
      <c r="H6" s="170">
        <v>5.0691761918673155</v>
      </c>
      <c r="I6" s="170">
        <v>6.7267563164944342</v>
      </c>
      <c r="J6" s="170">
        <v>6.6902736585636378</v>
      </c>
      <c r="K6" s="170">
        <v>6.1280215503253146</v>
      </c>
      <c r="L6" s="170">
        <v>6.4080920931306986</v>
      </c>
      <c r="M6" s="170">
        <v>5.3858865458510259</v>
      </c>
      <c r="N6" s="170">
        <v>3.5701303280407486</v>
      </c>
      <c r="O6" s="170">
        <v>6.2202142054005902</v>
      </c>
      <c r="P6" s="170">
        <v>6.3810076794415567</v>
      </c>
      <c r="Q6" s="170">
        <v>5.0138750563010408</v>
      </c>
      <c r="R6" s="170">
        <v>5.7312146031627842</v>
      </c>
      <c r="S6" s="170">
        <v>5.1524143019727315</v>
      </c>
      <c r="T6" s="170">
        <v>4.5860163851435942</v>
      </c>
      <c r="U6" s="170">
        <v>5.8529283672699215</v>
      </c>
      <c r="V6" s="170">
        <v>5.1144895647166413</v>
      </c>
      <c r="W6" s="170">
        <v>8.8804408078618646</v>
      </c>
      <c r="X6" s="170">
        <v>5.852165286942582</v>
      </c>
      <c r="Y6" s="170">
        <v>5.796518821082854</v>
      </c>
      <c r="Z6" s="170">
        <v>5.6731923283386214</v>
      </c>
      <c r="AA6" s="170">
        <v>4.1732721312852421</v>
      </c>
      <c r="AB6" s="181">
        <v>6.1659897713678298</v>
      </c>
      <c r="AC6" s="181">
        <v>5.2158927538711479</v>
      </c>
      <c r="AD6" s="181">
        <v>6.1280717337795876</v>
      </c>
      <c r="AE6" s="181">
        <v>4.1098810845946074</v>
      </c>
      <c r="AF6" s="181">
        <v>5.9281776929088172</v>
      </c>
      <c r="AG6" s="181">
        <v>5.3773301768163657</v>
      </c>
      <c r="AH6" s="181">
        <v>7.4834610148567791</v>
      </c>
      <c r="AI6" s="181">
        <v>5.2499531547459908</v>
      </c>
      <c r="AJ6" s="181">
        <v>5.6863695115393043</v>
      </c>
      <c r="AK6" s="181">
        <v>5.2076722023989932</v>
      </c>
      <c r="AL6" s="181">
        <v>2.9480922402718623</v>
      </c>
      <c r="AM6" s="181">
        <v>5.4419156403494711</v>
      </c>
      <c r="AN6" s="181">
        <v>6.3049902028110409</v>
      </c>
      <c r="AO6" s="181">
        <v>4.3936324017854709</v>
      </c>
      <c r="AP6" s="181">
        <v>8.6755230038786948</v>
      </c>
      <c r="AQ6" s="181">
        <v>3.9417086946715458</v>
      </c>
      <c r="AR6" s="181">
        <v>4.9466647434078741</v>
      </c>
      <c r="AS6" s="181">
        <v>8.2996311177407378</v>
      </c>
      <c r="AT6" s="181">
        <v>4.9697753126010475</v>
      </c>
      <c r="AU6" s="181">
        <v>4.6164452317842732</v>
      </c>
      <c r="AV6" s="181">
        <v>6.2950960725062179</v>
      </c>
      <c r="AW6" s="181">
        <v>4.9365409180613282</v>
      </c>
      <c r="AX6" s="181">
        <v>6.3067163438421394</v>
      </c>
      <c r="AY6" s="181">
        <v>8.4224873930028092</v>
      </c>
      <c r="AZ6" s="181">
        <v>6.3218054326000859</v>
      </c>
      <c r="BA6" s="181">
        <v>5.9276916282033749</v>
      </c>
      <c r="BB6" s="181">
        <v>4.9915978732097752</v>
      </c>
      <c r="BC6" s="181">
        <v>4.6473336889977723</v>
      </c>
      <c r="BD6" s="181">
        <v>7.4021319474161986</v>
      </c>
      <c r="BE6" s="181">
        <v>6.118847392346483</v>
      </c>
      <c r="BF6" s="181">
        <v>5.0390208478042453</v>
      </c>
      <c r="BG6" s="181">
        <v>6.6319028287071617</v>
      </c>
      <c r="BH6" s="181">
        <v>8.3574711098092251</v>
      </c>
      <c r="BI6" s="181">
        <v>4.9105362104428698</v>
      </c>
      <c r="BJ6" s="181">
        <v>6.7734094997991976</v>
      </c>
      <c r="BK6" s="181">
        <v>4.8194605721381656</v>
      </c>
      <c r="BL6" s="181">
        <v>7.3534416716157152</v>
      </c>
      <c r="BM6" s="181">
        <v>6.2341547460542861</v>
      </c>
      <c r="BN6" s="181">
        <v>5.4549536295270418</v>
      </c>
      <c r="BO6" s="181">
        <v>4.9526390604010571</v>
      </c>
      <c r="BP6" s="181">
        <v>7.9335489382807642</v>
      </c>
      <c r="BQ6" s="181">
        <v>8.2195698002917599</v>
      </c>
      <c r="BR6" s="181">
        <v>5.5858328499997372</v>
      </c>
      <c r="BS6" s="181">
        <v>4.7553703415186748</v>
      </c>
      <c r="BT6" s="181">
        <v>7.5963991014706025</v>
      </c>
      <c r="BU6" s="181">
        <v>7.2807884080213965</v>
      </c>
      <c r="BV6" s="181">
        <v>6.6756622995193107</v>
      </c>
      <c r="BW6" s="181">
        <v>7.1589617333711013</v>
      </c>
      <c r="BX6" s="181">
        <v>6.004633858806284</v>
      </c>
      <c r="BY6" s="181">
        <v>5.3865106802504155</v>
      </c>
      <c r="BZ6" s="181">
        <v>6.4461568787773444</v>
      </c>
      <c r="CA6" s="181">
        <v>5.6228374372498857</v>
      </c>
      <c r="CB6" s="181">
        <v>5.1407841093251117</v>
      </c>
      <c r="CC6" s="181">
        <v>4.4061256067411341</v>
      </c>
      <c r="CD6" s="181">
        <v>3.3243874184841418</v>
      </c>
      <c r="CE6" s="181">
        <v>4.8150503252654531</v>
      </c>
      <c r="CF6" s="181">
        <v>7.8411282537408926</v>
      </c>
      <c r="CG6" s="181">
        <v>6.2927894526994415</v>
      </c>
      <c r="CH6" s="181">
        <v>4.6095645061360591</v>
      </c>
      <c r="CI6" s="181">
        <v>3.5733977215416308</v>
      </c>
      <c r="CJ6" s="181">
        <v>3.5117981272289178</v>
      </c>
      <c r="CK6" s="181">
        <v>10.170042214956554</v>
      </c>
      <c r="CL6" s="181">
        <v>3.3639984353601187</v>
      </c>
      <c r="CM6" s="181">
        <v>3.03539122355419</v>
      </c>
      <c r="CN6" s="181">
        <v>4.239545086480077</v>
      </c>
      <c r="CO6" s="181">
        <v>8.661737948986179</v>
      </c>
      <c r="CP6" s="181">
        <v>3.962752044504505</v>
      </c>
      <c r="CQ6" s="181">
        <v>3.8950988306422065</v>
      </c>
      <c r="CR6" s="181">
        <v>5.3037312223581123</v>
      </c>
      <c r="CS6" s="181">
        <v>7.371554230686626</v>
      </c>
      <c r="CT6" s="181">
        <v>4.5545321333698325</v>
      </c>
      <c r="CU6" s="181">
        <v>5.8632650594193789</v>
      </c>
      <c r="CV6" s="181">
        <v>8.8350470182827365</v>
      </c>
      <c r="CW6" s="181">
        <v>8.2590370458245328</v>
      </c>
      <c r="CX6" s="181">
        <v>4.5416225409893993</v>
      </c>
      <c r="CY6" s="181">
        <v>5.4178451424904361</v>
      </c>
      <c r="CZ6" s="181">
        <v>9.1251588256397387</v>
      </c>
      <c r="DA6" s="181">
        <v>4.4253265323931279</v>
      </c>
      <c r="DB6" s="181">
        <v>5.9608947165794017</v>
      </c>
      <c r="DC6" s="181">
        <v>8.8297946195227723</v>
      </c>
      <c r="DD6" s="181">
        <v>7.1779810144711451</v>
      </c>
      <c r="DE6" s="181">
        <v>5.8597936258710988</v>
      </c>
      <c r="DF6" s="181">
        <v>8.9815809951614671</v>
      </c>
      <c r="DG6" s="181">
        <v>10.484519800781262</v>
      </c>
      <c r="DH6" s="181">
        <v>4.2506816209920215</v>
      </c>
      <c r="DI6" s="181">
        <v>5.2613653343086302</v>
      </c>
      <c r="DJ6" s="181">
        <v>5.2056691044022569</v>
      </c>
      <c r="DK6" s="181">
        <v>4.1148220692246795</v>
      </c>
      <c r="DL6" s="181">
        <v>5.8970303399896711</v>
      </c>
      <c r="DM6" s="181">
        <v>6.8184974634378861</v>
      </c>
      <c r="DN6" s="181">
        <v>6.1637631054981386</v>
      </c>
      <c r="DO6" s="181">
        <v>7.7054296870384338</v>
      </c>
      <c r="DP6" s="181">
        <v>9.6156969554598124</v>
      </c>
      <c r="DQ6" s="181">
        <v>5.0090309065904446</v>
      </c>
      <c r="DR6" s="181">
        <v>5.4888409343753812</v>
      </c>
      <c r="DS6" s="181">
        <v>8.3115518591751147</v>
      </c>
      <c r="DT6" s="181">
        <v>6.2254372609691027</v>
      </c>
      <c r="DU6" s="181">
        <v>7.4231818110478489</v>
      </c>
      <c r="DV6" s="181">
        <v>4.9516845950941422</v>
      </c>
      <c r="DW6" s="181">
        <v>5.4858505243052846</v>
      </c>
      <c r="DX6" s="181">
        <v>5.6166328955410076</v>
      </c>
      <c r="DY6" s="181">
        <v>7.6638674450138611</v>
      </c>
      <c r="DZ6" s="181">
        <v>5.5356850421474428</v>
      </c>
      <c r="EA6" s="181">
        <v>6.8782457806394026</v>
      </c>
      <c r="EB6" s="181">
        <v>5.2614815743759626</v>
      </c>
      <c r="EC6" s="181">
        <v>8.3552350745538781</v>
      </c>
      <c r="ED6" s="181">
        <v>4.1807906979081402</v>
      </c>
      <c r="EE6" s="181">
        <v>5.6609459982311945</v>
      </c>
      <c r="EF6" s="181">
        <v>7.7141315528032646</v>
      </c>
      <c r="EG6" s="181">
        <v>5.4399737376346096</v>
      </c>
      <c r="EH6" s="181">
        <v>7.5661080218800265</v>
      </c>
      <c r="EI6" s="181">
        <v>5.6488998208169887</v>
      </c>
      <c r="EJ6" s="181">
        <v>5.5822434805729229</v>
      </c>
      <c r="EK6" s="181">
        <v>4.7478721207749954</v>
      </c>
      <c r="EL6" s="181">
        <v>7.4460307221338393</v>
      </c>
      <c r="EM6" s="181">
        <v>6.8853969461419116</v>
      </c>
      <c r="EN6" s="181">
        <v>7.6948394130214774</v>
      </c>
      <c r="EO6" s="181">
        <v>5.4875397886031188</v>
      </c>
      <c r="EP6" s="181">
        <v>8.1963130615048989</v>
      </c>
      <c r="EQ6" s="181">
        <v>5.8459607329431469</v>
      </c>
      <c r="ER6" s="181">
        <v>5.2477102613467563</v>
      </c>
      <c r="ES6" s="181">
        <v>5.0004352263649405</v>
      </c>
      <c r="ET6" s="181">
        <v>7.1591078479007768</v>
      </c>
      <c r="EU6" s="181">
        <v>3.500773668044181</v>
      </c>
    </row>
    <row r="7" spans="1:156" ht="12">
      <c r="A7" s="163" t="s">
        <v>280</v>
      </c>
      <c r="B7" s="190">
        <v>21.643266564958779</v>
      </c>
      <c r="C7" s="190">
        <v>22.285778933244533</v>
      </c>
      <c r="D7" s="170">
        <v>21.138236020400019</v>
      </c>
      <c r="E7" s="170">
        <v>19.98517428031742</v>
      </c>
      <c r="F7" s="170">
        <v>20.771390685929408</v>
      </c>
      <c r="G7" s="170">
        <v>20.49392410440727</v>
      </c>
      <c r="H7" s="170">
        <v>20.952734578052766</v>
      </c>
      <c r="I7" s="170">
        <v>22.862693490434001</v>
      </c>
      <c r="J7" s="170">
        <v>22.376240802433397</v>
      </c>
      <c r="K7" s="170">
        <v>22.840605538331261</v>
      </c>
      <c r="L7" s="170">
        <v>21.538366419880838</v>
      </c>
      <c r="M7" s="170">
        <v>25.199420902506464</v>
      </c>
      <c r="N7" s="170">
        <v>17.527142874436251</v>
      </c>
      <c r="O7" s="170">
        <v>19.695603930738212</v>
      </c>
      <c r="P7" s="170">
        <v>20.204738258718216</v>
      </c>
      <c r="Q7" s="170">
        <v>25.141250799333864</v>
      </c>
      <c r="R7" s="170">
        <v>23.461854261124191</v>
      </c>
      <c r="S7" s="170">
        <v>22.505883146965267</v>
      </c>
      <c r="T7" s="170">
        <v>21.746466427537314</v>
      </c>
      <c r="U7" s="170">
        <v>26.68950634005423</v>
      </c>
      <c r="V7" s="170">
        <v>28.690260974530741</v>
      </c>
      <c r="W7" s="170">
        <v>22.196883252201527</v>
      </c>
      <c r="X7" s="170">
        <v>28.611213360922012</v>
      </c>
      <c r="Y7" s="170">
        <v>27.225715292668777</v>
      </c>
      <c r="Z7" s="170">
        <v>21.308907162262354</v>
      </c>
      <c r="AA7" s="170">
        <v>22.138586473652484</v>
      </c>
      <c r="AB7" s="181">
        <v>22.710205651781575</v>
      </c>
      <c r="AC7" s="181">
        <v>25.373203654691771</v>
      </c>
      <c r="AD7" s="181">
        <v>25.03002462433837</v>
      </c>
      <c r="AE7" s="181">
        <v>22.490458244623454</v>
      </c>
      <c r="AF7" s="181">
        <v>15.142294575783502</v>
      </c>
      <c r="AG7" s="181">
        <v>16.968679138572032</v>
      </c>
      <c r="AH7" s="181">
        <v>21.121005817179867</v>
      </c>
      <c r="AI7" s="181">
        <v>21.957250576568825</v>
      </c>
      <c r="AJ7" s="181">
        <v>22.852289207596357</v>
      </c>
      <c r="AK7" s="181">
        <v>19.884489667101828</v>
      </c>
      <c r="AL7" s="181">
        <v>15.651288018993419</v>
      </c>
      <c r="AM7" s="181">
        <v>23.304090892835276</v>
      </c>
      <c r="AN7" s="181">
        <v>24.022833357970161</v>
      </c>
      <c r="AO7" s="181">
        <v>23.499310984539267</v>
      </c>
      <c r="AP7" s="181">
        <v>18.523300744593481</v>
      </c>
      <c r="AQ7" s="181">
        <v>19.950707766446961</v>
      </c>
      <c r="AR7" s="181">
        <v>19.785362166327204</v>
      </c>
      <c r="AS7" s="181">
        <v>22.997744162716288</v>
      </c>
      <c r="AT7" s="181">
        <v>23.464627266050474</v>
      </c>
      <c r="AU7" s="181">
        <v>23.266760457878693</v>
      </c>
      <c r="AV7" s="181">
        <v>19.927950284100589</v>
      </c>
      <c r="AW7" s="181">
        <v>23.099935778941909</v>
      </c>
      <c r="AX7" s="181">
        <v>24.18421674299714</v>
      </c>
      <c r="AY7" s="181">
        <v>18.504015820001001</v>
      </c>
      <c r="AZ7" s="181">
        <v>22.889044336547471</v>
      </c>
      <c r="BA7" s="181">
        <v>19.973113761929699</v>
      </c>
      <c r="BB7" s="181">
        <v>18.45013291417078</v>
      </c>
      <c r="BC7" s="181">
        <v>18.101030700601388</v>
      </c>
      <c r="BD7" s="181">
        <v>17.306777316641998</v>
      </c>
      <c r="BE7" s="181">
        <v>20.123813995890501</v>
      </c>
      <c r="BF7" s="181">
        <v>18.042207868402681</v>
      </c>
      <c r="BG7" s="181">
        <v>21.505520541442362</v>
      </c>
      <c r="BH7" s="181">
        <v>19.832455709341694</v>
      </c>
      <c r="BI7" s="181">
        <v>24.64829119086302</v>
      </c>
      <c r="BJ7" s="181">
        <v>22.341269311978795</v>
      </c>
      <c r="BK7" s="181">
        <v>19.205803815160543</v>
      </c>
      <c r="BL7" s="181">
        <v>22.349647862284346</v>
      </c>
      <c r="BM7" s="181">
        <v>18.27585814548986</v>
      </c>
      <c r="BN7" s="181">
        <v>20.457134165944112</v>
      </c>
      <c r="BO7" s="181">
        <v>20.167841408924339</v>
      </c>
      <c r="BP7" s="181">
        <v>19.850156897632704</v>
      </c>
      <c r="BQ7" s="181">
        <v>17.957453653023375</v>
      </c>
      <c r="BR7" s="181">
        <v>22.396075454842958</v>
      </c>
      <c r="BS7" s="181">
        <v>18.707925365425773</v>
      </c>
      <c r="BT7" s="181">
        <v>22.368338428930109</v>
      </c>
      <c r="BU7" s="181">
        <v>20.699423797124577</v>
      </c>
      <c r="BV7" s="181">
        <v>23.557586717083158</v>
      </c>
      <c r="BW7" s="181">
        <v>19.515979600255122</v>
      </c>
      <c r="BX7" s="181">
        <v>32.421262942194971</v>
      </c>
      <c r="BY7" s="181">
        <v>23.204250697709405</v>
      </c>
      <c r="BZ7" s="181">
        <v>23.434991094967671</v>
      </c>
      <c r="CA7" s="181">
        <v>17.350832696658415</v>
      </c>
      <c r="CB7" s="181">
        <v>18.200619098454268</v>
      </c>
      <c r="CC7" s="181">
        <v>17.719173479626573</v>
      </c>
      <c r="CD7" s="181">
        <v>15.55134339383836</v>
      </c>
      <c r="CE7" s="181">
        <v>19.007329679802179</v>
      </c>
      <c r="CF7" s="181">
        <v>19.39072898712368</v>
      </c>
      <c r="CG7" s="181">
        <v>19.041307050435289</v>
      </c>
      <c r="CH7" s="181">
        <v>23.409816283478843</v>
      </c>
      <c r="CI7" s="181">
        <v>17.916790776062776</v>
      </c>
      <c r="CJ7" s="181">
        <v>22.712543956776191</v>
      </c>
      <c r="CK7" s="181">
        <v>18.497185870487037</v>
      </c>
      <c r="CL7" s="181">
        <v>18.847112781188763</v>
      </c>
      <c r="CM7" s="181">
        <v>23.852842096700659</v>
      </c>
      <c r="CN7" s="181">
        <v>23.79603632707143</v>
      </c>
      <c r="CO7" s="181">
        <v>21.763793722100562</v>
      </c>
      <c r="CP7" s="181">
        <v>22.452680870217456</v>
      </c>
      <c r="CQ7" s="181">
        <v>21.792080156967668</v>
      </c>
      <c r="CR7" s="181">
        <v>19.081062599327737</v>
      </c>
      <c r="CS7" s="181">
        <v>20.188612723296419</v>
      </c>
      <c r="CT7" s="181">
        <v>24.604095009692877</v>
      </c>
      <c r="CU7" s="181">
        <v>24.105388150257497</v>
      </c>
      <c r="CV7" s="181">
        <v>27.017948300545786</v>
      </c>
      <c r="CW7" s="181">
        <v>24.336535019904662</v>
      </c>
      <c r="CX7" s="181">
        <v>22.917769895428229</v>
      </c>
      <c r="CY7" s="181">
        <v>24.140815467597108</v>
      </c>
      <c r="CZ7" s="181">
        <v>22.97969632507111</v>
      </c>
      <c r="DA7" s="181">
        <v>18.349267539498918</v>
      </c>
      <c r="DB7" s="181">
        <v>25.312888347301609</v>
      </c>
      <c r="DC7" s="181">
        <v>19.463883236608684</v>
      </c>
      <c r="DD7" s="181">
        <v>22.245102754553042</v>
      </c>
      <c r="DE7" s="181">
        <v>27.473544767953161</v>
      </c>
      <c r="DF7" s="181">
        <v>20.517000504624406</v>
      </c>
      <c r="DG7" s="181">
        <v>20.604868885961359</v>
      </c>
      <c r="DH7" s="181">
        <v>26.691487260867703</v>
      </c>
      <c r="DI7" s="181">
        <v>22.691718002885704</v>
      </c>
      <c r="DJ7" s="181">
        <v>24.238497980424505</v>
      </c>
      <c r="DK7" s="181">
        <v>24.670129087369499</v>
      </c>
      <c r="DL7" s="181">
        <v>15.158567036257084</v>
      </c>
      <c r="DM7" s="181">
        <v>24.88024664490678</v>
      </c>
      <c r="DN7" s="181">
        <v>20.17092265054098</v>
      </c>
      <c r="DO7" s="181">
        <v>21.323969434477668</v>
      </c>
      <c r="DP7" s="181">
        <v>25.621891988507066</v>
      </c>
      <c r="DQ7" s="181">
        <v>21.355861732500767</v>
      </c>
      <c r="DR7" s="181">
        <v>23.935916478790805</v>
      </c>
      <c r="DS7" s="181">
        <v>23.875807640732123</v>
      </c>
      <c r="DT7" s="181">
        <v>18.280076787432936</v>
      </c>
      <c r="DU7" s="181">
        <v>29.129909443650309</v>
      </c>
      <c r="DV7" s="181">
        <v>19.57099974595447</v>
      </c>
      <c r="DW7" s="181">
        <v>21.785003567827978</v>
      </c>
      <c r="DX7" s="181">
        <v>25.018086839366383</v>
      </c>
      <c r="DY7" s="181">
        <v>21.913024869707986</v>
      </c>
      <c r="DZ7" s="181">
        <v>23.824646127987627</v>
      </c>
      <c r="EA7" s="181">
        <v>23.03944309408039</v>
      </c>
      <c r="EB7" s="181">
        <v>21.447117893336234</v>
      </c>
      <c r="EC7" s="181">
        <v>23.978694152977926</v>
      </c>
      <c r="ED7" s="181">
        <v>23.487363207281728</v>
      </c>
      <c r="EE7" s="181">
        <v>23.503043063555015</v>
      </c>
      <c r="EF7" s="181">
        <v>23.006099145702265</v>
      </c>
      <c r="EG7" s="181">
        <v>22.824570622746965</v>
      </c>
      <c r="EH7" s="181">
        <v>22.346666421455769</v>
      </c>
      <c r="EI7" s="181">
        <v>15.358263346439744</v>
      </c>
      <c r="EJ7" s="181">
        <v>19.629679419456092</v>
      </c>
      <c r="EK7" s="181">
        <v>18.429437710449783</v>
      </c>
      <c r="EL7" s="181">
        <v>20.370985518113724</v>
      </c>
      <c r="EM7" s="181">
        <v>23.664345216943509</v>
      </c>
      <c r="EN7" s="181">
        <v>24.260976014576265</v>
      </c>
      <c r="EO7" s="181">
        <v>18.647829171444481</v>
      </c>
      <c r="EP7" s="181">
        <v>22.218033941182615</v>
      </c>
      <c r="EQ7" s="181">
        <v>21.738113291616536</v>
      </c>
      <c r="ER7" s="181">
        <v>24.22941924147317</v>
      </c>
      <c r="ES7" s="181">
        <v>18.029166877933019</v>
      </c>
      <c r="ET7" s="181">
        <v>19.903411849142682</v>
      </c>
      <c r="EU7" s="181">
        <v>17.297199075623837</v>
      </c>
    </row>
    <row r="8" spans="1:156" ht="12">
      <c r="A8" s="163" t="s">
        <v>281</v>
      </c>
      <c r="B8" s="190">
        <v>1.9357791103267705</v>
      </c>
      <c r="C8" s="190">
        <v>2.4812564493923532</v>
      </c>
      <c r="D8" s="170">
        <v>2.4144964040925827</v>
      </c>
      <c r="E8" s="170">
        <v>2.9060689030773901</v>
      </c>
      <c r="F8" s="170">
        <v>3.4601953880248697</v>
      </c>
      <c r="G8" s="170">
        <v>2.6831675138960067</v>
      </c>
      <c r="H8" s="170">
        <v>3.9436793243949699</v>
      </c>
      <c r="I8" s="170">
        <v>2.5312536087507498</v>
      </c>
      <c r="J8" s="170">
        <v>2.7854063261826765</v>
      </c>
      <c r="K8" s="170">
        <v>4.9358442787470684</v>
      </c>
      <c r="L8" s="170">
        <v>4.0251933759545642</v>
      </c>
      <c r="M8" s="170">
        <v>2.4170774882166337</v>
      </c>
      <c r="N8" s="170">
        <v>1.3394801103675757</v>
      </c>
      <c r="O8" s="170">
        <v>1.6458681894697398</v>
      </c>
      <c r="P8" s="170">
        <v>1.6884141300530371</v>
      </c>
      <c r="Q8" s="170">
        <v>2.0370814859411328</v>
      </c>
      <c r="R8" s="170">
        <v>1.7809880914037197</v>
      </c>
      <c r="S8" s="170">
        <v>2.5844083861753857</v>
      </c>
      <c r="T8" s="170">
        <v>3.3705079291517914</v>
      </c>
      <c r="U8" s="170">
        <v>2.352728176616556</v>
      </c>
      <c r="V8" s="170">
        <v>1.6034000520824252</v>
      </c>
      <c r="W8" s="170">
        <v>1.8938969935871246</v>
      </c>
      <c r="X8" s="170">
        <v>2.9075717423126464</v>
      </c>
      <c r="Y8" s="170">
        <v>3.3976833128795807</v>
      </c>
      <c r="Z8" s="170">
        <v>1.7212985947040551</v>
      </c>
      <c r="AA8" s="170">
        <v>2.3575518608697941</v>
      </c>
      <c r="AB8" s="181">
        <v>2.7126559231755532</v>
      </c>
      <c r="AC8" s="181">
        <v>2.027219721396806</v>
      </c>
      <c r="AD8" s="181">
        <v>1.7906908257325655</v>
      </c>
      <c r="AE8" s="181">
        <v>4.3632349435026541</v>
      </c>
      <c r="AF8" s="181">
        <v>2.4099793951525319</v>
      </c>
      <c r="AG8" s="181">
        <v>2.1376576818639714</v>
      </c>
      <c r="AH8" s="181">
        <v>1.470118756698561</v>
      </c>
      <c r="AI8" s="181">
        <v>2.2956768141920478</v>
      </c>
      <c r="AJ8" s="181">
        <v>2.677503711889976</v>
      </c>
      <c r="AK8" s="181">
        <v>2.5122373642825369</v>
      </c>
      <c r="AL8" s="181">
        <v>1.9083995472737709</v>
      </c>
      <c r="AM8" s="181">
        <v>1.9494064365860642</v>
      </c>
      <c r="AN8" s="181">
        <v>2.7037809466376967</v>
      </c>
      <c r="AO8" s="181">
        <v>2.1332991711115734</v>
      </c>
      <c r="AP8" s="181">
        <v>2.7171028441357397</v>
      </c>
      <c r="AQ8" s="181">
        <v>3.2687548259720409</v>
      </c>
      <c r="AR8" s="181">
        <v>2.908629334744083</v>
      </c>
      <c r="AS8" s="181">
        <v>2.1533715057015201</v>
      </c>
      <c r="AT8" s="181">
        <v>2.0320159311271189</v>
      </c>
      <c r="AU8" s="181">
        <v>2.1934818265367118</v>
      </c>
      <c r="AV8" s="181">
        <v>2.6918674011161507</v>
      </c>
      <c r="AW8" s="181">
        <v>3.5971854784630519</v>
      </c>
      <c r="AX8" s="181">
        <v>3.4279070306586417</v>
      </c>
      <c r="AY8" s="181">
        <v>2.1668883928200522</v>
      </c>
      <c r="AZ8" s="181">
        <v>2.5973238823968456</v>
      </c>
      <c r="BA8" s="181">
        <v>2.6617457194388341</v>
      </c>
      <c r="BB8" s="181">
        <v>2.5465450458874765</v>
      </c>
      <c r="BC8" s="181">
        <v>2.9333239790791277</v>
      </c>
      <c r="BD8" s="181">
        <v>3.5559227170506045</v>
      </c>
      <c r="BE8" s="181">
        <v>2.9370814542459813</v>
      </c>
      <c r="BF8" s="181">
        <v>2.2798597316611056</v>
      </c>
      <c r="BG8" s="181">
        <v>2.6698427200729622</v>
      </c>
      <c r="BH8" s="181">
        <v>3.61277924256418</v>
      </c>
      <c r="BI8" s="181">
        <v>4.5155424392128811</v>
      </c>
      <c r="BJ8" s="181">
        <v>3.5564320106621667</v>
      </c>
      <c r="BK8" s="181">
        <v>2.5357618825598376</v>
      </c>
      <c r="BL8" s="181">
        <v>3.3173589680242381</v>
      </c>
      <c r="BM8" s="181">
        <v>3.3785092428280517</v>
      </c>
      <c r="BN8" s="181">
        <v>3.0145279630210058</v>
      </c>
      <c r="BO8" s="181">
        <v>3.7368196563166549</v>
      </c>
      <c r="BP8" s="181">
        <v>3.6559499125540516</v>
      </c>
      <c r="BQ8" s="181">
        <v>3.469893204588296</v>
      </c>
      <c r="BR8" s="181">
        <v>2.9726762823448709</v>
      </c>
      <c r="BS8" s="181">
        <v>3.2340305464078991</v>
      </c>
      <c r="BT8" s="181">
        <v>4.0411718935102954</v>
      </c>
      <c r="BU8" s="181">
        <v>3.6257503812412155</v>
      </c>
      <c r="BV8" s="181">
        <v>3.9366774430726461</v>
      </c>
      <c r="BW8" s="181">
        <v>3.0468061544220202</v>
      </c>
      <c r="BX8" s="181">
        <v>0.13517140141208625</v>
      </c>
      <c r="BY8" s="181">
        <v>2.235596597360729</v>
      </c>
      <c r="BZ8" s="181">
        <v>2.50092459401169</v>
      </c>
      <c r="CA8" s="181">
        <v>2.3082047652092794</v>
      </c>
      <c r="CB8" s="181">
        <v>2.6681848151094649</v>
      </c>
      <c r="CC8" s="181">
        <v>2.5130539416923439</v>
      </c>
      <c r="CD8" s="181">
        <v>2.4472059733173186</v>
      </c>
      <c r="CE8" s="181">
        <v>2.1606492948766669</v>
      </c>
      <c r="CF8" s="181">
        <v>3.9167406138832823</v>
      </c>
      <c r="CG8" s="181">
        <v>4.7611596663595872</v>
      </c>
      <c r="CH8" s="181">
        <v>4.4993062657437353</v>
      </c>
      <c r="CI8" s="181">
        <v>2.9760632842732351</v>
      </c>
      <c r="CJ8" s="181">
        <v>3.1665640283011007</v>
      </c>
      <c r="CK8" s="181">
        <v>3.3457847801754106</v>
      </c>
      <c r="CL8" s="181">
        <v>3.8893419566270833</v>
      </c>
      <c r="CM8" s="181">
        <v>5.9245056554486535</v>
      </c>
      <c r="CN8" s="181">
        <v>5.0087275969621663</v>
      </c>
      <c r="CO8" s="181">
        <v>3.8238486005190886</v>
      </c>
      <c r="CP8" s="181">
        <v>3.9522641539251335</v>
      </c>
      <c r="CQ8" s="181">
        <v>3.1800930755470636</v>
      </c>
      <c r="CR8" s="181">
        <v>3.3446399022700004</v>
      </c>
      <c r="CS8" s="181">
        <v>3.2795911541444318</v>
      </c>
      <c r="CT8" s="181">
        <v>3.1059265075757279</v>
      </c>
      <c r="CU8" s="181">
        <v>3.6403390905925472</v>
      </c>
      <c r="CV8" s="181">
        <v>2.4176732214308232</v>
      </c>
      <c r="CW8" s="181">
        <v>2.014179599069025</v>
      </c>
      <c r="CX8" s="181">
        <v>1.7683439255734508</v>
      </c>
      <c r="CY8" s="181">
        <v>3.2570128171554842</v>
      </c>
      <c r="CZ8" s="181">
        <v>3.3231525375687534</v>
      </c>
      <c r="DA8" s="181">
        <v>1.7568934448736571</v>
      </c>
      <c r="DB8" s="181">
        <v>1.8651330160230528</v>
      </c>
      <c r="DC8" s="181">
        <v>2.105472778334132</v>
      </c>
      <c r="DD8" s="181">
        <v>2.7040582233058346</v>
      </c>
      <c r="DE8" s="181">
        <v>2.088202210920012</v>
      </c>
      <c r="DF8" s="181">
        <v>2.3553381408604612</v>
      </c>
      <c r="DG8" s="181">
        <v>2.4900940281026922</v>
      </c>
      <c r="DH8" s="181">
        <v>2.3657809211761669</v>
      </c>
      <c r="DI8" s="181">
        <v>2.2903276974781237</v>
      </c>
      <c r="DJ8" s="181">
        <v>2.9997422090803623</v>
      </c>
      <c r="DK8" s="181">
        <v>3.776436019744918</v>
      </c>
      <c r="DL8" s="181">
        <v>1.7802108396862124</v>
      </c>
      <c r="DM8" s="181">
        <v>4.172256318241967</v>
      </c>
      <c r="DN8" s="181">
        <v>3.9096043595384553</v>
      </c>
      <c r="DO8" s="181">
        <v>2.6547116780218363</v>
      </c>
      <c r="DP8" s="181">
        <v>3.6121100483109085</v>
      </c>
      <c r="DQ8" s="181">
        <v>4.6020068361493029</v>
      </c>
      <c r="DR8" s="181">
        <v>3.3967989261420355</v>
      </c>
      <c r="DS8" s="181">
        <v>3.7713555161043812</v>
      </c>
      <c r="DT8" s="181">
        <v>2.4958038941735294</v>
      </c>
      <c r="DU8" s="181">
        <v>2.5721814614091638</v>
      </c>
      <c r="DV8" s="181">
        <v>4.2378064760861047</v>
      </c>
      <c r="DW8" s="181">
        <v>3.7922498584106732</v>
      </c>
      <c r="DX8" s="181">
        <v>3.7873277206679101</v>
      </c>
      <c r="DY8" s="181">
        <v>3.4875223886258522</v>
      </c>
      <c r="DZ8" s="181">
        <v>3.569923336412729</v>
      </c>
      <c r="EA8" s="181">
        <v>2.951740420334211</v>
      </c>
      <c r="EB8" s="181">
        <v>17.158423345013336</v>
      </c>
      <c r="EC8" s="181">
        <v>4.6069888013771898</v>
      </c>
      <c r="ED8" s="181">
        <v>3.7401579215049283</v>
      </c>
      <c r="EE8" s="181">
        <v>2.9864079135528319</v>
      </c>
      <c r="EF8" s="181">
        <v>4.3004355535840384</v>
      </c>
      <c r="EG8" s="181">
        <v>4.930981370849695</v>
      </c>
      <c r="EH8" s="181">
        <v>2.9194497460550646</v>
      </c>
      <c r="EI8" s="181">
        <v>4.0008271269386881</v>
      </c>
      <c r="EJ8" s="181">
        <v>3.3085830030484207</v>
      </c>
      <c r="EK8" s="181">
        <v>3.6082297794423881</v>
      </c>
      <c r="EL8" s="181">
        <v>4.9847877842094785</v>
      </c>
      <c r="EM8" s="181">
        <v>4.9991411039354849</v>
      </c>
      <c r="EN8" s="181">
        <v>3.764031378663546</v>
      </c>
      <c r="EO8" s="181">
        <v>5.1730103431933872</v>
      </c>
      <c r="EP8" s="181">
        <v>4.37462357399012</v>
      </c>
      <c r="EQ8" s="181">
        <v>3.9998322499057806</v>
      </c>
      <c r="ER8" s="181">
        <v>3.8806037300981471</v>
      </c>
      <c r="ES8" s="181">
        <v>4.493151102732754</v>
      </c>
      <c r="ET8" s="181">
        <v>3.4943385303871382</v>
      </c>
      <c r="EU8" s="181">
        <v>4.3677855587115966</v>
      </c>
    </row>
    <row r="9" spans="1:156" ht="12">
      <c r="A9" s="163" t="s">
        <v>282</v>
      </c>
      <c r="B9" s="190">
        <v>2.7713686282110546</v>
      </c>
      <c r="C9" s="190">
        <v>4.4014308558604842</v>
      </c>
      <c r="D9" s="170">
        <v>3.9454423907459173</v>
      </c>
      <c r="E9" s="170">
        <v>4.9605291027528455</v>
      </c>
      <c r="F9" s="170">
        <v>4.9786897978911346</v>
      </c>
      <c r="G9" s="170">
        <v>4.8160666331668471</v>
      </c>
      <c r="H9" s="170">
        <v>4.5948560540460752</v>
      </c>
      <c r="I9" s="170">
        <v>3.0779834426394435</v>
      </c>
      <c r="J9" s="170">
        <v>3.0708303061071729</v>
      </c>
      <c r="K9" s="170">
        <v>3.2916196578679293</v>
      </c>
      <c r="L9" s="170">
        <v>4.3504213060182018</v>
      </c>
      <c r="M9" s="170">
        <v>5.4701429204594092</v>
      </c>
      <c r="N9" s="170">
        <v>3.5271003862479549</v>
      </c>
      <c r="O9" s="170">
        <v>2.3054972863226015</v>
      </c>
      <c r="P9" s="170">
        <v>2.3650947384068028</v>
      </c>
      <c r="Q9" s="170">
        <v>1.9479637694930636</v>
      </c>
      <c r="R9" s="170">
        <v>2.4151746151649047</v>
      </c>
      <c r="S9" s="170">
        <v>2.57176393290943</v>
      </c>
      <c r="T9" s="170">
        <v>2.3605626746969675</v>
      </c>
      <c r="U9" s="170">
        <v>3.27627311880814</v>
      </c>
      <c r="V9" s="170">
        <v>2.6092716812499943</v>
      </c>
      <c r="W9" s="170">
        <v>2.8685650414885178</v>
      </c>
      <c r="X9" s="170">
        <v>4.7733867595834845</v>
      </c>
      <c r="Y9" s="170">
        <v>2.3668726652903076</v>
      </c>
      <c r="Z9" s="170">
        <v>3.150326207892848</v>
      </c>
      <c r="AA9" s="170">
        <v>4.1603225844590854</v>
      </c>
      <c r="AB9" s="181">
        <v>3.0354725757967218</v>
      </c>
      <c r="AC9" s="181">
        <v>3.6708568327205864</v>
      </c>
      <c r="AD9" s="181">
        <v>5.3200514785830855</v>
      </c>
      <c r="AE9" s="181">
        <v>4.1450800696770056</v>
      </c>
      <c r="AF9" s="181">
        <v>3.733591655171685</v>
      </c>
      <c r="AG9" s="181">
        <v>6.6105382184423283</v>
      </c>
      <c r="AH9" s="181">
        <v>4.8516919797949614</v>
      </c>
      <c r="AI9" s="181">
        <v>4.9342237257256478</v>
      </c>
      <c r="AJ9" s="181">
        <v>4.5327357980323493</v>
      </c>
      <c r="AK9" s="181">
        <v>5.9823396321629358</v>
      </c>
      <c r="AL9" s="181">
        <v>3.343180233016644</v>
      </c>
      <c r="AM9" s="181">
        <v>5.6192206022605236</v>
      </c>
      <c r="AN9" s="181">
        <v>3.9488193561117537</v>
      </c>
      <c r="AO9" s="181">
        <v>4.2930293530680812</v>
      </c>
      <c r="AP9" s="181">
        <v>3.310015088627718</v>
      </c>
      <c r="AQ9" s="181">
        <v>5.0282478035139189</v>
      </c>
      <c r="AR9" s="181">
        <v>4.5496170733067602</v>
      </c>
      <c r="AS9" s="181">
        <v>2.4732376025875666</v>
      </c>
      <c r="AT9" s="181">
        <v>2.4002156642103798</v>
      </c>
      <c r="AU9" s="181">
        <v>3.1345661012858455</v>
      </c>
      <c r="AV9" s="181">
        <v>3.2499976179231824</v>
      </c>
      <c r="AW9" s="181">
        <v>3.6090197904604859</v>
      </c>
      <c r="AX9" s="181">
        <v>2.1613557877633172</v>
      </c>
      <c r="AY9" s="181">
        <v>2.6515909040963543</v>
      </c>
      <c r="AZ9" s="181">
        <v>3.3917146426638469</v>
      </c>
      <c r="BA9" s="181">
        <v>5.2455598602295632</v>
      </c>
      <c r="BB9" s="181">
        <v>15.997495131820184</v>
      </c>
      <c r="BC9" s="181">
        <v>3.6482420861598164</v>
      </c>
      <c r="BD9" s="181">
        <v>4.9442594845442445</v>
      </c>
      <c r="BE9" s="181">
        <v>5.1678578846589236</v>
      </c>
      <c r="BF9" s="181">
        <v>3.9834217827535836</v>
      </c>
      <c r="BG9" s="181">
        <v>4.0832042330125935</v>
      </c>
      <c r="BH9" s="181">
        <v>3.1576505168267746</v>
      </c>
      <c r="BI9" s="181">
        <v>3.6986021214460956</v>
      </c>
      <c r="BJ9" s="181">
        <v>3.0347917148479571</v>
      </c>
      <c r="BK9" s="181">
        <v>4.050206351468332</v>
      </c>
      <c r="BL9" s="181">
        <v>3.488375627301747</v>
      </c>
      <c r="BM9" s="181">
        <v>4.0411147487063017</v>
      </c>
      <c r="BN9" s="181">
        <v>2.5962357137180461</v>
      </c>
      <c r="BO9" s="181">
        <v>3.8842925506926682</v>
      </c>
      <c r="BP9" s="181">
        <v>4.894876310321469</v>
      </c>
      <c r="BQ9" s="181">
        <v>4.0195219945021003</v>
      </c>
      <c r="BR9" s="181">
        <v>5.2852009775132425</v>
      </c>
      <c r="BS9" s="181">
        <v>9.6129977582714492</v>
      </c>
      <c r="BT9" s="181">
        <v>9.7184537455376052</v>
      </c>
      <c r="BU9" s="181">
        <v>3.6172536761209391</v>
      </c>
      <c r="BV9" s="181">
        <v>4.3861323484267265</v>
      </c>
      <c r="BW9" s="181">
        <v>3.1753285330166552</v>
      </c>
      <c r="BX9" s="181">
        <v>2.8237734786361024</v>
      </c>
      <c r="BY9" s="181">
        <v>4.1907164112626356</v>
      </c>
      <c r="BZ9" s="181">
        <v>6.4275997736081862</v>
      </c>
      <c r="CA9" s="181">
        <v>7.058683782955022</v>
      </c>
      <c r="CB9" s="181">
        <v>4.0537019218589458</v>
      </c>
      <c r="CC9" s="181">
        <v>3.6363725672259748</v>
      </c>
      <c r="CD9" s="181">
        <v>4.38336685476615</v>
      </c>
      <c r="CE9" s="181">
        <v>6.9385247561143615</v>
      </c>
      <c r="CF9" s="181">
        <v>6.6140771398929044</v>
      </c>
      <c r="CG9" s="181">
        <v>8.4502264622782342</v>
      </c>
      <c r="CH9" s="181">
        <v>4.4644864917434797</v>
      </c>
      <c r="CI9" s="181">
        <v>3.4277528873817507</v>
      </c>
      <c r="CJ9" s="181">
        <v>3.2554800504932437</v>
      </c>
      <c r="CK9" s="181">
        <v>4.8244589760292849</v>
      </c>
      <c r="CL9" s="181">
        <v>2.9647810722829764</v>
      </c>
      <c r="CM9" s="181">
        <v>5.2550042062629654</v>
      </c>
      <c r="CN9" s="181">
        <v>3.8006448009739562</v>
      </c>
      <c r="CO9" s="181">
        <v>3.0505813565851767</v>
      </c>
      <c r="CP9" s="181">
        <v>4.1055447131764424</v>
      </c>
      <c r="CQ9" s="181">
        <v>5.1191451318311518</v>
      </c>
      <c r="CR9" s="181">
        <v>6.1693436256426732</v>
      </c>
      <c r="CS9" s="181">
        <v>2.9640026602872789</v>
      </c>
      <c r="CT9" s="181">
        <v>3.0751620165894034</v>
      </c>
      <c r="CU9" s="181">
        <v>2.9491759023596238</v>
      </c>
      <c r="CV9" s="181">
        <v>3.3696414467560896</v>
      </c>
      <c r="CW9" s="181">
        <v>2.7593983659609629</v>
      </c>
      <c r="CX9" s="181">
        <v>4.0972552507498188</v>
      </c>
      <c r="CY9" s="181">
        <v>2.8198464022583041</v>
      </c>
      <c r="CZ9" s="181">
        <v>3.047100064510992</v>
      </c>
      <c r="DA9" s="181">
        <v>2.2897144184598393</v>
      </c>
      <c r="DB9" s="181">
        <v>2.4592613519404285</v>
      </c>
      <c r="DC9" s="181">
        <v>3.4917000334641624</v>
      </c>
      <c r="DD9" s="181">
        <v>3.7499046705495593</v>
      </c>
      <c r="DE9" s="181">
        <v>2.5024337359920379</v>
      </c>
      <c r="DF9" s="181">
        <v>3.2525044583919493</v>
      </c>
      <c r="DG9" s="181">
        <v>3.4156347267444294</v>
      </c>
      <c r="DH9" s="181">
        <v>4.0173106612406135</v>
      </c>
      <c r="DI9" s="181">
        <v>5.5778463318457083</v>
      </c>
      <c r="DJ9" s="181">
        <v>3.2608662542431293</v>
      </c>
      <c r="DK9" s="181">
        <v>1.9829160210897292</v>
      </c>
      <c r="DL9" s="181">
        <v>1.6520430698334934</v>
      </c>
      <c r="DM9" s="181">
        <v>2.6527227590386691</v>
      </c>
      <c r="DN9" s="181">
        <v>2.9960337130031069</v>
      </c>
      <c r="DO9" s="181">
        <v>3.4906011578098308</v>
      </c>
      <c r="DP9" s="181">
        <v>3.0104332036822541</v>
      </c>
      <c r="DQ9" s="181">
        <v>2.6995272457957391</v>
      </c>
      <c r="DR9" s="181">
        <v>2.6082890879470826</v>
      </c>
      <c r="DS9" s="181">
        <v>2.7125988808599795</v>
      </c>
      <c r="DT9" s="181">
        <v>2.7407399595098738</v>
      </c>
      <c r="DU9" s="181">
        <v>2.5292679613390692</v>
      </c>
      <c r="DV9" s="181">
        <v>4.6542824256406332</v>
      </c>
      <c r="DW9" s="181">
        <v>3.5098996025551998</v>
      </c>
      <c r="DX9" s="181">
        <v>2.7762992173899206</v>
      </c>
      <c r="DY9" s="181">
        <v>3.0215290653903768</v>
      </c>
      <c r="DZ9" s="181">
        <v>3.9448455367496353</v>
      </c>
      <c r="EA9" s="181">
        <v>5.9002765278467635</v>
      </c>
      <c r="EB9" s="181">
        <v>2.603974466694901</v>
      </c>
      <c r="EC9" s="181">
        <v>3.9568677667601047</v>
      </c>
      <c r="ED9" s="181">
        <v>3.4581455073889962</v>
      </c>
      <c r="EE9" s="181">
        <v>4.086646321856044</v>
      </c>
      <c r="EF9" s="181">
        <v>4.9255461041922697</v>
      </c>
      <c r="EG9" s="181">
        <v>6.7135154981223657</v>
      </c>
      <c r="EH9" s="181">
        <v>6.595647011238845</v>
      </c>
      <c r="EI9" s="181">
        <v>3.7479027697464895</v>
      </c>
      <c r="EJ9" s="181">
        <v>2.7443452091580673</v>
      </c>
      <c r="EK9" s="181">
        <v>3.8717643457836894</v>
      </c>
      <c r="EL9" s="181">
        <v>4.6088403243112523</v>
      </c>
      <c r="EM9" s="181">
        <v>3.8288058363620814</v>
      </c>
      <c r="EN9" s="181">
        <v>3.9120826563770619</v>
      </c>
      <c r="EO9" s="181">
        <v>3.9854950877550408</v>
      </c>
      <c r="EP9" s="181">
        <v>4.133686366249365</v>
      </c>
      <c r="EQ9" s="181">
        <v>3.6219510339867069</v>
      </c>
      <c r="ER9" s="181">
        <v>4.0733708115803529</v>
      </c>
      <c r="ES9" s="181">
        <v>4.1960258823555217</v>
      </c>
      <c r="ET9" s="181">
        <v>5.0574590409946616</v>
      </c>
      <c r="EU9" s="181">
        <v>3.4051773336689934</v>
      </c>
    </row>
    <row r="10" spans="1:156" ht="11.25" customHeight="1">
      <c r="A10" s="163" t="s">
        <v>283</v>
      </c>
      <c r="B10" s="190">
        <v>2.3072005197352188</v>
      </c>
      <c r="C10" s="190">
        <v>3.0047220571080313</v>
      </c>
      <c r="D10" s="170">
        <v>2.303398004010492</v>
      </c>
      <c r="E10" s="170">
        <v>2.6065333518204827</v>
      </c>
      <c r="F10" s="170">
        <v>2.3680936186697306</v>
      </c>
      <c r="G10" s="170">
        <v>2.5108556703131835</v>
      </c>
      <c r="H10" s="170">
        <v>2.7901563850971449</v>
      </c>
      <c r="I10" s="170">
        <v>2.1642554743823248</v>
      </c>
      <c r="J10" s="170">
        <v>2.1084067405549649</v>
      </c>
      <c r="K10" s="170">
        <v>2.3157734149937701</v>
      </c>
      <c r="L10" s="170">
        <v>2.114507528713844</v>
      </c>
      <c r="M10" s="170">
        <v>3.0764933370634804</v>
      </c>
      <c r="N10" s="170">
        <v>1.4583348927656448</v>
      </c>
      <c r="O10" s="170">
        <v>1.8914797106580123</v>
      </c>
      <c r="P10" s="170">
        <v>1.940374746055771</v>
      </c>
      <c r="Q10" s="170">
        <v>1.7409262710993825</v>
      </c>
      <c r="R10" s="170">
        <v>2.4713263564872938</v>
      </c>
      <c r="S10" s="170">
        <v>2.5183152915440865</v>
      </c>
      <c r="T10" s="170">
        <v>2.3615374364137454</v>
      </c>
      <c r="U10" s="170">
        <v>2.2709505504089078</v>
      </c>
      <c r="V10" s="170">
        <v>2.55327480456724</v>
      </c>
      <c r="W10" s="170">
        <v>4.4988732360928401</v>
      </c>
      <c r="X10" s="170">
        <v>2.9957522196941286</v>
      </c>
      <c r="Y10" s="170">
        <v>2.6170123050069471</v>
      </c>
      <c r="Z10" s="170">
        <v>2.4079835849051543</v>
      </c>
      <c r="AA10" s="170">
        <v>2.5783215883619905</v>
      </c>
      <c r="AB10" s="181">
        <v>1.9788388456466026</v>
      </c>
      <c r="AC10" s="181">
        <v>3.0656970111937647</v>
      </c>
      <c r="AD10" s="181">
        <v>2.2058066249416317</v>
      </c>
      <c r="AE10" s="181">
        <v>2.4927512263079774</v>
      </c>
      <c r="AF10" s="181">
        <v>3.0328387436654163</v>
      </c>
      <c r="AG10" s="181">
        <v>4.0896622834224097</v>
      </c>
      <c r="AH10" s="181">
        <v>2.3192734252727929</v>
      </c>
      <c r="AI10" s="181">
        <v>4.7049282792813756</v>
      </c>
      <c r="AJ10" s="181">
        <v>3.0734746015807257</v>
      </c>
      <c r="AK10" s="181">
        <v>2.4421511518721273</v>
      </c>
      <c r="AL10" s="181">
        <v>1.1337754619176008</v>
      </c>
      <c r="AM10" s="181">
        <v>1.9040387464732527</v>
      </c>
      <c r="AN10" s="181">
        <v>2.2124020204020218</v>
      </c>
      <c r="AO10" s="181">
        <v>2.3857634591477224</v>
      </c>
      <c r="AP10" s="181">
        <v>2.5729645025796959</v>
      </c>
      <c r="AQ10" s="181">
        <v>2.8540211859275626</v>
      </c>
      <c r="AR10" s="181">
        <v>1.8492088809148477</v>
      </c>
      <c r="AS10" s="181">
        <v>2.1608142061847975</v>
      </c>
      <c r="AT10" s="181">
        <v>1.8479710626867947</v>
      </c>
      <c r="AU10" s="181">
        <v>3.5324770118705766</v>
      </c>
      <c r="AV10" s="181">
        <v>2.6301986808082458</v>
      </c>
      <c r="AW10" s="181">
        <v>2.5492627462007516</v>
      </c>
      <c r="AX10" s="181">
        <v>1.5807533379416594</v>
      </c>
      <c r="AY10" s="181">
        <v>2.7071215977456786</v>
      </c>
      <c r="AZ10" s="181">
        <v>2.2899406455537159</v>
      </c>
      <c r="BA10" s="181">
        <v>1.9553366818263678</v>
      </c>
      <c r="BB10" s="181">
        <v>2.1470862685614769</v>
      </c>
      <c r="BC10" s="181">
        <v>2.0173258307008943</v>
      </c>
      <c r="BD10" s="181">
        <v>3.3128225511543867</v>
      </c>
      <c r="BE10" s="181">
        <v>2.3136374193495399</v>
      </c>
      <c r="BF10" s="181">
        <v>2.8033007619856711</v>
      </c>
      <c r="BG10" s="181">
        <v>3.8791293274830259</v>
      </c>
      <c r="BH10" s="181">
        <v>3.5768188056404493</v>
      </c>
      <c r="BI10" s="181">
        <v>2.0495351361102863</v>
      </c>
      <c r="BJ10" s="181">
        <v>2.1966478989878921</v>
      </c>
      <c r="BK10" s="181">
        <v>2.1476917580955597</v>
      </c>
      <c r="BL10" s="181">
        <v>2.2400020712774467</v>
      </c>
      <c r="BM10" s="181">
        <v>2.4978677348797031</v>
      </c>
      <c r="BN10" s="181">
        <v>2.1652393319550898</v>
      </c>
      <c r="BO10" s="181">
        <v>1.9959441957702329</v>
      </c>
      <c r="BP10" s="181">
        <v>2.4115780850809636</v>
      </c>
      <c r="BQ10" s="181">
        <v>2.5040613844869011</v>
      </c>
      <c r="BR10" s="181">
        <v>2.257318790198219</v>
      </c>
      <c r="BS10" s="181">
        <v>2.6064205342279552</v>
      </c>
      <c r="BT10" s="181">
        <v>3.2280618594838919</v>
      </c>
      <c r="BU10" s="181">
        <v>1.7883144748281441</v>
      </c>
      <c r="BV10" s="181">
        <v>2.2881117497015051</v>
      </c>
      <c r="BW10" s="181">
        <v>1.6412888752683614</v>
      </c>
      <c r="BX10" s="181">
        <v>0.86490937620810215</v>
      </c>
      <c r="BY10" s="181">
        <v>4.3937312596648583</v>
      </c>
      <c r="BZ10" s="181">
        <v>3.1640716447093533</v>
      </c>
      <c r="CA10" s="181">
        <v>4.004545480183654</v>
      </c>
      <c r="CB10" s="181">
        <v>1.7597604109413325</v>
      </c>
      <c r="CC10" s="181">
        <v>2.4135591258776046</v>
      </c>
      <c r="CD10" s="181">
        <v>2.9096547915387205</v>
      </c>
      <c r="CE10" s="181">
        <v>2.5342650644157092</v>
      </c>
      <c r="CF10" s="181">
        <v>2.5585885463297569</v>
      </c>
      <c r="CG10" s="181">
        <v>4.2864920613352684</v>
      </c>
      <c r="CH10" s="181">
        <v>2.7278952051242715</v>
      </c>
      <c r="CI10" s="181">
        <v>2.3556188024547215</v>
      </c>
      <c r="CJ10" s="181">
        <v>2.6684705844992043</v>
      </c>
      <c r="CK10" s="181">
        <v>2.6590198057366301</v>
      </c>
      <c r="CL10" s="181">
        <v>2.3221402666641766</v>
      </c>
      <c r="CM10" s="181">
        <v>2.0753579261845858</v>
      </c>
      <c r="CN10" s="181">
        <v>3.1010423449132176</v>
      </c>
      <c r="CO10" s="181">
        <v>3.2119772091649836</v>
      </c>
      <c r="CP10" s="181">
        <v>3.0674232425669152</v>
      </c>
      <c r="CQ10" s="181">
        <v>2.4036644046416034</v>
      </c>
      <c r="CR10" s="181">
        <v>2.8164227206910861</v>
      </c>
      <c r="CS10" s="181">
        <v>1.8216321785913474</v>
      </c>
      <c r="CT10" s="181">
        <v>2.305017460714494</v>
      </c>
      <c r="CU10" s="181">
        <v>1.8465841550508459</v>
      </c>
      <c r="CV10" s="181">
        <v>1.8406718379773559</v>
      </c>
      <c r="CW10" s="181">
        <v>1.9501628062651357</v>
      </c>
      <c r="CX10" s="181">
        <v>2.3530714932203027</v>
      </c>
      <c r="CY10" s="181">
        <v>3.0585479030831553</v>
      </c>
      <c r="CZ10" s="181">
        <v>2.1893043026856707</v>
      </c>
      <c r="DA10" s="181">
        <v>1.7934359673049047</v>
      </c>
      <c r="DB10" s="181">
        <v>1.9795285690823214</v>
      </c>
      <c r="DC10" s="181">
        <v>2.3532672316944319</v>
      </c>
      <c r="DD10" s="181">
        <v>2.6532653036490004</v>
      </c>
      <c r="DE10" s="181">
        <v>1.7482044460958455</v>
      </c>
      <c r="DF10" s="181">
        <v>1.5790966586582016</v>
      </c>
      <c r="DG10" s="181">
        <v>1.9283111787470881</v>
      </c>
      <c r="DH10" s="181">
        <v>3.2848348004093642</v>
      </c>
      <c r="DI10" s="181">
        <v>2.4596623760923904</v>
      </c>
      <c r="DJ10" s="181">
        <v>2.4376962948212211</v>
      </c>
      <c r="DK10" s="181">
        <v>2.1200585389420086</v>
      </c>
      <c r="DL10" s="181">
        <v>1.342919540895372</v>
      </c>
      <c r="DM10" s="181">
        <v>2.1011986371792477</v>
      </c>
      <c r="DN10" s="181">
        <v>2.1849740588667625</v>
      </c>
      <c r="DO10" s="181">
        <v>2.1825847937651686</v>
      </c>
      <c r="DP10" s="181">
        <v>2.5253678437647582</v>
      </c>
      <c r="DQ10" s="181">
        <v>2.4681834065561858</v>
      </c>
      <c r="DR10" s="181">
        <v>1.6702235701702439</v>
      </c>
      <c r="DS10" s="181">
        <v>1.4723354687692225</v>
      </c>
      <c r="DT10" s="181">
        <v>2.834531093863955</v>
      </c>
      <c r="DU10" s="181">
        <v>1.7937075163318241</v>
      </c>
      <c r="DV10" s="181">
        <v>2.9823956409054597</v>
      </c>
      <c r="DW10" s="181">
        <v>2.1078178885501155</v>
      </c>
      <c r="DX10" s="181">
        <v>1.8039712953584894</v>
      </c>
      <c r="DY10" s="181">
        <v>2.491835118987995</v>
      </c>
      <c r="DZ10" s="181">
        <v>3.0756187081495616</v>
      </c>
      <c r="EA10" s="181">
        <v>2.3372574566076212</v>
      </c>
      <c r="EB10" s="181">
        <v>2.7033433419067405</v>
      </c>
      <c r="EC10" s="181">
        <v>2.1477394386609152</v>
      </c>
      <c r="ED10" s="181">
        <v>1.6526726706241539</v>
      </c>
      <c r="EE10" s="181">
        <v>2.0216060672500853</v>
      </c>
      <c r="EF10" s="181">
        <v>2.2424206715092669</v>
      </c>
      <c r="EG10" s="181">
        <v>2.8062885408460509</v>
      </c>
      <c r="EH10" s="181">
        <v>2.0750375901796705</v>
      </c>
      <c r="EI10" s="181">
        <v>2.0681138960862566</v>
      </c>
      <c r="EJ10" s="181">
        <v>1.801055182522771</v>
      </c>
      <c r="EK10" s="181">
        <v>2.1404182239155616</v>
      </c>
      <c r="EL10" s="181">
        <v>2.3371601524124883</v>
      </c>
      <c r="EM10" s="181">
        <v>1.8960388193061588</v>
      </c>
      <c r="EN10" s="181">
        <v>2.1396848446440146</v>
      </c>
      <c r="EO10" s="181">
        <v>3.2879809230742629</v>
      </c>
      <c r="EP10" s="181">
        <v>1.7352210325601862</v>
      </c>
      <c r="EQ10" s="181">
        <v>2.7665396620762959</v>
      </c>
      <c r="ER10" s="181">
        <v>3.9704380203800933</v>
      </c>
      <c r="ES10" s="181">
        <v>2.327412290656246</v>
      </c>
      <c r="ET10" s="181">
        <v>2.3457459206218143</v>
      </c>
      <c r="EU10" s="181">
        <v>1.668843733858238</v>
      </c>
    </row>
    <row r="11" spans="1:156" ht="12">
      <c r="A11" s="163" t="s">
        <v>284</v>
      </c>
      <c r="B11" s="190">
        <v>3.0503616277266392</v>
      </c>
      <c r="C11" s="190">
        <v>3.688979541741491</v>
      </c>
      <c r="D11" s="170">
        <v>3.2671623134883574</v>
      </c>
      <c r="E11" s="170">
        <v>3.4773614457985227</v>
      </c>
      <c r="F11" s="170">
        <v>3.7806738213217237</v>
      </c>
      <c r="G11" s="170">
        <v>3.3979461283291323</v>
      </c>
      <c r="H11" s="170">
        <v>3.613644658170529</v>
      </c>
      <c r="I11" s="170">
        <v>3.1780771429791028</v>
      </c>
      <c r="J11" s="170">
        <v>3.4247843562543565</v>
      </c>
      <c r="K11" s="170">
        <v>3.8161602739539653</v>
      </c>
      <c r="L11" s="170">
        <v>3.5512626721407066</v>
      </c>
      <c r="M11" s="170">
        <v>1.7116029876686767</v>
      </c>
      <c r="N11" s="170">
        <v>3.4947903850781863</v>
      </c>
      <c r="O11" s="170">
        <v>2.5395426445547509</v>
      </c>
      <c r="P11" s="170">
        <v>2.6051902043990092</v>
      </c>
      <c r="Q11" s="170">
        <v>2.5934320681831364</v>
      </c>
      <c r="R11" s="170">
        <v>3.9303238868249393</v>
      </c>
      <c r="S11" s="170">
        <v>3.3137422980165985</v>
      </c>
      <c r="T11" s="170">
        <v>3.984497865234514</v>
      </c>
      <c r="U11" s="170">
        <v>2.5557700421962246</v>
      </c>
      <c r="V11" s="170">
        <v>6.0443755263567258</v>
      </c>
      <c r="W11" s="170">
        <v>3.3279507993267954</v>
      </c>
      <c r="X11" s="170">
        <v>2.5543620362851072</v>
      </c>
      <c r="Y11" s="170">
        <v>2.5780851214056639</v>
      </c>
      <c r="Z11" s="170">
        <v>4.8522140291920728</v>
      </c>
      <c r="AA11" s="170">
        <v>4.7188540372064036</v>
      </c>
      <c r="AB11" s="181">
        <v>3.4085960469986776</v>
      </c>
      <c r="AC11" s="181">
        <v>3.3254030521845945</v>
      </c>
      <c r="AD11" s="181">
        <v>5.038590940166511</v>
      </c>
      <c r="AE11" s="181">
        <v>2.8315216760741491</v>
      </c>
      <c r="AF11" s="181">
        <v>3.5462970398812912</v>
      </c>
      <c r="AG11" s="181">
        <v>1.7136557747333654</v>
      </c>
      <c r="AH11" s="181">
        <v>4.5440384443175041</v>
      </c>
      <c r="AI11" s="181">
        <v>3.5416810588019967</v>
      </c>
      <c r="AJ11" s="181">
        <v>3.3283247543658336</v>
      </c>
      <c r="AK11" s="181">
        <v>2.9989859550921278</v>
      </c>
      <c r="AL11" s="181">
        <v>2.1874268261545811</v>
      </c>
      <c r="AM11" s="181">
        <v>3.0670675790380373</v>
      </c>
      <c r="AN11" s="181">
        <v>3.6849162375330415</v>
      </c>
      <c r="AO11" s="181">
        <v>3.126882223628896</v>
      </c>
      <c r="AP11" s="181">
        <v>5.7210986741192444</v>
      </c>
      <c r="AQ11" s="181">
        <v>3.2886133095743189</v>
      </c>
      <c r="AR11" s="181">
        <v>2.7501608712184171</v>
      </c>
      <c r="AS11" s="181">
        <v>2.7310985465779538</v>
      </c>
      <c r="AT11" s="181">
        <v>3.6977998839867188</v>
      </c>
      <c r="AU11" s="181">
        <v>3.3080253771112433</v>
      </c>
      <c r="AV11" s="181">
        <v>3.0217900323727349</v>
      </c>
      <c r="AW11" s="181">
        <v>2.7130547092282535</v>
      </c>
      <c r="AX11" s="181">
        <v>3.0913803049834732</v>
      </c>
      <c r="AY11" s="181">
        <v>3.7397137794267059</v>
      </c>
      <c r="AZ11" s="181">
        <v>3.3635945694642984</v>
      </c>
      <c r="BA11" s="181">
        <v>3.9927081751546036</v>
      </c>
      <c r="BB11" s="181">
        <v>4.2120750931967432</v>
      </c>
      <c r="BC11" s="181">
        <v>2.1020598361570957</v>
      </c>
      <c r="BD11" s="181">
        <v>2.7736521626975144</v>
      </c>
      <c r="BE11" s="181">
        <v>4.2460848513119887</v>
      </c>
      <c r="BF11" s="181">
        <v>3.5020166874428833</v>
      </c>
      <c r="BG11" s="181">
        <v>4.4547155980913935</v>
      </c>
      <c r="BH11" s="181">
        <v>3.6621336919109724</v>
      </c>
      <c r="BI11" s="181">
        <v>2.4428600943614502</v>
      </c>
      <c r="BJ11" s="181">
        <v>2.5943854967281696</v>
      </c>
      <c r="BK11" s="181">
        <v>2.6528147247059017</v>
      </c>
      <c r="BL11" s="181">
        <v>2.7137854622686759</v>
      </c>
      <c r="BM11" s="181">
        <v>3.8791113144561948</v>
      </c>
      <c r="BN11" s="181">
        <v>4.1314285613743795</v>
      </c>
      <c r="BO11" s="181">
        <v>4.1352042162323421</v>
      </c>
      <c r="BP11" s="181">
        <v>4.0519301707195297</v>
      </c>
      <c r="BQ11" s="181">
        <v>6.1436423402374798</v>
      </c>
      <c r="BR11" s="181">
        <v>3.24836451489411</v>
      </c>
      <c r="BS11" s="181">
        <v>4.0242300534659936</v>
      </c>
      <c r="BT11" s="181">
        <v>5.0307384151262067</v>
      </c>
      <c r="BU11" s="181">
        <v>3.9247158446708279</v>
      </c>
      <c r="BV11" s="181">
        <v>2.0264607379544803</v>
      </c>
      <c r="BW11" s="181">
        <v>2.6824034680464566</v>
      </c>
      <c r="BX11" s="181">
        <v>3.9923243897069325</v>
      </c>
      <c r="BY11" s="181">
        <v>3.679378370301003</v>
      </c>
      <c r="BZ11" s="181">
        <v>2.8736616620667634</v>
      </c>
      <c r="CA11" s="181">
        <v>3.6042512318829898</v>
      </c>
      <c r="CB11" s="181">
        <v>2.7407504883622811</v>
      </c>
      <c r="CC11" s="181">
        <v>4.0436957444547508</v>
      </c>
      <c r="CD11" s="181">
        <v>3.9639355017818274</v>
      </c>
      <c r="CE11" s="181">
        <v>4.1710302049766304</v>
      </c>
      <c r="CF11" s="181">
        <v>3.1297325287205302</v>
      </c>
      <c r="CG11" s="181">
        <v>3.3495860536409641</v>
      </c>
      <c r="CH11" s="181">
        <v>3.1397675851321991</v>
      </c>
      <c r="CI11" s="181">
        <v>3.0529835152317952</v>
      </c>
      <c r="CJ11" s="181">
        <v>2.9815647777226983</v>
      </c>
      <c r="CK11" s="181">
        <v>3.3080669668250677</v>
      </c>
      <c r="CL11" s="181">
        <v>2.3899300231608165</v>
      </c>
      <c r="CM11" s="181">
        <v>3.1896822489646057</v>
      </c>
      <c r="CN11" s="181">
        <v>3.7443595736093829</v>
      </c>
      <c r="CO11" s="181">
        <v>5.4434271935743617</v>
      </c>
      <c r="CP11" s="181">
        <v>3.7442281263148165</v>
      </c>
      <c r="CQ11" s="181">
        <v>5.4712942644843343</v>
      </c>
      <c r="CR11" s="181">
        <v>3.3180143094028258</v>
      </c>
      <c r="CS11" s="181">
        <v>2.5531731952279593</v>
      </c>
      <c r="CT11" s="181">
        <v>3.335504848229276</v>
      </c>
      <c r="CU11" s="181">
        <v>3.5617171047562506</v>
      </c>
      <c r="CV11" s="181">
        <v>4.3483375050792885</v>
      </c>
      <c r="CW11" s="181">
        <v>2.2403846344630223</v>
      </c>
      <c r="CX11" s="181">
        <v>3.0178825448853033</v>
      </c>
      <c r="CY11" s="181">
        <v>3.9573261906077213</v>
      </c>
      <c r="CZ11" s="181">
        <v>3.2291564396393158</v>
      </c>
      <c r="DA11" s="181">
        <v>2.5754780170134435</v>
      </c>
      <c r="DB11" s="181">
        <v>3.5107953295560552</v>
      </c>
      <c r="DC11" s="181">
        <v>2.9370266412930257</v>
      </c>
      <c r="DD11" s="181">
        <v>3.180339570343206</v>
      </c>
      <c r="DE11" s="181">
        <v>2.3942586280356566</v>
      </c>
      <c r="DF11" s="181">
        <v>2.6535071014026865</v>
      </c>
      <c r="DG11" s="181">
        <v>3.5239436691187667</v>
      </c>
      <c r="DH11" s="181">
        <v>3.1075909161052513</v>
      </c>
      <c r="DI11" s="181">
        <v>3.5671300493469964</v>
      </c>
      <c r="DJ11" s="181">
        <v>3.5957132260221023</v>
      </c>
      <c r="DK11" s="181">
        <v>4.8442917248322122</v>
      </c>
      <c r="DL11" s="181">
        <v>2.0799254459454417</v>
      </c>
      <c r="DM11" s="181">
        <v>3.6114888387350703</v>
      </c>
      <c r="DN11" s="181">
        <v>4.282866162437216</v>
      </c>
      <c r="DO11" s="181">
        <v>4.6511447120558369</v>
      </c>
      <c r="DP11" s="181">
        <v>3.8774880585923661</v>
      </c>
      <c r="DQ11" s="181">
        <v>3.3557631774456769</v>
      </c>
      <c r="DR11" s="181">
        <v>3.2803400580554523</v>
      </c>
      <c r="DS11" s="181">
        <v>3.0149312985151613</v>
      </c>
      <c r="DT11" s="181">
        <v>4.1991041525924295</v>
      </c>
      <c r="DU11" s="181">
        <v>3.7008826415633571</v>
      </c>
      <c r="DV11" s="181">
        <v>5.0085386289259359</v>
      </c>
      <c r="DW11" s="181">
        <v>4.4178326661203648</v>
      </c>
      <c r="DX11" s="181">
        <v>3.7953889852215976</v>
      </c>
      <c r="DY11" s="181">
        <v>3.6607852495243431</v>
      </c>
      <c r="DZ11" s="181">
        <v>4.123110424475076</v>
      </c>
      <c r="EA11" s="181">
        <v>3.5106323830371426</v>
      </c>
      <c r="EB11" s="181">
        <v>3.6852371053165029</v>
      </c>
      <c r="EC11" s="181">
        <v>2.8546757444845969</v>
      </c>
      <c r="ED11" s="181">
        <v>2.190745452576325</v>
      </c>
      <c r="EE11" s="181">
        <v>2.7321025246395423</v>
      </c>
      <c r="EF11" s="181">
        <v>3.4666692979973366</v>
      </c>
      <c r="EG11" s="181">
        <v>4.3139278995936534</v>
      </c>
      <c r="EH11" s="181">
        <v>4.3691747776903771</v>
      </c>
      <c r="EI11" s="181">
        <v>3.2261710408742297</v>
      </c>
      <c r="EJ11" s="181">
        <v>4.3574907607222535</v>
      </c>
      <c r="EK11" s="181">
        <v>4.0355382836159093</v>
      </c>
      <c r="EL11" s="181">
        <v>3.122768393545722</v>
      </c>
      <c r="EM11" s="181">
        <v>3.3235235768880051</v>
      </c>
      <c r="EN11" s="181">
        <v>4.4849895950627117</v>
      </c>
      <c r="EO11" s="181">
        <v>4.50454954670312</v>
      </c>
      <c r="EP11" s="181">
        <v>3.6593077071815854</v>
      </c>
      <c r="EQ11" s="181">
        <v>3.0606366526333915</v>
      </c>
      <c r="ER11" s="181">
        <v>3.8903151653016952</v>
      </c>
      <c r="ES11" s="181">
        <v>3.0126478843873699</v>
      </c>
      <c r="ET11" s="181">
        <v>3.4825480450264532</v>
      </c>
      <c r="EU11" s="181">
        <v>4.3207624999980752</v>
      </c>
    </row>
    <row r="12" spans="1:156" ht="12">
      <c r="A12" s="176" t="s">
        <v>244</v>
      </c>
      <c r="B12" s="189">
        <v>21.735914158536051</v>
      </c>
      <c r="C12" s="189">
        <v>25.641274626489913</v>
      </c>
      <c r="D12" s="166">
        <v>22.264891719434008</v>
      </c>
      <c r="E12" s="166">
        <v>22.863801955831462</v>
      </c>
      <c r="F12" s="166">
        <v>23.468590213170629</v>
      </c>
      <c r="G12" s="166">
        <v>24.680575651266924</v>
      </c>
      <c r="H12" s="166">
        <v>24.388086746867614</v>
      </c>
      <c r="I12" s="166">
        <v>22.230041786657097</v>
      </c>
      <c r="J12" s="166">
        <v>20.970888487980393</v>
      </c>
      <c r="K12" s="166">
        <v>20.620311149920926</v>
      </c>
      <c r="L12" s="166">
        <v>21.625329503039854</v>
      </c>
      <c r="M12" s="166">
        <v>20.990221518606617</v>
      </c>
      <c r="N12" s="166">
        <v>24.522164086088232</v>
      </c>
      <c r="O12" s="166">
        <v>25.84959650958109</v>
      </c>
      <c r="P12" s="166">
        <v>23.429230529045402</v>
      </c>
      <c r="Q12" s="166">
        <v>27.089355977675485</v>
      </c>
      <c r="R12" s="166">
        <v>22.701865844051664</v>
      </c>
      <c r="S12" s="166">
        <v>26.861380568977474</v>
      </c>
      <c r="T12" s="166">
        <v>25.059152298890773</v>
      </c>
      <c r="U12" s="166">
        <v>21.309591393196722</v>
      </c>
      <c r="V12" s="166">
        <v>21.019814421812384</v>
      </c>
      <c r="W12" s="166">
        <v>20.794631426092799</v>
      </c>
      <c r="X12" s="166">
        <v>21.188081947858091</v>
      </c>
      <c r="Y12" s="166">
        <v>23.799817764081883</v>
      </c>
      <c r="Z12" s="166">
        <v>19.920798343599401</v>
      </c>
      <c r="AA12" s="166">
        <v>24.827943843537685</v>
      </c>
      <c r="AB12" s="178">
        <v>29.688518755443162</v>
      </c>
      <c r="AC12" s="178">
        <v>24.490597935102258</v>
      </c>
      <c r="AD12" s="178">
        <v>21.591212584959543</v>
      </c>
      <c r="AE12" s="178">
        <v>24.607096764043025</v>
      </c>
      <c r="AF12" s="178">
        <v>31.731257625884819</v>
      </c>
      <c r="AG12" s="178">
        <v>26.610521852202151</v>
      </c>
      <c r="AH12" s="178">
        <v>26.778461367025976</v>
      </c>
      <c r="AI12" s="178">
        <v>23.612367291818646</v>
      </c>
      <c r="AJ12" s="178">
        <v>21.571581219751302</v>
      </c>
      <c r="AK12" s="178">
        <v>17.853161910011057</v>
      </c>
      <c r="AL12" s="178">
        <v>17.546874347741817</v>
      </c>
      <c r="AM12" s="178">
        <v>23.323138592793956</v>
      </c>
      <c r="AN12" s="178">
        <v>22.050853529164225</v>
      </c>
      <c r="AO12" s="178">
        <v>23.418585964189379</v>
      </c>
      <c r="AP12" s="178">
        <v>22.938272467671361</v>
      </c>
      <c r="AQ12" s="178">
        <v>23.068559986413266</v>
      </c>
      <c r="AR12" s="178">
        <v>30.113869594970154</v>
      </c>
      <c r="AS12" s="178">
        <v>21.423181051152206</v>
      </c>
      <c r="AT12" s="178">
        <v>25.258881187848459</v>
      </c>
      <c r="AU12" s="178">
        <v>21.685256751748494</v>
      </c>
      <c r="AV12" s="178">
        <v>19.49823901296811</v>
      </c>
      <c r="AW12" s="178">
        <v>23.39844656406013</v>
      </c>
      <c r="AX12" s="178">
        <v>21.836444376357829</v>
      </c>
      <c r="AY12" s="178">
        <v>27.170926001041273</v>
      </c>
      <c r="AZ12" s="178">
        <v>25.405838173404995</v>
      </c>
      <c r="BA12" s="178">
        <v>26.506885850581689</v>
      </c>
      <c r="BB12" s="178">
        <v>19.871050372761953</v>
      </c>
      <c r="BC12" s="178">
        <v>21.626219764196581</v>
      </c>
      <c r="BD12" s="178">
        <v>26.971358916651116</v>
      </c>
      <c r="BE12" s="178">
        <v>22.375797977262824</v>
      </c>
      <c r="BF12" s="178">
        <v>19.500951555171476</v>
      </c>
      <c r="BG12" s="178">
        <v>19.27501469616244</v>
      </c>
      <c r="BH12" s="178">
        <v>21.044063064781067</v>
      </c>
      <c r="BI12" s="178">
        <v>23.266285981002994</v>
      </c>
      <c r="BJ12" s="178">
        <v>27.060135495796988</v>
      </c>
      <c r="BK12" s="178">
        <v>26.359363875237129</v>
      </c>
      <c r="BL12" s="178">
        <v>24.055513450431583</v>
      </c>
      <c r="BM12" s="178">
        <v>23.193209507609563</v>
      </c>
      <c r="BN12" s="178">
        <v>22.84415415754022</v>
      </c>
      <c r="BO12" s="178">
        <v>21.193836944889181</v>
      </c>
      <c r="BP12" s="178">
        <v>25.311700389085303</v>
      </c>
      <c r="BQ12" s="178">
        <v>24.28669009731647</v>
      </c>
      <c r="BR12" s="178">
        <v>22.990533514512062</v>
      </c>
      <c r="BS12" s="178">
        <v>23.279227982073404</v>
      </c>
      <c r="BT12" s="178">
        <v>19.635323375751152</v>
      </c>
      <c r="BU12" s="178">
        <v>25.00792493039188</v>
      </c>
      <c r="BV12" s="178">
        <v>25.795425781702875</v>
      </c>
      <c r="BW12" s="178">
        <v>26.522828893470045</v>
      </c>
      <c r="BX12" s="178">
        <v>22.987320104196339</v>
      </c>
      <c r="BY12" s="178">
        <v>20.946628133711879</v>
      </c>
      <c r="BZ12" s="178">
        <v>26.26573038615107</v>
      </c>
      <c r="CA12" s="178">
        <v>27.127545493846604</v>
      </c>
      <c r="CB12" s="178">
        <v>21.379892878874657</v>
      </c>
      <c r="CC12" s="178">
        <v>26.719623410815345</v>
      </c>
      <c r="CD12" s="178">
        <v>26.66256515505912</v>
      </c>
      <c r="CE12" s="178">
        <v>23.954549652309542</v>
      </c>
      <c r="CF12" s="178">
        <v>21.598798904119171</v>
      </c>
      <c r="CG12" s="178">
        <v>20.404681562074696</v>
      </c>
      <c r="CH12" s="178">
        <v>24.758518565072556</v>
      </c>
      <c r="CI12" s="178">
        <v>29.326555463375925</v>
      </c>
      <c r="CJ12" s="178">
        <v>22.623852389367087</v>
      </c>
      <c r="CK12" s="178">
        <v>26.293876038871872</v>
      </c>
      <c r="CL12" s="178">
        <v>25.625329182903556</v>
      </c>
      <c r="CM12" s="178">
        <v>24.005683055268499</v>
      </c>
      <c r="CN12" s="178">
        <v>23.576934496216033</v>
      </c>
      <c r="CO12" s="178">
        <v>20.327904830496372</v>
      </c>
      <c r="CP12" s="178">
        <v>22.265104527101514</v>
      </c>
      <c r="CQ12" s="178">
        <v>22.834099030296738</v>
      </c>
      <c r="CR12" s="178">
        <v>28.186623624271217</v>
      </c>
      <c r="CS12" s="178">
        <v>24.062079626106279</v>
      </c>
      <c r="CT12" s="178">
        <v>24.064773293203203</v>
      </c>
      <c r="CU12" s="178">
        <v>23.048744982855215</v>
      </c>
      <c r="CV12" s="178">
        <v>22.362125856475988</v>
      </c>
      <c r="CW12" s="178">
        <v>21.921304704294741</v>
      </c>
      <c r="CX12" s="178">
        <v>22.813300761625541</v>
      </c>
      <c r="CY12" s="178">
        <v>27.235271315920688</v>
      </c>
      <c r="CZ12" s="178">
        <v>25.554135353464126</v>
      </c>
      <c r="DA12" s="178">
        <v>18.726076118342625</v>
      </c>
      <c r="DB12" s="178">
        <v>20.317984992601605</v>
      </c>
      <c r="DC12" s="178">
        <v>19.32478979816797</v>
      </c>
      <c r="DD12" s="178">
        <v>20.949444023971378</v>
      </c>
      <c r="DE12" s="178">
        <v>25.746096397672513</v>
      </c>
      <c r="DF12" s="178">
        <v>25.947522572307857</v>
      </c>
      <c r="DG12" s="178">
        <v>20.974755734197188</v>
      </c>
      <c r="DH12" s="178">
        <v>23.486522465819824</v>
      </c>
      <c r="DI12" s="178">
        <v>24.286768424197302</v>
      </c>
      <c r="DJ12" s="178">
        <v>24.382944408135341</v>
      </c>
      <c r="DK12" s="178">
        <v>21.379485217836038</v>
      </c>
      <c r="DL12" s="178">
        <v>12.743778698487402</v>
      </c>
      <c r="DM12" s="178">
        <v>18.614574571176533</v>
      </c>
      <c r="DN12" s="178">
        <v>20.563903606540936</v>
      </c>
      <c r="DO12" s="178">
        <v>18.444621450356227</v>
      </c>
      <c r="DP12" s="178">
        <v>21.328335809763232</v>
      </c>
      <c r="DQ12" s="178">
        <v>21.067401228074871</v>
      </c>
      <c r="DR12" s="178">
        <v>21.918183097955389</v>
      </c>
      <c r="DS12" s="178">
        <v>21.380706590066687</v>
      </c>
      <c r="DT12" s="178">
        <v>18.936235980934235</v>
      </c>
      <c r="DU12" s="178">
        <v>20.010622912108651</v>
      </c>
      <c r="DV12" s="178">
        <v>19.464270808183933</v>
      </c>
      <c r="DW12" s="178">
        <v>23.685531397978032</v>
      </c>
      <c r="DX12" s="178">
        <v>22.146598135447046</v>
      </c>
      <c r="DY12" s="178">
        <v>19.454935352957943</v>
      </c>
      <c r="DZ12" s="178">
        <v>21.285156663664768</v>
      </c>
      <c r="EA12" s="178">
        <v>21.072788790198182</v>
      </c>
      <c r="EB12" s="178">
        <v>17.531041564213755</v>
      </c>
      <c r="EC12" s="178">
        <v>21.720437045176276</v>
      </c>
      <c r="ED12" s="178">
        <v>18.531713832200978</v>
      </c>
      <c r="EE12" s="178">
        <v>22.369032286370455</v>
      </c>
      <c r="EF12" s="178">
        <v>21.585261279837482</v>
      </c>
      <c r="EG12" s="178">
        <v>21.223303238917822</v>
      </c>
      <c r="EH12" s="178">
        <v>23.424751328106797</v>
      </c>
      <c r="EI12" s="178">
        <v>19.340274173125994</v>
      </c>
      <c r="EJ12" s="178">
        <v>21.727379873191335</v>
      </c>
      <c r="EK12" s="178">
        <v>24.194167585770412</v>
      </c>
      <c r="EL12" s="178">
        <v>18.469322104247357</v>
      </c>
      <c r="EM12" s="178">
        <v>22.761918184651677</v>
      </c>
      <c r="EN12" s="178">
        <v>24.720412442217572</v>
      </c>
      <c r="EO12" s="178">
        <v>20.294369943070876</v>
      </c>
      <c r="EP12" s="178">
        <v>22.616715421140903</v>
      </c>
      <c r="EQ12" s="178">
        <v>23.635128391018775</v>
      </c>
      <c r="ER12" s="178">
        <v>22.115068868322481</v>
      </c>
      <c r="ES12" s="178">
        <v>24.398969346722968</v>
      </c>
      <c r="ET12" s="178">
        <v>23.108803262586999</v>
      </c>
      <c r="EU12" s="178">
        <v>24.194236352000047</v>
      </c>
    </row>
    <row r="13" spans="1:156" ht="12">
      <c r="A13" s="191" t="s">
        <v>279</v>
      </c>
      <c r="B13" s="190">
        <v>0.52746637158126974</v>
      </c>
      <c r="C13" s="190">
        <v>0.69934812781432776</v>
      </c>
      <c r="D13" s="170">
        <v>0.54318290759752508</v>
      </c>
      <c r="E13" s="170">
        <v>0.47887110774750596</v>
      </c>
      <c r="F13" s="170">
        <v>0.55685909005408185</v>
      </c>
      <c r="G13" s="170">
        <v>0.75510382772953255</v>
      </c>
      <c r="H13" s="170">
        <v>1.6174964289436216</v>
      </c>
      <c r="I13" s="170">
        <v>1.1524572172785308</v>
      </c>
      <c r="J13" s="170">
        <v>0.70566788265469627</v>
      </c>
      <c r="K13" s="170">
        <v>0.59648447699014295</v>
      </c>
      <c r="L13" s="170">
        <v>0.54096766100040095</v>
      </c>
      <c r="M13" s="170">
        <v>1.1360422127431166E-4</v>
      </c>
      <c r="N13" s="170">
        <v>3.5694957920487432E-3</v>
      </c>
      <c r="O13" s="170">
        <v>2.3591701582807321E-3</v>
      </c>
      <c r="P13" s="170">
        <v>2.4201550621887648E-3</v>
      </c>
      <c r="Q13" s="170">
        <v>2.6081661515331493</v>
      </c>
      <c r="R13" s="170">
        <v>1.4202080921584018E-3</v>
      </c>
      <c r="S13" s="170">
        <v>8.8746726141831957E-3</v>
      </c>
      <c r="T13" s="170">
        <v>2.5090694417363699</v>
      </c>
      <c r="U13" s="170">
        <v>8.9938867822553763E-3</v>
      </c>
      <c r="V13" s="170">
        <v>1.8341971421802383</v>
      </c>
      <c r="W13" s="170">
        <v>1.072200764173222E-3</v>
      </c>
      <c r="X13" s="170">
        <v>3.8699504931468593E-3</v>
      </c>
      <c r="Y13" s="170">
        <v>2.4238475535639932</v>
      </c>
      <c r="Z13" s="170">
        <v>3.2487803568607126E-3</v>
      </c>
      <c r="AA13" s="170">
        <v>2.0165019401849212E-3</v>
      </c>
      <c r="AB13" s="181">
        <v>2.4271119119145408</v>
      </c>
      <c r="AC13" s="181">
        <v>0</v>
      </c>
      <c r="AD13" s="181">
        <v>5.3320128030798887E-3</v>
      </c>
      <c r="AE13" s="181">
        <v>4.5127327639711374E-3</v>
      </c>
      <c r="AF13" s="181">
        <v>1.8780276529041042</v>
      </c>
      <c r="AG13" s="181">
        <v>3.2934524890497092E-3</v>
      </c>
      <c r="AH13" s="181">
        <v>1.1016964016258705E-3</v>
      </c>
      <c r="AI13" s="181">
        <v>3.3007109947993008E-3</v>
      </c>
      <c r="AJ13" s="181">
        <v>1.6235878936579751</v>
      </c>
      <c r="AK13" s="181">
        <v>1.2336637751577607E-4</v>
      </c>
      <c r="AL13" s="181">
        <v>6.4535594790327755E-3</v>
      </c>
      <c r="AM13" s="181">
        <v>7.3861746997154205E-4</v>
      </c>
      <c r="AN13" s="181">
        <v>1.7925934872512195E-2</v>
      </c>
      <c r="AO13" s="181">
        <v>1.6449186198293904</v>
      </c>
      <c r="AP13" s="181">
        <v>3.3897866526985368E-3</v>
      </c>
      <c r="AQ13" s="181">
        <v>1.8720923518479937</v>
      </c>
      <c r="AR13" s="181">
        <v>7.3315134569633574E-4</v>
      </c>
      <c r="AS13" s="181">
        <v>1.6737271341862949</v>
      </c>
      <c r="AT13" s="181">
        <v>5.8773974790841546E-3</v>
      </c>
      <c r="AU13" s="181">
        <v>1.6319700701858265E-3</v>
      </c>
      <c r="AV13" s="181">
        <v>1.3118348770327546</v>
      </c>
      <c r="AW13" s="181">
        <v>5.6482614722650343E-3</v>
      </c>
      <c r="AX13" s="181">
        <v>1.4305818748239408E-2</v>
      </c>
      <c r="AY13" s="181">
        <v>1.1554447072107947</v>
      </c>
      <c r="AZ13" s="181">
        <v>8.0134543202552543E-3</v>
      </c>
      <c r="BA13" s="181">
        <v>1.59227298757243</v>
      </c>
      <c r="BB13" s="181">
        <v>1.5944492392438725E-2</v>
      </c>
      <c r="BC13" s="181">
        <v>5.1240658505133608E-3</v>
      </c>
      <c r="BD13" s="181">
        <v>1.7157283091092292</v>
      </c>
      <c r="BE13" s="181">
        <v>6.5443402807796964E-3</v>
      </c>
      <c r="BF13" s="181">
        <v>5.2126848789825425E-3</v>
      </c>
      <c r="BG13" s="181">
        <v>8.2218613396752385E-4</v>
      </c>
      <c r="BH13" s="181">
        <v>1.1180779679901864</v>
      </c>
      <c r="BI13" s="181">
        <v>1.9055105281594864</v>
      </c>
      <c r="BJ13" s="181">
        <v>1.069297312937286E-3</v>
      </c>
      <c r="BK13" s="181">
        <v>7.6544548333472278E-3</v>
      </c>
      <c r="BL13" s="181">
        <v>5.0866453868631568E-3</v>
      </c>
      <c r="BM13" s="181">
        <v>1.1918421941191578E-2</v>
      </c>
      <c r="BN13" s="181">
        <v>3.4431247507282632</v>
      </c>
      <c r="BO13" s="181">
        <v>7.5705837435614065E-3</v>
      </c>
      <c r="BP13" s="181">
        <v>2.4046816155560472E-3</v>
      </c>
      <c r="BQ13" s="181">
        <v>8.6865679003309236E-3</v>
      </c>
      <c r="BR13" s="181">
        <v>7.3023779892669441E-3</v>
      </c>
      <c r="BS13" s="181">
        <v>1.0538857283411731</v>
      </c>
      <c r="BT13" s="181">
        <v>1.151295414406316E-2</v>
      </c>
      <c r="BU13" s="181">
        <v>1.8246352908267081</v>
      </c>
      <c r="BV13" s="181">
        <v>4.3802041196641271E-3</v>
      </c>
      <c r="BW13" s="181">
        <v>2.011712300903919E-2</v>
      </c>
      <c r="BX13" s="181">
        <v>2.5063390957917915</v>
      </c>
      <c r="BY13" s="181">
        <v>2.5935450258086036E-3</v>
      </c>
      <c r="BZ13" s="181">
        <v>2.4129511203782199</v>
      </c>
      <c r="CA13" s="181">
        <v>6.9380623104990415E-3</v>
      </c>
      <c r="CB13" s="181">
        <v>1.9451305880330196E-2</v>
      </c>
      <c r="CC13" s="181">
        <v>7.9735158107977627E-3</v>
      </c>
      <c r="CD13" s="181">
        <v>0.84150492401096744</v>
      </c>
      <c r="CE13" s="181">
        <v>2.0030733897939541E-2</v>
      </c>
      <c r="CF13" s="181">
        <v>1.4747965468433863</v>
      </c>
      <c r="CG13" s="181">
        <v>1.2101941623436334E-2</v>
      </c>
      <c r="CH13" s="181">
        <v>3.0988777236663254E-2</v>
      </c>
      <c r="CI13" s="181">
        <v>2.3412454032021968</v>
      </c>
      <c r="CJ13" s="181">
        <v>7.6445065359245848E-3</v>
      </c>
      <c r="CK13" s="181">
        <v>1.1072506688057466E-2</v>
      </c>
      <c r="CL13" s="181">
        <v>1.9297002646511408</v>
      </c>
      <c r="CM13" s="181">
        <v>2.0667209429592491E-3</v>
      </c>
      <c r="CN13" s="181">
        <v>1.2113277117202474E-2</v>
      </c>
      <c r="CO13" s="181">
        <v>4.5725721945507241E-3</v>
      </c>
      <c r="CP13" s="181">
        <v>1.2333101394803607</v>
      </c>
      <c r="CQ13" s="181">
        <v>1.1721261200640167</v>
      </c>
      <c r="CR13" s="181">
        <v>8.6684666626405704</v>
      </c>
      <c r="CS13" s="181">
        <v>3.5759389546567628</v>
      </c>
      <c r="CT13" s="181">
        <v>2.2595951648101591E-3</v>
      </c>
      <c r="CU13" s="181">
        <v>2.0222463781514068E-2</v>
      </c>
      <c r="CV13" s="181">
        <v>3.015796639063423</v>
      </c>
      <c r="CW13" s="181">
        <v>3.5369106067509376E-3</v>
      </c>
      <c r="CX13" s="181">
        <v>2.2571519007905513E-3</v>
      </c>
      <c r="CY13" s="181">
        <v>6.1293459923172124E-3</v>
      </c>
      <c r="CZ13" s="181">
        <v>0.84967641885377709</v>
      </c>
      <c r="DA13" s="181">
        <v>2.0748045717393535</v>
      </c>
      <c r="DB13" s="181">
        <v>1.8238868729224571</v>
      </c>
      <c r="DC13" s="181">
        <v>6.5497837132059422E-3</v>
      </c>
      <c r="DD13" s="181">
        <v>2.768507347111707</v>
      </c>
      <c r="DE13" s="181">
        <v>4.7467847017726066E-3</v>
      </c>
      <c r="DF13" s="181">
        <v>2.8506369152204436</v>
      </c>
      <c r="DG13" s="181">
        <v>1.9151471033121191E-3</v>
      </c>
      <c r="DH13" s="181">
        <v>2.3794997770513588E-3</v>
      </c>
      <c r="DI13" s="181">
        <v>1.950742320658248E-2</v>
      </c>
      <c r="DJ13" s="181">
        <v>2.1554753570772278</v>
      </c>
      <c r="DK13" s="181">
        <v>1.6123017119903625E-2</v>
      </c>
      <c r="DL13" s="181">
        <v>1.2181572665561449</v>
      </c>
      <c r="DM13" s="181">
        <v>1.8764845341236814E-3</v>
      </c>
      <c r="DN13" s="181">
        <v>6.9040380749167034E-3</v>
      </c>
      <c r="DO13" s="181">
        <v>2.232642156384167E-2</v>
      </c>
      <c r="DP13" s="181">
        <v>2.0425070411345692</v>
      </c>
      <c r="DQ13" s="181">
        <v>1.5287714058396127E-2</v>
      </c>
      <c r="DR13" s="181">
        <v>1.7689510393323511</v>
      </c>
      <c r="DS13" s="181">
        <v>7.9921457796051801E-4</v>
      </c>
      <c r="DT13" s="181">
        <v>1.4552900786992611E-2</v>
      </c>
      <c r="DU13" s="181">
        <v>1.6130397999240049</v>
      </c>
      <c r="DV13" s="181">
        <v>1.5958697128958661E-2</v>
      </c>
      <c r="DW13" s="181">
        <v>2.7341554986153758E-3</v>
      </c>
      <c r="DX13" s="181">
        <v>1.7844250378816855</v>
      </c>
      <c r="DY13" s="181">
        <v>1.7523084680812287E-3</v>
      </c>
      <c r="DZ13" s="181">
        <v>2.0139954294960613E-2</v>
      </c>
      <c r="EA13" s="181">
        <v>1.7601631395537276</v>
      </c>
      <c r="EB13" s="181">
        <v>7.7821585232915515E-3</v>
      </c>
      <c r="EC13" s="181">
        <v>1.6487659292709049</v>
      </c>
      <c r="ED13" s="181">
        <v>2.0384681942006606E-2</v>
      </c>
      <c r="EE13" s="181">
        <v>6.0309767009259982E-3</v>
      </c>
      <c r="EF13" s="181">
        <v>1.8129947159045409E-2</v>
      </c>
      <c r="EG13" s="181">
        <v>1.70266458275498</v>
      </c>
      <c r="EH13" s="181">
        <v>1.1308979801932191E-2</v>
      </c>
      <c r="EI13" s="181">
        <v>1.3316097797838353</v>
      </c>
      <c r="EJ13" s="181">
        <v>3.2657768298254737E-3</v>
      </c>
      <c r="EK13" s="181">
        <v>1.4101045064956675E-2</v>
      </c>
      <c r="EL13" s="181">
        <v>1.3348747762233684</v>
      </c>
      <c r="EM13" s="181">
        <v>7.9171577022465744E-3</v>
      </c>
      <c r="EN13" s="181">
        <v>1.9043201829438756E-2</v>
      </c>
      <c r="EO13" s="181">
        <v>7.8054963701090262E-3</v>
      </c>
      <c r="EP13" s="181">
        <v>6.2385369816092689E-3</v>
      </c>
      <c r="EQ13" s="181">
        <v>1.3221771729235241</v>
      </c>
      <c r="ER13" s="181">
        <v>1.2929477175129612E-2</v>
      </c>
      <c r="ES13" s="181">
        <v>1.2776292605224453</v>
      </c>
      <c r="ET13" s="181">
        <v>7.3378355860709739E-3</v>
      </c>
      <c r="EU13" s="181">
        <v>7.2627441987317288E-3</v>
      </c>
    </row>
    <row r="14" spans="1:156" ht="12">
      <c r="A14" s="191" t="s">
        <v>280</v>
      </c>
      <c r="B14" s="190">
        <v>0.56836636597019474</v>
      </c>
      <c r="C14" s="190">
        <v>0.6834365766851952</v>
      </c>
      <c r="D14" s="170">
        <v>0.56609687674809273</v>
      </c>
      <c r="E14" s="170">
        <v>0.74943544731895306</v>
      </c>
      <c r="F14" s="170">
        <v>0.69455785015632843</v>
      </c>
      <c r="G14" s="170">
        <v>0.72281979122653839</v>
      </c>
      <c r="H14" s="170">
        <v>0.64375558884116157</v>
      </c>
      <c r="I14" s="170">
        <v>0.53672762468398061</v>
      </c>
      <c r="J14" s="170">
        <v>0.66326434452997673</v>
      </c>
      <c r="K14" s="170">
        <v>0.64021310246674579</v>
      </c>
      <c r="L14" s="170">
        <v>0.56086916030256651</v>
      </c>
      <c r="M14" s="170">
        <v>0.48003563780531988</v>
      </c>
      <c r="N14" s="170">
        <v>0.59612590574141677</v>
      </c>
      <c r="O14" s="170">
        <v>0.58177028764216021</v>
      </c>
      <c r="P14" s="170">
        <v>0.5968091371985913</v>
      </c>
      <c r="Q14" s="170">
        <v>0.43845764472653742</v>
      </c>
      <c r="R14" s="170">
        <v>0.85971622522911328</v>
      </c>
      <c r="S14" s="170">
        <v>0.69113231105429274</v>
      </c>
      <c r="T14" s="170">
        <v>0.66409640492092448</v>
      </c>
      <c r="U14" s="170">
        <v>0.59231264086339941</v>
      </c>
      <c r="V14" s="170">
        <v>0.66664708740976908</v>
      </c>
      <c r="W14" s="170">
        <v>0.57251136046151219</v>
      </c>
      <c r="X14" s="170">
        <v>0.56356882329380642</v>
      </c>
      <c r="Y14" s="170">
        <v>1.0956859590173764</v>
      </c>
      <c r="Z14" s="170">
        <v>0.53595196283357849</v>
      </c>
      <c r="AA14" s="170">
        <v>0.96462008012627665</v>
      </c>
      <c r="AB14" s="181">
        <v>0.86597545058523573</v>
      </c>
      <c r="AC14" s="181">
        <v>0.39807568787842607</v>
      </c>
      <c r="AD14" s="181">
        <v>0.83357174569250247</v>
      </c>
      <c r="AE14" s="181">
        <v>0.58602598309369347</v>
      </c>
      <c r="AF14" s="181">
        <v>0.66083307172724692</v>
      </c>
      <c r="AG14" s="181">
        <v>0.3839597692430945</v>
      </c>
      <c r="AH14" s="181">
        <v>0.87155470998736917</v>
      </c>
      <c r="AI14" s="181">
        <v>0.53871408534976484</v>
      </c>
      <c r="AJ14" s="181">
        <v>0.45435503276440981</v>
      </c>
      <c r="AK14" s="181">
        <v>0.54373737799209587</v>
      </c>
      <c r="AL14" s="181">
        <v>0.28776579307709788</v>
      </c>
      <c r="AM14" s="181">
        <v>0.67441571132527012</v>
      </c>
      <c r="AN14" s="181">
        <v>0.83435365020033003</v>
      </c>
      <c r="AO14" s="181">
        <v>0.57251673164344197</v>
      </c>
      <c r="AP14" s="181">
        <v>0.64282850600159114</v>
      </c>
      <c r="AQ14" s="181">
        <v>0.52899484343410075</v>
      </c>
      <c r="AR14" s="181">
        <v>0.46247672453213717</v>
      </c>
      <c r="AS14" s="181">
        <v>0.66073664944742772</v>
      </c>
      <c r="AT14" s="181">
        <v>0.77718826118618289</v>
      </c>
      <c r="AU14" s="181">
        <v>0.36729040428181503</v>
      </c>
      <c r="AV14" s="181">
        <v>0.56117034845237879</v>
      </c>
      <c r="AW14" s="181">
        <v>0.55222528642756541</v>
      </c>
      <c r="AX14" s="181">
        <v>1.0450617970454279</v>
      </c>
      <c r="AY14" s="181">
        <v>0.77176640011790321</v>
      </c>
      <c r="AZ14" s="181">
        <v>0.82682157827638214</v>
      </c>
      <c r="BA14" s="181">
        <v>0.67968130413644223</v>
      </c>
      <c r="BB14" s="181">
        <v>0.72793115392159535</v>
      </c>
      <c r="BC14" s="181">
        <v>0.45166197129360386</v>
      </c>
      <c r="BD14" s="181">
        <v>0.68572385661971513</v>
      </c>
      <c r="BE14" s="181">
        <v>0.8613753272861483</v>
      </c>
      <c r="BF14" s="181">
        <v>0.57141284829067052</v>
      </c>
      <c r="BG14" s="181">
        <v>0.85769606621638772</v>
      </c>
      <c r="BH14" s="181">
        <v>1.1027250647034703</v>
      </c>
      <c r="BI14" s="181">
        <v>0.89705178357012283</v>
      </c>
      <c r="BJ14" s="181">
        <v>0.83916594995513927</v>
      </c>
      <c r="BK14" s="181">
        <v>1.0121164308387287</v>
      </c>
      <c r="BL14" s="181">
        <v>0.55923311410052867</v>
      </c>
      <c r="BM14" s="181">
        <v>0.47168725711044651</v>
      </c>
      <c r="BN14" s="181">
        <v>0.69330509155856845</v>
      </c>
      <c r="BO14" s="181">
        <v>0.59105445623861363</v>
      </c>
      <c r="BP14" s="181">
        <v>0.78482363388508569</v>
      </c>
      <c r="BQ14" s="181">
        <v>0.67729573831131862</v>
      </c>
      <c r="BR14" s="181">
        <v>0.69409691643989613</v>
      </c>
      <c r="BS14" s="181">
        <v>0.57626935109930622</v>
      </c>
      <c r="BT14" s="181">
        <v>0.61906974763727918</v>
      </c>
      <c r="BU14" s="181">
        <v>0.46145904049456987</v>
      </c>
      <c r="BV14" s="181">
        <v>0.72893941245759775</v>
      </c>
      <c r="BW14" s="181">
        <v>0.6551893446275292</v>
      </c>
      <c r="BX14" s="181">
        <v>1.2353863831481124</v>
      </c>
      <c r="BY14" s="181">
        <v>0.48638989222160356</v>
      </c>
      <c r="BZ14" s="181">
        <v>1.1832249392828047</v>
      </c>
      <c r="CA14" s="181">
        <v>0.6565735029692541</v>
      </c>
      <c r="CB14" s="181">
        <v>0.35536006026432598</v>
      </c>
      <c r="CC14" s="181">
        <v>0.90758490341558673</v>
      </c>
      <c r="CD14" s="181">
        <v>0.61769866152210429</v>
      </c>
      <c r="CE14" s="181">
        <v>0.90675065387413567</v>
      </c>
      <c r="CF14" s="181">
        <v>0.59698490728368359</v>
      </c>
      <c r="CG14" s="181">
        <v>0.60431860005782589</v>
      </c>
      <c r="CH14" s="181">
        <v>0.83198390871809469</v>
      </c>
      <c r="CI14" s="181">
        <v>0.94796885443214285</v>
      </c>
      <c r="CJ14" s="181">
        <v>0.51271955713241846</v>
      </c>
      <c r="CK14" s="181">
        <v>0.71289958056820812</v>
      </c>
      <c r="CL14" s="181">
        <v>0.51960420780417937</v>
      </c>
      <c r="CM14" s="181">
        <v>0.60912929600282251</v>
      </c>
      <c r="CN14" s="181">
        <v>0.61934211472597445</v>
      </c>
      <c r="CO14" s="181">
        <v>0.60939993063444631</v>
      </c>
      <c r="CP14" s="181">
        <v>0.49253072891387767</v>
      </c>
      <c r="CQ14" s="181">
        <v>0.80919530823263586</v>
      </c>
      <c r="CR14" s="181">
        <v>0.51520599517097565</v>
      </c>
      <c r="CS14" s="181">
        <v>0.40398877252257359</v>
      </c>
      <c r="CT14" s="181">
        <v>0.69226257745585762</v>
      </c>
      <c r="CU14" s="181">
        <v>0.92644343184398481</v>
      </c>
      <c r="CV14" s="181">
        <v>0.36312209812540891</v>
      </c>
      <c r="CW14" s="181">
        <v>0.57798508215796918</v>
      </c>
      <c r="CX14" s="181">
        <v>0.54624507145898182</v>
      </c>
      <c r="CY14" s="181">
        <v>0.59889648358370018</v>
      </c>
      <c r="CZ14" s="181">
        <v>0.57822181453267374</v>
      </c>
      <c r="DA14" s="181">
        <v>0.42971645663026109</v>
      </c>
      <c r="DB14" s="181">
        <v>0.67553506373288852</v>
      </c>
      <c r="DC14" s="181">
        <v>0.34792517741952605</v>
      </c>
      <c r="DD14" s="181">
        <v>0.3485364770631208</v>
      </c>
      <c r="DE14" s="181">
        <v>0.53109640434320027</v>
      </c>
      <c r="DF14" s="181">
        <v>0.74716035736848974</v>
      </c>
      <c r="DG14" s="181">
        <v>0.60422351128431651</v>
      </c>
      <c r="DH14" s="181">
        <v>0.89419683795166105</v>
      </c>
      <c r="DI14" s="181">
        <v>0.44295992629041181</v>
      </c>
      <c r="DJ14" s="181">
        <v>0.67451004699240147</v>
      </c>
      <c r="DK14" s="181">
        <v>1.4598108683636135</v>
      </c>
      <c r="DL14" s="181">
        <v>0.41182695774255412</v>
      </c>
      <c r="DM14" s="181">
        <v>0.58315310236304718</v>
      </c>
      <c r="DN14" s="181">
        <v>0.75071809911227794</v>
      </c>
      <c r="DO14" s="181">
        <v>0.56500487682083711</v>
      </c>
      <c r="DP14" s="181">
        <v>0.53239411391271507</v>
      </c>
      <c r="DQ14" s="181">
        <v>0.45076788468650703</v>
      </c>
      <c r="DR14" s="181">
        <v>0.79379780601783745</v>
      </c>
      <c r="DS14" s="181">
        <v>0.55631119971407406</v>
      </c>
      <c r="DT14" s="181">
        <v>0.45529506440087675</v>
      </c>
      <c r="DU14" s="181">
        <v>0.70037460582019639</v>
      </c>
      <c r="DV14" s="181">
        <v>0.67729794750431371</v>
      </c>
      <c r="DW14" s="181">
        <v>0.62687284208788763</v>
      </c>
      <c r="DX14" s="181">
        <v>0.69451335877305442</v>
      </c>
      <c r="DY14" s="181">
        <v>1.0971778775596679</v>
      </c>
      <c r="DZ14" s="181">
        <v>0.65078508242356325</v>
      </c>
      <c r="EA14" s="181">
        <v>0.54984780392688182</v>
      </c>
      <c r="EB14" s="181">
        <v>0.44057774881959155</v>
      </c>
      <c r="EC14" s="181">
        <v>0.60693623335468616</v>
      </c>
      <c r="ED14" s="181">
        <v>0.54870516984326334</v>
      </c>
      <c r="EE14" s="181">
        <v>0.40267915595698756</v>
      </c>
      <c r="EF14" s="181">
        <v>0.7204607010644325</v>
      </c>
      <c r="EG14" s="181">
        <v>0.56947908719003149</v>
      </c>
      <c r="EH14" s="181">
        <v>0.43258089632006463</v>
      </c>
      <c r="EI14" s="181">
        <v>0.68000395002824376</v>
      </c>
      <c r="EJ14" s="181">
        <v>0.45333770023901915</v>
      </c>
      <c r="EK14" s="181">
        <v>0.47899529258461837</v>
      </c>
      <c r="EL14" s="181">
        <v>0.74720219426940548</v>
      </c>
      <c r="EM14" s="181">
        <v>0.41080695249439647</v>
      </c>
      <c r="EN14" s="181">
        <v>0.63055501997334229</v>
      </c>
      <c r="EO14" s="181">
        <v>0.65655102646000163</v>
      </c>
      <c r="EP14" s="181">
        <v>0.5456077521724686</v>
      </c>
      <c r="EQ14" s="181">
        <v>0.62507158635673032</v>
      </c>
      <c r="ER14" s="181">
        <v>0.52256828167120861</v>
      </c>
      <c r="ES14" s="181">
        <v>0.48817915563393549</v>
      </c>
      <c r="ET14" s="181">
        <v>1.0944316538774308</v>
      </c>
      <c r="EU14" s="181">
        <v>0.48485157638389392</v>
      </c>
    </row>
    <row r="15" spans="1:156" ht="12">
      <c r="A15" s="191" t="s">
        <v>285</v>
      </c>
      <c r="B15" s="190">
        <v>0.24791434405619281</v>
      </c>
      <c r="C15" s="190">
        <v>0.25649444651166725</v>
      </c>
      <c r="D15" s="170">
        <v>0.18536901624268376</v>
      </c>
      <c r="E15" s="170">
        <v>0.26022832780620891</v>
      </c>
      <c r="F15" s="170">
        <v>0.19030750337822022</v>
      </c>
      <c r="G15" s="170">
        <v>0.24523807341901299</v>
      </c>
      <c r="H15" s="170">
        <v>0.18739675789600468</v>
      </c>
      <c r="I15" s="170">
        <v>0.16330277252410075</v>
      </c>
      <c r="J15" s="170">
        <v>0.17142509698719158</v>
      </c>
      <c r="K15" s="170">
        <v>0.16552056633558826</v>
      </c>
      <c r="L15" s="170">
        <v>0.20314829038915691</v>
      </c>
      <c r="M15" s="170">
        <v>0.42013052574822629</v>
      </c>
      <c r="N15" s="170">
        <v>0.12564284575164647</v>
      </c>
      <c r="O15" s="170">
        <v>0.26685737320510033</v>
      </c>
      <c r="P15" s="170">
        <v>0.2737556764940513</v>
      </c>
      <c r="Q15" s="170">
        <v>7.703949841998177E-2</v>
      </c>
      <c r="R15" s="170">
        <v>6.3543589138992218E-2</v>
      </c>
      <c r="S15" s="170">
        <v>0.30760802772761942</v>
      </c>
      <c r="T15" s="170">
        <v>0.31037519822442583</v>
      </c>
      <c r="U15" s="170">
        <v>3.6330092085874281E-2</v>
      </c>
      <c r="V15" s="170">
        <v>0.22753938467157364</v>
      </c>
      <c r="W15" s="170">
        <v>0.63672212946928508</v>
      </c>
      <c r="X15" s="170">
        <v>0.40127850528379722</v>
      </c>
      <c r="Y15" s="170">
        <v>0.16419218522676346</v>
      </c>
      <c r="Z15" s="170">
        <v>0.30820922757874358</v>
      </c>
      <c r="AA15" s="170">
        <v>6.4789810616985868E-2</v>
      </c>
      <c r="AB15" s="181">
        <v>0.28223372372747685</v>
      </c>
      <c r="AC15" s="181">
        <v>0.34032220393617335</v>
      </c>
      <c r="AD15" s="181">
        <v>0.28839165121295318</v>
      </c>
      <c r="AE15" s="181">
        <v>9.0554412556206679E-2</v>
      </c>
      <c r="AF15" s="181">
        <v>0.25441283153546723</v>
      </c>
      <c r="AG15" s="181">
        <v>0.10753655356279512</v>
      </c>
      <c r="AH15" s="181">
        <v>0.31054711086172337</v>
      </c>
      <c r="AI15" s="181">
        <v>0.5129846144869239</v>
      </c>
      <c r="AJ15" s="181">
        <v>0.23440856415685316</v>
      </c>
      <c r="AK15" s="181">
        <v>0.26818652889173494</v>
      </c>
      <c r="AL15" s="181">
        <v>0.15490616660411663</v>
      </c>
      <c r="AM15" s="181">
        <v>0.17623616346312998</v>
      </c>
      <c r="AN15" s="181">
        <v>0.26055061409820912</v>
      </c>
      <c r="AO15" s="181">
        <v>0.14331652049251431</v>
      </c>
      <c r="AP15" s="181">
        <v>5.2169677878263342E-2</v>
      </c>
      <c r="AQ15" s="181">
        <v>0.24546302768838932</v>
      </c>
      <c r="AR15" s="181">
        <v>0.22524171934793216</v>
      </c>
      <c r="AS15" s="181">
        <v>1.5221031713792669E-2</v>
      </c>
      <c r="AT15" s="181">
        <v>0.29288826650476563</v>
      </c>
      <c r="AU15" s="181">
        <v>0.11631766767579491</v>
      </c>
      <c r="AV15" s="181">
        <v>0.29085768436673493</v>
      </c>
      <c r="AW15" s="181">
        <v>0.30362721411560789</v>
      </c>
      <c r="AX15" s="181">
        <v>0.29871138774630585</v>
      </c>
      <c r="AY15" s="181">
        <v>0.20335033970516436</v>
      </c>
      <c r="AZ15" s="181">
        <v>0.23510307311345344</v>
      </c>
      <c r="BA15" s="181">
        <v>0.10787755111382868</v>
      </c>
      <c r="BB15" s="181">
        <v>0.26178751600674705</v>
      </c>
      <c r="BC15" s="181">
        <v>8.9639261273218793E-2</v>
      </c>
      <c r="BD15" s="181">
        <v>7.6517050877144305E-2</v>
      </c>
      <c r="BE15" s="181">
        <v>0.30889674100484843</v>
      </c>
      <c r="BF15" s="181">
        <v>0.18227308007801313</v>
      </c>
      <c r="BG15" s="181">
        <v>0.46168600678757821</v>
      </c>
      <c r="BH15" s="181">
        <v>0.63617417753217653</v>
      </c>
      <c r="BI15" s="181">
        <v>0.15894762145225833</v>
      </c>
      <c r="BJ15" s="181">
        <v>0.15287412028070091</v>
      </c>
      <c r="BK15" s="181">
        <v>0.2793476584516611</v>
      </c>
      <c r="BL15" s="181">
        <v>0.27176329026113621</v>
      </c>
      <c r="BM15" s="181">
        <v>0.1826100732778636</v>
      </c>
      <c r="BN15" s="181">
        <v>4.9989440418620572E-2</v>
      </c>
      <c r="BO15" s="181">
        <v>0.22980584573575685</v>
      </c>
      <c r="BP15" s="181">
        <v>0.10421075875325268</v>
      </c>
      <c r="BQ15" s="181">
        <v>6.2177466240613481E-2</v>
      </c>
      <c r="BR15" s="181">
        <v>0.11340759374632088</v>
      </c>
      <c r="BS15" s="181">
        <v>0.30689964080091042</v>
      </c>
      <c r="BT15" s="181">
        <v>0.3696261070695086</v>
      </c>
      <c r="BU15" s="181">
        <v>0.53561213409703201</v>
      </c>
      <c r="BV15" s="181">
        <v>5.1268131670844229E-2</v>
      </c>
      <c r="BW15" s="181">
        <v>7.0652265471856726E-2</v>
      </c>
      <c r="BX15" s="181">
        <v>5.3110411057159954E-2</v>
      </c>
      <c r="BY15" s="181">
        <v>3.6409730937683502E-2</v>
      </c>
      <c r="BZ15" s="181">
        <v>0.28262968439205416</v>
      </c>
      <c r="CA15" s="181">
        <v>0.11847088048369109</v>
      </c>
      <c r="CB15" s="181">
        <v>4.2095125509100377E-2</v>
      </c>
      <c r="CC15" s="181">
        <v>9.9751891568148107E-2</v>
      </c>
      <c r="CD15" s="181">
        <v>0.21039518555214706</v>
      </c>
      <c r="CE15" s="181">
        <v>0.60567645967347283</v>
      </c>
      <c r="CF15" s="181">
        <v>0.6914451164749863</v>
      </c>
      <c r="CG15" s="181">
        <v>4.9102212387381008E-2</v>
      </c>
      <c r="CH15" s="181">
        <v>0.46995146802172083</v>
      </c>
      <c r="CI15" s="181">
        <v>0.23974288659187643</v>
      </c>
      <c r="CJ15" s="181">
        <v>0.34339761553059889</v>
      </c>
      <c r="CK15" s="181">
        <v>0.19090358908018518</v>
      </c>
      <c r="CL15" s="181">
        <v>0.19929612104788688</v>
      </c>
      <c r="CM15" s="181">
        <v>0.11390114639609093</v>
      </c>
      <c r="CN15" s="181">
        <v>7.2301121807231084E-2</v>
      </c>
      <c r="CO15" s="181">
        <v>0.27050947098565037</v>
      </c>
      <c r="CP15" s="181">
        <v>2.9102552842353694E-2</v>
      </c>
      <c r="CQ15" s="181">
        <v>5.0601685383098872E-2</v>
      </c>
      <c r="CR15" s="181">
        <v>0.25755573307093033</v>
      </c>
      <c r="CS15" s="181">
        <v>0.25565056384297374</v>
      </c>
      <c r="CT15" s="181">
        <v>0.30729841802173902</v>
      </c>
      <c r="CU15" s="181">
        <v>0.16744510607982499</v>
      </c>
      <c r="CV15" s="181">
        <v>0.10135975200634417</v>
      </c>
      <c r="CW15" s="181">
        <v>8.6286973487897947E-2</v>
      </c>
      <c r="CX15" s="181">
        <v>7.8708542749325469E-2</v>
      </c>
      <c r="CY15" s="181">
        <v>0.30038319362089666</v>
      </c>
      <c r="CZ15" s="181">
        <v>0.15065978489035065</v>
      </c>
      <c r="DA15" s="181">
        <v>8.0342478802042344E-2</v>
      </c>
      <c r="DB15" s="181">
        <v>0.15240690580200747</v>
      </c>
      <c r="DC15" s="181">
        <v>0.29272218327037303</v>
      </c>
      <c r="DD15" s="181">
        <v>8.2580675315490362E-2</v>
      </c>
      <c r="DE15" s="181">
        <v>0.42423290810781333</v>
      </c>
      <c r="DF15" s="181">
        <v>0.13101429463371869</v>
      </c>
      <c r="DG15" s="181">
        <v>3.326473694735986E-2</v>
      </c>
      <c r="DH15" s="181">
        <v>0.13732070780072653</v>
      </c>
      <c r="DI15" s="181">
        <v>0.24384261261069495</v>
      </c>
      <c r="DJ15" s="181">
        <v>7.0723021513667619E-2</v>
      </c>
      <c r="DK15" s="181">
        <v>3.880688032980386E-2</v>
      </c>
      <c r="DL15" s="181">
        <v>5.4601786304854301E-2</v>
      </c>
      <c r="DM15" s="181">
        <v>4.8589703673473414E-2</v>
      </c>
      <c r="DN15" s="181">
        <v>0.27930599450444749</v>
      </c>
      <c r="DO15" s="181">
        <v>0.40506269964092534</v>
      </c>
      <c r="DP15" s="181">
        <v>0.28036131799720948</v>
      </c>
      <c r="DQ15" s="181">
        <v>0.21742094583145896</v>
      </c>
      <c r="DR15" s="181">
        <v>8.2762570280692616E-2</v>
      </c>
      <c r="DS15" s="181">
        <v>6.3149086693166545E-2</v>
      </c>
      <c r="DT15" s="181">
        <v>0.44240567060445934</v>
      </c>
      <c r="DU15" s="181">
        <v>0.10805257727772299</v>
      </c>
      <c r="DV15" s="181">
        <v>9.0128115250541943E-2</v>
      </c>
      <c r="DW15" s="181">
        <v>7.3208733252009092E-2</v>
      </c>
      <c r="DX15" s="181">
        <v>7.7689421206147566E-2</v>
      </c>
      <c r="DY15" s="181">
        <v>9.6316661315497529E-2</v>
      </c>
      <c r="DZ15" s="181">
        <v>4.463788316656031E-2</v>
      </c>
      <c r="EA15" s="181">
        <v>0.27999874955847442</v>
      </c>
      <c r="EB15" s="181">
        <v>0.3723328823998589</v>
      </c>
      <c r="EC15" s="181">
        <v>5.4615052615598653E-2</v>
      </c>
      <c r="ED15" s="181">
        <v>0.19930329544201272</v>
      </c>
      <c r="EE15" s="181">
        <v>0.43669318689890718</v>
      </c>
      <c r="EF15" s="181">
        <v>0.19181754773366888</v>
      </c>
      <c r="EG15" s="181">
        <v>7.1035257464549764E-2</v>
      </c>
      <c r="EH15" s="181">
        <v>0.19066035368396256</v>
      </c>
      <c r="EI15" s="181">
        <v>0.2594561344348677</v>
      </c>
      <c r="EJ15" s="181">
        <v>5.7660879499291259E-2</v>
      </c>
      <c r="EK15" s="181">
        <v>5.4451354135783829E-2</v>
      </c>
      <c r="EL15" s="181">
        <v>7.7999124618638269E-2</v>
      </c>
      <c r="EM15" s="181">
        <v>5.6792607568557238E-2</v>
      </c>
      <c r="EN15" s="181">
        <v>0.8133249175095586</v>
      </c>
      <c r="EO15" s="181">
        <v>5.5439259052783685E-2</v>
      </c>
      <c r="EP15" s="181">
        <v>0.13411978037103031</v>
      </c>
      <c r="EQ15" s="181">
        <v>2.1075485779435327E-2</v>
      </c>
      <c r="ER15" s="181">
        <v>0.39416124758703253</v>
      </c>
      <c r="ES15" s="181">
        <v>3.454331739897417E-2</v>
      </c>
      <c r="ET15" s="181">
        <v>7.9703420732548297E-2</v>
      </c>
      <c r="EU15" s="181">
        <v>8.3896259360463729E-2</v>
      </c>
    </row>
    <row r="16" spans="1:156" ht="12">
      <c r="A16" s="191" t="s">
        <v>286</v>
      </c>
      <c r="B16" s="190">
        <v>5.7172812127947115E-2</v>
      </c>
      <c r="C16" s="190">
        <v>7.4457082750654949E-2</v>
      </c>
      <c r="D16" s="170">
        <v>5.8269830544675411E-2</v>
      </c>
      <c r="E16" s="170">
        <v>5.0127666047696536E-2</v>
      </c>
      <c r="F16" s="170">
        <v>6.3450918992701874E-2</v>
      </c>
      <c r="G16" s="170">
        <v>7.5357291782140762E-2</v>
      </c>
      <c r="H16" s="170">
        <v>8.3807240809486844E-2</v>
      </c>
      <c r="I16" s="170">
        <v>7.2651288262701591E-2</v>
      </c>
      <c r="J16" s="170">
        <v>7.9950151117098883E-2</v>
      </c>
      <c r="K16" s="170">
        <v>7.0696572390085505E-2</v>
      </c>
      <c r="L16" s="170">
        <v>5.657711712028099E-2</v>
      </c>
      <c r="M16" s="170">
        <v>0.11157487006248072</v>
      </c>
      <c r="N16" s="170">
        <v>0.12974361177882174</v>
      </c>
      <c r="O16" s="170">
        <v>1.9771894165420089E-2</v>
      </c>
      <c r="P16" s="170">
        <v>2.0283000607456754E-2</v>
      </c>
      <c r="Q16" s="170">
        <v>3.4518534053528817E-2</v>
      </c>
      <c r="R16" s="170">
        <v>0.10979973089514548</v>
      </c>
      <c r="S16" s="170">
        <v>3.5953392629765463E-2</v>
      </c>
      <c r="T16" s="170">
        <v>0.10062443423232939</v>
      </c>
      <c r="U16" s="170">
        <v>3.2799635992469349E-3</v>
      </c>
      <c r="V16" s="170">
        <v>1.8384895720152727E-2</v>
      </c>
      <c r="W16" s="170">
        <v>0.11853566682765795</v>
      </c>
      <c r="X16" s="170">
        <v>3.3357060260134526E-2</v>
      </c>
      <c r="Y16" s="170">
        <v>0.1022543452869943</v>
      </c>
      <c r="Z16" s="170">
        <v>0.11873764588858575</v>
      </c>
      <c r="AA16" s="170">
        <v>0.18679739110930893</v>
      </c>
      <c r="AB16" s="181">
        <v>0.13493185779193281</v>
      </c>
      <c r="AC16" s="181">
        <v>5.5777018919073086E-2</v>
      </c>
      <c r="AD16" s="181">
        <v>2.763818087272114E-2</v>
      </c>
      <c r="AE16" s="181">
        <v>4.0083203561972688E-2</v>
      </c>
      <c r="AF16" s="181">
        <v>8.6483450359277556E-2</v>
      </c>
      <c r="AG16" s="181">
        <v>5.917152700693476E-2</v>
      </c>
      <c r="AH16" s="181">
        <v>4.1684614031545421E-2</v>
      </c>
      <c r="AI16" s="181">
        <v>2.4899470811020653E-2</v>
      </c>
      <c r="AJ16" s="181">
        <v>3.8714439728688696E-2</v>
      </c>
      <c r="AK16" s="181">
        <v>5.881735786862765E-2</v>
      </c>
      <c r="AL16" s="181">
        <v>7.2114015170341203E-2</v>
      </c>
      <c r="AM16" s="181">
        <v>9.0206688765890802E-2</v>
      </c>
      <c r="AN16" s="181">
        <v>0.10408008536852988</v>
      </c>
      <c r="AO16" s="181">
        <v>1.865274971906215E-2</v>
      </c>
      <c r="AP16" s="181">
        <v>5.5380097571969059E-2</v>
      </c>
      <c r="AQ16" s="181">
        <v>2.891325448606864E-2</v>
      </c>
      <c r="AR16" s="181">
        <v>5.5331728352835868E-2</v>
      </c>
      <c r="AS16" s="181">
        <v>6.661588431599727E-2</v>
      </c>
      <c r="AT16" s="181">
        <v>1.452507685957383E-2</v>
      </c>
      <c r="AU16" s="181">
        <v>1.8383242042684045E-2</v>
      </c>
      <c r="AV16" s="181">
        <v>0.11008811252876614</v>
      </c>
      <c r="AW16" s="181">
        <v>4.8543785960524437E-2</v>
      </c>
      <c r="AX16" s="181">
        <v>4.7086517686952829E-2</v>
      </c>
      <c r="AY16" s="181">
        <v>8.0610246750137129E-2</v>
      </c>
      <c r="AZ16" s="181">
        <v>3.8414634516381559E-2</v>
      </c>
      <c r="BA16" s="181">
        <v>0.14470878176958754</v>
      </c>
      <c r="BB16" s="181">
        <v>2.0520366541617808E-2</v>
      </c>
      <c r="BC16" s="181">
        <v>2.7735817147568956E-2</v>
      </c>
      <c r="BD16" s="181">
        <v>3.8718951035145159E-2</v>
      </c>
      <c r="BE16" s="181">
        <v>4.998647376013287E-2</v>
      </c>
      <c r="BF16" s="181">
        <v>1.6079082268717727E-2</v>
      </c>
      <c r="BG16" s="181">
        <v>5.2078960414451599E-2</v>
      </c>
      <c r="BH16" s="181">
        <v>4.2604763435872016E-2</v>
      </c>
      <c r="BI16" s="181">
        <v>8.082844661248402E-2</v>
      </c>
      <c r="BJ16" s="181">
        <v>0.19224288321327901</v>
      </c>
      <c r="BK16" s="181">
        <v>2.9922712973388364E-2</v>
      </c>
      <c r="BL16" s="181">
        <v>3.3322478328319853E-2</v>
      </c>
      <c r="BM16" s="181">
        <v>3.0913911274804445E-2</v>
      </c>
      <c r="BN16" s="181">
        <v>7.5444428217613588E-2</v>
      </c>
      <c r="BO16" s="181">
        <v>2.8920202396317651E-2</v>
      </c>
      <c r="BP16" s="181">
        <v>5.9076540012188608E-2</v>
      </c>
      <c r="BQ16" s="181">
        <v>9.1151660376373025E-2</v>
      </c>
      <c r="BR16" s="181">
        <v>7.1106094076016396E-2</v>
      </c>
      <c r="BS16" s="181">
        <v>1.7738312692223156E-2</v>
      </c>
      <c r="BT16" s="181">
        <v>6.9766422977904433E-2</v>
      </c>
      <c r="BU16" s="181">
        <v>5.2113814851352643E-2</v>
      </c>
      <c r="BV16" s="181">
        <v>5.9681245355407801E-2</v>
      </c>
      <c r="BW16" s="181">
        <v>4.258733629000034E-2</v>
      </c>
      <c r="BX16" s="181">
        <v>9.1029267656678667E-2</v>
      </c>
      <c r="BY16" s="181">
        <v>0.11267919801713293</v>
      </c>
      <c r="BZ16" s="181">
        <v>8.1410948915833337E-2</v>
      </c>
      <c r="CA16" s="181">
        <v>9.2938877827329194E-2</v>
      </c>
      <c r="CB16" s="181">
        <v>0.11795602488343844</v>
      </c>
      <c r="CC16" s="181">
        <v>7.2317071454721951E-2</v>
      </c>
      <c r="CD16" s="181">
        <v>3.0602927548152092E-2</v>
      </c>
      <c r="CE16" s="181">
        <v>6.0397268692331571E-2</v>
      </c>
      <c r="CF16" s="181">
        <v>0.10418283307608284</v>
      </c>
      <c r="CG16" s="181">
        <v>2.8905034933619608E-2</v>
      </c>
      <c r="CH16" s="181">
        <v>0.18495535176326267</v>
      </c>
      <c r="CI16" s="181">
        <v>0.16406257837790392</v>
      </c>
      <c r="CJ16" s="181">
        <v>0.12877064679208458</v>
      </c>
      <c r="CK16" s="181">
        <v>6.6442315653059372E-2</v>
      </c>
      <c r="CL16" s="181">
        <v>4.0192634672681013E-2</v>
      </c>
      <c r="CM16" s="181">
        <v>0.25548696395768833</v>
      </c>
      <c r="CN16" s="181">
        <v>3.1825755227138E-2</v>
      </c>
      <c r="CO16" s="181">
        <v>3.3326586593457774E-2</v>
      </c>
      <c r="CP16" s="181">
        <v>4.0084046728631868E-2</v>
      </c>
      <c r="CQ16" s="181">
        <v>2.1367138363558229E-2</v>
      </c>
      <c r="CR16" s="181">
        <v>5.7110986495324693E-2</v>
      </c>
      <c r="CS16" s="181">
        <v>0.11866026348163787</v>
      </c>
      <c r="CT16" s="181">
        <v>8.8986902131003492E-2</v>
      </c>
      <c r="CU16" s="181">
        <v>4.011789003369174E-2</v>
      </c>
      <c r="CV16" s="181">
        <v>3.3139966515315991E-2</v>
      </c>
      <c r="CW16" s="181">
        <v>3.6188017999814318E-2</v>
      </c>
      <c r="CX16" s="181">
        <v>0.2208117488440878</v>
      </c>
      <c r="CY16" s="181">
        <v>9.8513738434510334E-2</v>
      </c>
      <c r="CZ16" s="181">
        <v>0.1525608932843503</v>
      </c>
      <c r="DA16" s="181">
        <v>2.8861018647799695E-2</v>
      </c>
      <c r="DB16" s="181">
        <v>9.7465354852103846E-3</v>
      </c>
      <c r="DC16" s="181">
        <v>6.7376862767792214E-2</v>
      </c>
      <c r="DD16" s="181">
        <v>2.1243108540499319E-2</v>
      </c>
      <c r="DE16" s="181">
        <v>0.17589202506705745</v>
      </c>
      <c r="DF16" s="181">
        <v>5.4939605472680779E-2</v>
      </c>
      <c r="DG16" s="181">
        <v>4.576355570937371E-2</v>
      </c>
      <c r="DH16" s="181">
        <v>7.1069419120811314E-2</v>
      </c>
      <c r="DI16" s="181">
        <v>6.2827388030426187E-2</v>
      </c>
      <c r="DJ16" s="181">
        <v>0.14620135326499123</v>
      </c>
      <c r="DK16" s="181">
        <v>0.18786030047308497</v>
      </c>
      <c r="DL16" s="181">
        <v>3.7764389513086236E-2</v>
      </c>
      <c r="DM16" s="181">
        <v>7.0239237919330885E-2</v>
      </c>
      <c r="DN16" s="181">
        <v>5.286315776230481E-2</v>
      </c>
      <c r="DO16" s="181">
        <v>5.1906106716822109E-2</v>
      </c>
      <c r="DP16" s="181">
        <v>3.3266824149734683E-2</v>
      </c>
      <c r="DQ16" s="181">
        <v>0.17809279798964731</v>
      </c>
      <c r="DR16" s="181">
        <v>6.1149733465754336E-2</v>
      </c>
      <c r="DS16" s="181">
        <v>6.035488096603922E-2</v>
      </c>
      <c r="DT16" s="181">
        <v>9.5306005665839202E-2</v>
      </c>
      <c r="DU16" s="181">
        <v>4.5940065141353834E-2</v>
      </c>
      <c r="DV16" s="181">
        <v>9.32284561876143E-2</v>
      </c>
      <c r="DW16" s="181">
        <v>4.5172783676754029E-2</v>
      </c>
      <c r="DX16" s="181">
        <v>4.8124165183474718E-2</v>
      </c>
      <c r="DY16" s="181">
        <v>3.6877675559205805E-2</v>
      </c>
      <c r="DZ16" s="181">
        <v>4.5220127733500967E-2</v>
      </c>
      <c r="EA16" s="181">
        <v>6.7068424946500676E-3</v>
      </c>
      <c r="EB16" s="181">
        <v>0.13258641207328578</v>
      </c>
      <c r="EC16" s="181">
        <v>4.0298383898203574E-2</v>
      </c>
      <c r="ED16" s="181">
        <v>3.8347117064423182E-2</v>
      </c>
      <c r="EE16" s="181">
        <v>0.12305780781341502</v>
      </c>
      <c r="EF16" s="181">
        <v>7.5089397309009862E-2</v>
      </c>
      <c r="EG16" s="181">
        <v>4.6627183235986074E-2</v>
      </c>
      <c r="EH16" s="181">
        <v>8.1356991150537794E-2</v>
      </c>
      <c r="EI16" s="181">
        <v>1.2219990669163188E-2</v>
      </c>
      <c r="EJ16" s="181">
        <v>7.6104673287665431E-2</v>
      </c>
      <c r="EK16" s="181">
        <v>2.3234315006766162E-2</v>
      </c>
      <c r="EL16" s="181">
        <v>0.11610035995573667</v>
      </c>
      <c r="EM16" s="181">
        <v>3.4869022033083605E-2</v>
      </c>
      <c r="EN16" s="181">
        <v>2.0481884085878654E-2</v>
      </c>
      <c r="EO16" s="181">
        <v>7.9440924778029845E-2</v>
      </c>
      <c r="EP16" s="181">
        <v>0.10464880166704472</v>
      </c>
      <c r="EQ16" s="181">
        <v>5.7641456538733704E-2</v>
      </c>
      <c r="ER16" s="181">
        <v>9.7024993672533089E-2</v>
      </c>
      <c r="ES16" s="181">
        <v>3.733755812831574E-2</v>
      </c>
      <c r="ET16" s="181">
        <v>9.9283563736733652E-2</v>
      </c>
      <c r="EU16" s="181">
        <v>9.1596294137095149E-2</v>
      </c>
    </row>
    <row r="17" spans="1:151" ht="12">
      <c r="A17" s="191" t="s">
        <v>287</v>
      </c>
      <c r="B17" s="190">
        <v>0.52153777666234247</v>
      </c>
      <c r="C17" s="190">
        <v>0.49199068015604713</v>
      </c>
      <c r="D17" s="170">
        <v>0.46420414064383114</v>
      </c>
      <c r="E17" s="170">
        <v>0.66199872158151229</v>
      </c>
      <c r="F17" s="170">
        <v>0.67189761034274331</v>
      </c>
      <c r="G17" s="170">
        <v>0.79814729828619291</v>
      </c>
      <c r="H17" s="170">
        <v>0.88491332213275453</v>
      </c>
      <c r="I17" s="170">
        <v>0.89621766528176616</v>
      </c>
      <c r="J17" s="170">
        <v>0.79819063598331796</v>
      </c>
      <c r="K17" s="170">
        <v>0.88908757452257714</v>
      </c>
      <c r="L17" s="170">
        <v>0.85809080769704715</v>
      </c>
      <c r="M17" s="170">
        <v>0.31425483333303017</v>
      </c>
      <c r="N17" s="170">
        <v>0.46799658620718204</v>
      </c>
      <c r="O17" s="170">
        <v>0.51495468936301325</v>
      </c>
      <c r="P17" s="170">
        <v>0.52826634564077846</v>
      </c>
      <c r="Q17" s="170">
        <v>0.79581777982639534</v>
      </c>
      <c r="R17" s="170">
        <v>0.74332648336985907</v>
      </c>
      <c r="S17" s="170">
        <v>1.121202358373</v>
      </c>
      <c r="T17" s="170">
        <v>0.57847530633675048</v>
      </c>
      <c r="U17" s="170">
        <v>0.55060228678244827</v>
      </c>
      <c r="V17" s="170">
        <v>0.4153984411392776</v>
      </c>
      <c r="W17" s="170">
        <v>0.42887819573591573</v>
      </c>
      <c r="X17" s="170">
        <v>0.29896369881138146</v>
      </c>
      <c r="Y17" s="170">
        <v>0.49852598590536307</v>
      </c>
      <c r="Z17" s="170">
        <v>0.62990493393708291</v>
      </c>
      <c r="AA17" s="170">
        <v>0.52334497476482633</v>
      </c>
      <c r="AB17" s="181">
        <v>0.59674728731439775</v>
      </c>
      <c r="AC17" s="181">
        <v>0.34557827823303588</v>
      </c>
      <c r="AD17" s="181">
        <v>0.37139420404937851</v>
      </c>
      <c r="AE17" s="181">
        <v>0.69488119328572473</v>
      </c>
      <c r="AF17" s="181">
        <v>0.50860181285918715</v>
      </c>
      <c r="AG17" s="181">
        <v>0.3659984540129041</v>
      </c>
      <c r="AH17" s="181">
        <v>0.37679372666150773</v>
      </c>
      <c r="AI17" s="181">
        <v>0.43243380854657376</v>
      </c>
      <c r="AJ17" s="181">
        <v>0.47462620185948584</v>
      </c>
      <c r="AK17" s="181">
        <v>0.27458464547409234</v>
      </c>
      <c r="AL17" s="181">
        <v>0.33897422833852853</v>
      </c>
      <c r="AM17" s="181">
        <v>0.57545500817122086</v>
      </c>
      <c r="AN17" s="181">
        <v>0.67426925488872169</v>
      </c>
      <c r="AO17" s="181">
        <v>0.50598796055134565</v>
      </c>
      <c r="AP17" s="181">
        <v>0.5705382862266315</v>
      </c>
      <c r="AQ17" s="181">
        <v>0.48382937798279535</v>
      </c>
      <c r="AR17" s="181">
        <v>0.50416689763671918</v>
      </c>
      <c r="AS17" s="181">
        <v>0.29561683988043191</v>
      </c>
      <c r="AT17" s="181">
        <v>0.59970144341854381</v>
      </c>
      <c r="AU17" s="181">
        <v>0.52509048312902962</v>
      </c>
      <c r="AV17" s="181">
        <v>0.30329941824010137</v>
      </c>
      <c r="AW17" s="181">
        <v>0.36843693824192536</v>
      </c>
      <c r="AX17" s="181">
        <v>0.70647091218918456</v>
      </c>
      <c r="AY17" s="181">
        <v>1.1284985752961474</v>
      </c>
      <c r="AZ17" s="181">
        <v>0.85997680166651735</v>
      </c>
      <c r="BA17" s="181">
        <v>1.1512242623450737</v>
      </c>
      <c r="BB17" s="181">
        <v>0.65362724553850826</v>
      </c>
      <c r="BC17" s="181">
        <v>0.6448583455734257</v>
      </c>
      <c r="BD17" s="181">
        <v>0.44381951455377189</v>
      </c>
      <c r="BE17" s="181">
        <v>0.71647318920202663</v>
      </c>
      <c r="BF17" s="181">
        <v>0.41254988192864495</v>
      </c>
      <c r="BG17" s="181">
        <v>0.38986945635087616</v>
      </c>
      <c r="BH17" s="181">
        <v>0.50289408563988935</v>
      </c>
      <c r="BI17" s="181">
        <v>0.38510373561955008</v>
      </c>
      <c r="BJ17" s="181">
        <v>1.125061131839709</v>
      </c>
      <c r="BK17" s="181">
        <v>0.59082690878958932</v>
      </c>
      <c r="BL17" s="181">
        <v>0.72813992200178723</v>
      </c>
      <c r="BM17" s="181">
        <v>0.86863675205298718</v>
      </c>
      <c r="BN17" s="181">
        <v>0.8855981356931254</v>
      </c>
      <c r="BO17" s="181">
        <v>0.47799953381290294</v>
      </c>
      <c r="BP17" s="181">
        <v>0.66796591693727192</v>
      </c>
      <c r="BQ17" s="181">
        <v>0.69482011826390377</v>
      </c>
      <c r="BR17" s="181">
        <v>0.81075952837954479</v>
      </c>
      <c r="BS17" s="181">
        <v>0.38267308507996661</v>
      </c>
      <c r="BT17" s="181">
        <v>0.52583995506680581</v>
      </c>
      <c r="BU17" s="181">
        <v>0.55042999591092523</v>
      </c>
      <c r="BV17" s="181">
        <v>0.97774384261227421</v>
      </c>
      <c r="BW17" s="181">
        <v>0.85291727962670194</v>
      </c>
      <c r="BX17" s="181">
        <v>1.3261825062628683</v>
      </c>
      <c r="BY17" s="181">
        <v>0.8421461489423665</v>
      </c>
      <c r="BZ17" s="181">
        <v>0.94646403662231382</v>
      </c>
      <c r="CA17" s="181">
        <v>0.81896410868848546</v>
      </c>
      <c r="CB17" s="181">
        <v>0.70279235214301816</v>
      </c>
      <c r="CC17" s="181">
        <v>1.0593537294925246</v>
      </c>
      <c r="CD17" s="181">
        <v>0.42778791991166332</v>
      </c>
      <c r="CE17" s="181">
        <v>0.67603034942480811</v>
      </c>
      <c r="CF17" s="181">
        <v>0.58308906966855467</v>
      </c>
      <c r="CG17" s="181">
        <v>0.51076179234808783</v>
      </c>
      <c r="CH17" s="181">
        <v>1.153536217551828</v>
      </c>
      <c r="CI17" s="181">
        <v>0.91081007952253401</v>
      </c>
      <c r="CJ17" s="181">
        <v>1.0302415217569278</v>
      </c>
      <c r="CK17" s="181">
        <v>1.1604773750649757</v>
      </c>
      <c r="CL17" s="181">
        <v>0.83967537231213474</v>
      </c>
      <c r="CM17" s="181">
        <v>1.1289600458946925</v>
      </c>
      <c r="CN17" s="181">
        <v>0.73514211825377429</v>
      </c>
      <c r="CO17" s="181">
        <v>0.79074346916425098</v>
      </c>
      <c r="CP17" s="181">
        <v>0.81412774814310152</v>
      </c>
      <c r="CQ17" s="181">
        <v>0.82923879136566836</v>
      </c>
      <c r="CR17" s="181">
        <v>0.80472121597496704</v>
      </c>
      <c r="CS17" s="181">
        <v>0.60239631810772898</v>
      </c>
      <c r="CT17" s="181">
        <v>1.0634781963517834</v>
      </c>
      <c r="CU17" s="181">
        <v>1.1730851871804908</v>
      </c>
      <c r="CV17" s="181">
        <v>1.0632807500161174</v>
      </c>
      <c r="CW17" s="181">
        <v>1.2381290663154785</v>
      </c>
      <c r="CX17" s="181">
        <v>0.90020210069748985</v>
      </c>
      <c r="CY17" s="181">
        <v>0.98183051422640832</v>
      </c>
      <c r="CZ17" s="181">
        <v>0.85035896831039037</v>
      </c>
      <c r="DA17" s="181">
        <v>0.63533168182656274</v>
      </c>
      <c r="DB17" s="181">
        <v>0.86325602077893149</v>
      </c>
      <c r="DC17" s="181">
        <v>0.71583366554417405</v>
      </c>
      <c r="DD17" s="181">
        <v>0.7137998740224224</v>
      </c>
      <c r="DE17" s="181">
        <v>0.53216355697159989</v>
      </c>
      <c r="DF17" s="181">
        <v>0.87110338117963293</v>
      </c>
      <c r="DG17" s="181">
        <v>0.7967557063337426</v>
      </c>
      <c r="DH17" s="181">
        <v>0.98867682238897481</v>
      </c>
      <c r="DI17" s="181">
        <v>1.0089741501679867</v>
      </c>
      <c r="DJ17" s="181">
        <v>0.85374357367699327</v>
      </c>
      <c r="DK17" s="181">
        <v>0.70799525016960707</v>
      </c>
      <c r="DL17" s="181">
        <v>0.43079171746139833</v>
      </c>
      <c r="DM17" s="181">
        <v>0.88239622494330938</v>
      </c>
      <c r="DN17" s="181">
        <v>1.0373806155726217</v>
      </c>
      <c r="DO17" s="181">
        <v>0.68799443367688917</v>
      </c>
      <c r="DP17" s="181">
        <v>1.1120805256406092</v>
      </c>
      <c r="DQ17" s="181">
        <v>0.86251530862433845</v>
      </c>
      <c r="DR17" s="181">
        <v>0.89836116671411526</v>
      </c>
      <c r="DS17" s="181">
        <v>1.1096556364966021</v>
      </c>
      <c r="DT17" s="181">
        <v>1.0924873580943901</v>
      </c>
      <c r="DU17" s="181">
        <v>1.2880949152541648</v>
      </c>
      <c r="DV17" s="181">
        <v>0.95355745757729538</v>
      </c>
      <c r="DW17" s="181">
        <v>0.95493234712261454</v>
      </c>
      <c r="DX17" s="181">
        <v>0.62795410698108334</v>
      </c>
      <c r="DY17" s="181">
        <v>0.60312417380230465</v>
      </c>
      <c r="DZ17" s="181">
        <v>0.93658969607461962</v>
      </c>
      <c r="EA17" s="181">
        <v>0.70881522156652199</v>
      </c>
      <c r="EB17" s="181">
        <v>0.69169216351079699</v>
      </c>
      <c r="EC17" s="181">
        <v>1.2782363014595182</v>
      </c>
      <c r="ED17" s="181">
        <v>0.49658189379661766</v>
      </c>
      <c r="EE17" s="181">
        <v>0.90903140783606529</v>
      </c>
      <c r="EF17" s="181">
        <v>0.82070171953029813</v>
      </c>
      <c r="EG17" s="181">
        <v>0.89601199733315806</v>
      </c>
      <c r="EH17" s="181">
        <v>0.92531131837951008</v>
      </c>
      <c r="EI17" s="181">
        <v>0.69814147296504026</v>
      </c>
      <c r="EJ17" s="181">
        <v>1.2915401433395892</v>
      </c>
      <c r="EK17" s="181">
        <v>0.83827738889599213</v>
      </c>
      <c r="EL17" s="181">
        <v>0.73601070458311946</v>
      </c>
      <c r="EM17" s="181">
        <v>0.64758411154564466</v>
      </c>
      <c r="EN17" s="181">
        <v>0.75392774910702154</v>
      </c>
      <c r="EO17" s="181">
        <v>0.87818895749106096</v>
      </c>
      <c r="EP17" s="181">
        <v>1.3279693444497225</v>
      </c>
      <c r="EQ17" s="181">
        <v>1.2378424314069727</v>
      </c>
      <c r="ER17" s="181">
        <v>1.1450870840035574</v>
      </c>
      <c r="ES17" s="181">
        <v>0.81209201760231509</v>
      </c>
      <c r="ET17" s="181">
        <v>0.97950309307097438</v>
      </c>
      <c r="EU17" s="181">
        <v>1.0525744763996365</v>
      </c>
    </row>
    <row r="18" spans="1:151" ht="12">
      <c r="A18" s="191" t="s">
        <v>288</v>
      </c>
      <c r="B18" s="190">
        <v>0.21274527588362729</v>
      </c>
      <c r="C18" s="190">
        <v>0.2227276311080553</v>
      </c>
      <c r="D18" s="170">
        <v>0.18458527759516322</v>
      </c>
      <c r="E18" s="170">
        <v>0.20449733461765635</v>
      </c>
      <c r="F18" s="170">
        <v>0.18166145279464749</v>
      </c>
      <c r="G18" s="170">
        <v>0.20511241945605743</v>
      </c>
      <c r="H18" s="170">
        <v>0.22166331814144472</v>
      </c>
      <c r="I18" s="170">
        <v>0.1510268184035122</v>
      </c>
      <c r="J18" s="170">
        <v>0.13023220253307582</v>
      </c>
      <c r="K18" s="170">
        <v>0.14771239215095699</v>
      </c>
      <c r="L18" s="170">
        <v>0.17915397974004998</v>
      </c>
      <c r="M18" s="170">
        <v>9.3347397412249677E-2</v>
      </c>
      <c r="N18" s="170">
        <v>0.10042557549454166</v>
      </c>
      <c r="O18" s="170">
        <v>0.19287339583995752</v>
      </c>
      <c r="P18" s="170">
        <v>0.19785920217123448</v>
      </c>
      <c r="Q18" s="170">
        <v>0.42287682041024555</v>
      </c>
      <c r="R18" s="170">
        <v>0.17415770744136178</v>
      </c>
      <c r="S18" s="170">
        <v>0.24339875400950814</v>
      </c>
      <c r="T18" s="170">
        <v>0.26321029625044712</v>
      </c>
      <c r="U18" s="170">
        <v>0.27092183677671838</v>
      </c>
      <c r="V18" s="170">
        <v>0.23721304926298759</v>
      </c>
      <c r="W18" s="170">
        <v>0.28050152844646242</v>
      </c>
      <c r="X18" s="170">
        <v>0.2911427036502347</v>
      </c>
      <c r="Y18" s="170">
        <v>0.13587474651438092</v>
      </c>
      <c r="Z18" s="170">
        <v>0.22546461525250372</v>
      </c>
      <c r="AA18" s="170">
        <v>0.34868803790329966</v>
      </c>
      <c r="AB18" s="181">
        <v>0.4034093296334077</v>
      </c>
      <c r="AC18" s="181">
        <v>0.27142735917175237</v>
      </c>
      <c r="AD18" s="181">
        <v>0.18822839262055782</v>
      </c>
      <c r="AE18" s="181">
        <v>0.1164398166223781</v>
      </c>
      <c r="AF18" s="181">
        <v>0.16523544728646811</v>
      </c>
      <c r="AG18" s="181">
        <v>0.10621944808244144</v>
      </c>
      <c r="AH18" s="181">
        <v>0.16369801544386464</v>
      </c>
      <c r="AI18" s="181">
        <v>0.17964204466705838</v>
      </c>
      <c r="AJ18" s="181">
        <v>0.35980219204411912</v>
      </c>
      <c r="AK18" s="181">
        <v>0.10476280455452244</v>
      </c>
      <c r="AL18" s="181">
        <v>0.1715084701189209</v>
      </c>
      <c r="AM18" s="181">
        <v>0.22352010893308935</v>
      </c>
      <c r="AN18" s="181">
        <v>0.1821077963192653</v>
      </c>
      <c r="AO18" s="181">
        <v>0.2396641395853443</v>
      </c>
      <c r="AP18" s="181">
        <v>0.33527064744043117</v>
      </c>
      <c r="AQ18" s="181">
        <v>0.16543930919070307</v>
      </c>
      <c r="AR18" s="181">
        <v>0.17593858226875586</v>
      </c>
      <c r="AS18" s="181">
        <v>0.11460355285415984</v>
      </c>
      <c r="AT18" s="181">
        <v>0.16961685429929241</v>
      </c>
      <c r="AU18" s="181">
        <v>0.15043545825591498</v>
      </c>
      <c r="AV18" s="181">
        <v>0.18218739752211158</v>
      </c>
      <c r="AW18" s="181">
        <v>0.29974708900882246</v>
      </c>
      <c r="AX18" s="181">
        <v>0.15223849089849151</v>
      </c>
      <c r="AY18" s="181">
        <v>0.11573401977545578</v>
      </c>
      <c r="AZ18" s="181">
        <v>0.19311395709085666</v>
      </c>
      <c r="BA18" s="181">
        <v>0.17376291396861504</v>
      </c>
      <c r="BB18" s="181">
        <v>0.10971367506839726</v>
      </c>
      <c r="BC18" s="181">
        <v>0.12114991468712255</v>
      </c>
      <c r="BD18" s="181">
        <v>0.22850773893428092</v>
      </c>
      <c r="BE18" s="181">
        <v>0.20872320502308225</v>
      </c>
      <c r="BF18" s="181">
        <v>0.40690907534245097</v>
      </c>
      <c r="BG18" s="181">
        <v>0.19561476048004783</v>
      </c>
      <c r="BH18" s="181">
        <v>0.24677418783384175</v>
      </c>
      <c r="BI18" s="181">
        <v>0.19041709085407194</v>
      </c>
      <c r="BJ18" s="181">
        <v>0.23983567923209723</v>
      </c>
      <c r="BK18" s="181">
        <v>0.17627789019304368</v>
      </c>
      <c r="BL18" s="181">
        <v>0.16266132934218344</v>
      </c>
      <c r="BM18" s="181">
        <v>0.30121905651934594</v>
      </c>
      <c r="BN18" s="181">
        <v>0.14448125319679953</v>
      </c>
      <c r="BO18" s="181">
        <v>8.5307992120049678E-2</v>
      </c>
      <c r="BP18" s="181">
        <v>0.17736039489669922</v>
      </c>
      <c r="BQ18" s="181">
        <v>0.16451344820193955</v>
      </c>
      <c r="BR18" s="181">
        <v>0.21475623040522934</v>
      </c>
      <c r="BS18" s="181">
        <v>0.17710091836062086</v>
      </c>
      <c r="BT18" s="181">
        <v>0.15903339277060285</v>
      </c>
      <c r="BU18" s="181">
        <v>6.597199473782818E-2</v>
      </c>
      <c r="BV18" s="181">
        <v>0.33725379073799983</v>
      </c>
      <c r="BW18" s="181">
        <v>0.1691474543665526</v>
      </c>
      <c r="BX18" s="181">
        <v>5.7921697663013465E-2</v>
      </c>
      <c r="BY18" s="181">
        <v>0.21330576583468638</v>
      </c>
      <c r="BZ18" s="181">
        <v>0.14246755374274633</v>
      </c>
      <c r="CA18" s="181">
        <v>0.25639334013164317</v>
      </c>
      <c r="CB18" s="181">
        <v>0.19062714509345963</v>
      </c>
      <c r="CC18" s="181">
        <v>0.30005347775982893</v>
      </c>
      <c r="CD18" s="181">
        <v>6.2360318941407041E-2</v>
      </c>
      <c r="CE18" s="181">
        <v>0.49758840456867692</v>
      </c>
      <c r="CF18" s="181">
        <v>0.19304342959759088</v>
      </c>
      <c r="CG18" s="181">
        <v>0.56693015797949975</v>
      </c>
      <c r="CH18" s="181">
        <v>0.17120372911577456</v>
      </c>
      <c r="CI18" s="181">
        <v>0.19604731048996918</v>
      </c>
      <c r="CJ18" s="181">
        <v>0.14068655566892185</v>
      </c>
      <c r="CK18" s="181">
        <v>0.1876656946445448</v>
      </c>
      <c r="CL18" s="181">
        <v>0.16943705213234853</v>
      </c>
      <c r="CM18" s="181">
        <v>0.29421849589384191</v>
      </c>
      <c r="CN18" s="181">
        <v>0.25338487548150451</v>
      </c>
      <c r="CO18" s="181">
        <v>0.16269555332124305</v>
      </c>
      <c r="CP18" s="181">
        <v>0.20376644154235699</v>
      </c>
      <c r="CQ18" s="181">
        <v>0.23039292417470861</v>
      </c>
      <c r="CR18" s="181">
        <v>0.14563830622035281</v>
      </c>
      <c r="CS18" s="181">
        <v>0.1018539428438185</v>
      </c>
      <c r="CT18" s="181">
        <v>0.18496646749619874</v>
      </c>
      <c r="CU18" s="181">
        <v>0.1893249871064277</v>
      </c>
      <c r="CV18" s="181">
        <v>8.6028756751352853E-2</v>
      </c>
      <c r="CW18" s="181">
        <v>0.13752014486925104</v>
      </c>
      <c r="CX18" s="181">
        <v>0.15784967752136742</v>
      </c>
      <c r="CY18" s="181">
        <v>0.22530611129638589</v>
      </c>
      <c r="CZ18" s="181">
        <v>0.18342164813466261</v>
      </c>
      <c r="DA18" s="181">
        <v>9.9410966801930817E-2</v>
      </c>
      <c r="DB18" s="181">
        <v>0.14890628748057999</v>
      </c>
      <c r="DC18" s="181">
        <v>0.16638741365921694</v>
      </c>
      <c r="DD18" s="181">
        <v>0.14671482190830543</v>
      </c>
      <c r="DE18" s="181">
        <v>8.1684848791098608E-2</v>
      </c>
      <c r="DF18" s="181">
        <v>5.9543445715167606E-2</v>
      </c>
      <c r="DG18" s="181">
        <v>0.1267332888048765</v>
      </c>
      <c r="DH18" s="181">
        <v>0.16151671478182533</v>
      </c>
      <c r="DI18" s="181">
        <v>0.12175095893583368</v>
      </c>
      <c r="DJ18" s="181">
        <v>0.14401188950054483</v>
      </c>
      <c r="DK18" s="181">
        <v>0.16708253999534259</v>
      </c>
      <c r="DL18" s="181">
        <v>8.04373686146998E-2</v>
      </c>
      <c r="DM18" s="181">
        <v>0.18331106211829118</v>
      </c>
      <c r="DN18" s="181">
        <v>0.12400300057999977</v>
      </c>
      <c r="DO18" s="181">
        <v>0.14567799322011665</v>
      </c>
      <c r="DP18" s="181">
        <v>0.20789870999730109</v>
      </c>
      <c r="DQ18" s="181">
        <v>0.17002511077397123</v>
      </c>
      <c r="DR18" s="181">
        <v>0.19520525521907406</v>
      </c>
      <c r="DS18" s="181">
        <v>9.9643093919462716E-2</v>
      </c>
      <c r="DT18" s="181">
        <v>0.19955211122359157</v>
      </c>
      <c r="DU18" s="181">
        <v>0.119269140081649</v>
      </c>
      <c r="DV18" s="181">
        <v>0.1402170787435767</v>
      </c>
      <c r="DW18" s="181">
        <v>0.12358746784882454</v>
      </c>
      <c r="DX18" s="181">
        <v>0.25501027574426011</v>
      </c>
      <c r="DY18" s="181">
        <v>0.14651974922610811</v>
      </c>
      <c r="DZ18" s="181">
        <v>0.13755380034778764</v>
      </c>
      <c r="EA18" s="181">
        <v>0.11515885086749422</v>
      </c>
      <c r="EB18" s="181">
        <v>8.8538021559788835E-2</v>
      </c>
      <c r="EC18" s="181">
        <v>0.16945446880929524</v>
      </c>
      <c r="ED18" s="181">
        <v>0.11013678714727398</v>
      </c>
      <c r="EE18" s="181">
        <v>0.19971964126844463</v>
      </c>
      <c r="EF18" s="181">
        <v>9.751737780186423E-2</v>
      </c>
      <c r="EG18" s="181">
        <v>9.2842102344025179E-2</v>
      </c>
      <c r="EH18" s="181">
        <v>0.22902396587306845</v>
      </c>
      <c r="EI18" s="181">
        <v>0.12214680354039635</v>
      </c>
      <c r="EJ18" s="181">
        <v>0.36383568756396056</v>
      </c>
      <c r="EK18" s="181">
        <v>0.14860450559640595</v>
      </c>
      <c r="EL18" s="181">
        <v>0.18786070268785282</v>
      </c>
      <c r="EM18" s="181">
        <v>0.24641036154958415</v>
      </c>
      <c r="EN18" s="181">
        <v>0.17521553815730848</v>
      </c>
      <c r="EO18" s="181">
        <v>0.15549081981851426</v>
      </c>
      <c r="EP18" s="181">
        <v>0.20164393049138421</v>
      </c>
      <c r="EQ18" s="181">
        <v>0.20664898526984929</v>
      </c>
      <c r="ER18" s="181">
        <v>0.22652745737915214</v>
      </c>
      <c r="ES18" s="181">
        <v>0.16647603142488371</v>
      </c>
      <c r="ET18" s="181">
        <v>0.2778128339579396</v>
      </c>
      <c r="EU18" s="181">
        <v>0.16359281659761832</v>
      </c>
    </row>
    <row r="19" spans="1:151" ht="12">
      <c r="A19" s="191" t="s">
        <v>289</v>
      </c>
      <c r="B19" s="190">
        <v>0.77533176078828314</v>
      </c>
      <c r="C19" s="190">
        <v>1.0058682920987123</v>
      </c>
      <c r="D19" s="170">
        <v>0.84513526481861334</v>
      </c>
      <c r="E19" s="170">
        <v>0.89288842883395503</v>
      </c>
      <c r="F19" s="170">
        <v>0.91284077136106079</v>
      </c>
      <c r="G19" s="170">
        <v>0.95506464975987138</v>
      </c>
      <c r="H19" s="170">
        <v>0.85145685102080959</v>
      </c>
      <c r="I19" s="170">
        <v>0.88673693260614728</v>
      </c>
      <c r="J19" s="170">
        <v>0.918389980701668</v>
      </c>
      <c r="K19" s="170">
        <v>0.87709491254743466</v>
      </c>
      <c r="L19" s="170">
        <v>0.87290548062843432</v>
      </c>
      <c r="M19" s="170">
        <v>0.87225208808336152</v>
      </c>
      <c r="N19" s="170">
        <v>0.59381975530993869</v>
      </c>
      <c r="O19" s="170">
        <v>0.67305586676823104</v>
      </c>
      <c r="P19" s="170">
        <v>0.69045446229366403</v>
      </c>
      <c r="Q19" s="170">
        <v>0.92414013778804227</v>
      </c>
      <c r="R19" s="170">
        <v>0.74874302679104177</v>
      </c>
      <c r="S19" s="170">
        <v>0.99783174153977061</v>
      </c>
      <c r="T19" s="170">
        <v>1.2361836638356136</v>
      </c>
      <c r="U19" s="170">
        <v>0.92758492279015148</v>
      </c>
      <c r="V19" s="170">
        <v>0.85782873903392021</v>
      </c>
      <c r="W19" s="170">
        <v>0.5708749386906331</v>
      </c>
      <c r="X19" s="170">
        <v>1.1176305103345452</v>
      </c>
      <c r="Y19" s="170">
        <v>0.90294015493920643</v>
      </c>
      <c r="Z19" s="170">
        <v>0.74006862884325142</v>
      </c>
      <c r="AA19" s="170">
        <v>1.1515860176174701</v>
      </c>
      <c r="AB19" s="181">
        <v>1.0524291253830931</v>
      </c>
      <c r="AC19" s="181">
        <v>0.95238620555768327</v>
      </c>
      <c r="AD19" s="181">
        <v>0.8443270800877074</v>
      </c>
      <c r="AE19" s="181">
        <v>0.99411124726725209</v>
      </c>
      <c r="AF19" s="181">
        <v>1.5099176963425853</v>
      </c>
      <c r="AG19" s="181">
        <v>1.0317930654592962</v>
      </c>
      <c r="AH19" s="181">
        <v>1.1423567942965045</v>
      </c>
      <c r="AI19" s="181">
        <v>0.75157873844958556</v>
      </c>
      <c r="AJ19" s="181">
        <v>0.6505440332710184</v>
      </c>
      <c r="AK19" s="181">
        <v>0.66421750429725546</v>
      </c>
      <c r="AL19" s="181">
        <v>0.78849393783284294</v>
      </c>
      <c r="AM19" s="181">
        <v>0.69041215881509388</v>
      </c>
      <c r="AN19" s="181">
        <v>0.94308327431171446</v>
      </c>
      <c r="AO19" s="181">
        <v>0.80110728003479281</v>
      </c>
      <c r="AP19" s="181">
        <v>0.90507715160928015</v>
      </c>
      <c r="AQ19" s="181">
        <v>0.85373135891226004</v>
      </c>
      <c r="AR19" s="181">
        <v>1.0557012032332587</v>
      </c>
      <c r="AS19" s="181">
        <v>1.0576336138375684</v>
      </c>
      <c r="AT19" s="181">
        <v>1.0702296531037021</v>
      </c>
      <c r="AU19" s="181">
        <v>0.79593683715965347</v>
      </c>
      <c r="AV19" s="181">
        <v>0.63851680881058359</v>
      </c>
      <c r="AW19" s="181">
        <v>0.96707549031263573</v>
      </c>
      <c r="AX19" s="181">
        <v>1.0643004419054751</v>
      </c>
      <c r="AY19" s="181">
        <v>1.0165782976456015</v>
      </c>
      <c r="AZ19" s="181">
        <v>0.76518900084649466</v>
      </c>
      <c r="BA19" s="181">
        <v>0.79796937357661735</v>
      </c>
      <c r="BB19" s="181">
        <v>0.74289521029506478</v>
      </c>
      <c r="BC19" s="181">
        <v>0.75179494360750343</v>
      </c>
      <c r="BD19" s="181">
        <v>0.94053315922140013</v>
      </c>
      <c r="BE19" s="181">
        <v>1.009194858744743</v>
      </c>
      <c r="BF19" s="181">
        <v>0.93362499154470169</v>
      </c>
      <c r="BG19" s="181">
        <v>0.79492600268524727</v>
      </c>
      <c r="BH19" s="181">
        <v>1.0274599676565588</v>
      </c>
      <c r="BI19" s="181">
        <v>0.81141393290373176</v>
      </c>
      <c r="BJ19" s="181">
        <v>0.94344065215410389</v>
      </c>
      <c r="BK19" s="181">
        <v>0.9609686770768604</v>
      </c>
      <c r="BL19" s="181">
        <v>0.64453956774013155</v>
      </c>
      <c r="BM19" s="181">
        <v>0.92235261122173562</v>
      </c>
      <c r="BN19" s="181">
        <v>0.815629062116075</v>
      </c>
      <c r="BO19" s="181">
        <v>1.1035951749512145</v>
      </c>
      <c r="BP19" s="181">
        <v>1.2555356917614102</v>
      </c>
      <c r="BQ19" s="181">
        <v>0.8766087434812242</v>
      </c>
      <c r="BR19" s="181">
        <v>0.9130875130336904</v>
      </c>
      <c r="BS19" s="181">
        <v>0.82347368991473624</v>
      </c>
      <c r="BT19" s="181">
        <v>0.86254915498629159</v>
      </c>
      <c r="BU19" s="181">
        <v>1.1506201380867584</v>
      </c>
      <c r="BV19" s="181">
        <v>0.99285207175827295</v>
      </c>
      <c r="BW19" s="181">
        <v>0.873155765784004</v>
      </c>
      <c r="BX19" s="181">
        <v>1.0371490515464596</v>
      </c>
      <c r="BY19" s="181">
        <v>0.70887035254937492</v>
      </c>
      <c r="BZ19" s="181">
        <v>0.50079913581749536</v>
      </c>
      <c r="CA19" s="181">
        <v>0.96075260764668524</v>
      </c>
      <c r="CB19" s="181">
        <v>1.2354235525421724</v>
      </c>
      <c r="CC19" s="181">
        <v>0.95750087826760089</v>
      </c>
      <c r="CD19" s="181">
        <v>1.0507176303699737</v>
      </c>
      <c r="CE19" s="181">
        <v>1.3593800712409474</v>
      </c>
      <c r="CF19" s="181">
        <v>0.65087620032381754</v>
      </c>
      <c r="CG19" s="181">
        <v>0.78525753873197479</v>
      </c>
      <c r="CH19" s="181">
        <v>0.81683702441278583</v>
      </c>
      <c r="CI19" s="181">
        <v>0.8532112035895566</v>
      </c>
      <c r="CJ19" s="181">
        <v>0.59718124900689284</v>
      </c>
      <c r="CK19" s="181">
        <v>0.72459501831774498</v>
      </c>
      <c r="CL19" s="181">
        <v>0.80043967777167357</v>
      </c>
      <c r="CM19" s="181">
        <v>1.1319996598995146</v>
      </c>
      <c r="CN19" s="181">
        <v>1.3105419189904965</v>
      </c>
      <c r="CO19" s="181">
        <v>0.67923769417323043</v>
      </c>
      <c r="CP19" s="181">
        <v>0.88773278345001194</v>
      </c>
      <c r="CQ19" s="181">
        <v>0.92749018096474412</v>
      </c>
      <c r="CR19" s="181">
        <v>0.72060580023325982</v>
      </c>
      <c r="CS19" s="181">
        <v>0.46277291919177582</v>
      </c>
      <c r="CT19" s="181">
        <v>0.7842858561001248</v>
      </c>
      <c r="CU19" s="181">
        <v>0.91050648215205321</v>
      </c>
      <c r="CV19" s="181">
        <v>0.70201685793058621</v>
      </c>
      <c r="CW19" s="181">
        <v>0.99682201070477094</v>
      </c>
      <c r="CX19" s="181">
        <v>0.57449720275862082</v>
      </c>
      <c r="CY19" s="181">
        <v>1.1918742379550107</v>
      </c>
      <c r="CZ19" s="181">
        <v>1.3400097048460864</v>
      </c>
      <c r="DA19" s="181">
        <v>0.75789642031540649</v>
      </c>
      <c r="DB19" s="181">
        <v>0.90328886880443104</v>
      </c>
      <c r="DC19" s="181">
        <v>0.80201360586413384</v>
      </c>
      <c r="DD19" s="181">
        <v>1.1055632227273584</v>
      </c>
      <c r="DE19" s="181">
        <v>0.99565985351848141</v>
      </c>
      <c r="DF19" s="181">
        <v>1.0320318223171885</v>
      </c>
      <c r="DG19" s="181">
        <v>0.85580292457192486</v>
      </c>
      <c r="DH19" s="181">
        <v>1.1407943402459864</v>
      </c>
      <c r="DI19" s="181">
        <v>0.75061516044142906</v>
      </c>
      <c r="DJ19" s="181">
        <v>1.0494020666892216</v>
      </c>
      <c r="DK19" s="181">
        <v>0.93069430251729812</v>
      </c>
      <c r="DL19" s="181">
        <v>0.6698065926766037</v>
      </c>
      <c r="DM19" s="181">
        <v>1.1133282269889697</v>
      </c>
      <c r="DN19" s="181">
        <v>0.96083951729436079</v>
      </c>
      <c r="DO19" s="181">
        <v>0.82563771632823535</v>
      </c>
      <c r="DP19" s="181">
        <v>0.91940361187684583</v>
      </c>
      <c r="DQ19" s="181">
        <v>0.96380922199212749</v>
      </c>
      <c r="DR19" s="181">
        <v>0.80958031778433148</v>
      </c>
      <c r="DS19" s="181">
        <v>1.0292059309543435</v>
      </c>
      <c r="DT19" s="181">
        <v>0.75237645908279527</v>
      </c>
      <c r="DU19" s="181">
        <v>0.7042871849697967</v>
      </c>
      <c r="DV19" s="181">
        <v>0.9875544244901866</v>
      </c>
      <c r="DW19" s="181">
        <v>0.77817723577094988</v>
      </c>
      <c r="DX19" s="181">
        <v>1.1657260208547495</v>
      </c>
      <c r="DY19" s="181">
        <v>0.6915506484261843</v>
      </c>
      <c r="DZ19" s="181">
        <v>0.99927155523082267</v>
      </c>
      <c r="EA19" s="181">
        <v>0.91879447642800771</v>
      </c>
      <c r="EB19" s="181">
        <v>0.8018849026121917</v>
      </c>
      <c r="EC19" s="181">
        <v>0.50305578162102593</v>
      </c>
      <c r="ED19" s="181">
        <v>0.77299244292788838</v>
      </c>
      <c r="EE19" s="181">
        <v>0.72427064332107804</v>
      </c>
      <c r="EF19" s="181">
        <v>1.1107680591529348</v>
      </c>
      <c r="EG19" s="181">
        <v>0.65459399905164861</v>
      </c>
      <c r="EH19" s="181">
        <v>1.5792549009954076</v>
      </c>
      <c r="EI19" s="181">
        <v>0.55770822639137962</v>
      </c>
      <c r="EJ19" s="181">
        <v>0.9206277847815123</v>
      </c>
      <c r="EK19" s="181">
        <v>1.0189496417510882</v>
      </c>
      <c r="EL19" s="181">
        <v>0.90634802276388771</v>
      </c>
      <c r="EM19" s="181">
        <v>0.89171223406943678</v>
      </c>
      <c r="EN19" s="181">
        <v>0.91007675610298733</v>
      </c>
      <c r="EO19" s="181">
        <v>0.614830255265716</v>
      </c>
      <c r="EP19" s="181">
        <v>0.70999478508686353</v>
      </c>
      <c r="EQ19" s="181">
        <v>0.82635696001897596</v>
      </c>
      <c r="ER19" s="181">
        <v>1.1046290550649489</v>
      </c>
      <c r="ES19" s="181">
        <v>0.54051641531495631</v>
      </c>
      <c r="ET19" s="181">
        <v>0.70580907189429831</v>
      </c>
      <c r="EU19" s="181">
        <v>0.73835537485740466</v>
      </c>
    </row>
    <row r="20" spans="1:151" ht="12">
      <c r="A20" s="191" t="s">
        <v>290</v>
      </c>
      <c r="B20" s="190">
        <v>9.7780757014823561</v>
      </c>
      <c r="C20" s="190">
        <v>11.166493705225838</v>
      </c>
      <c r="D20" s="170">
        <v>9.5371238301298398</v>
      </c>
      <c r="E20" s="170">
        <v>9.5534116087599479</v>
      </c>
      <c r="F20" s="170">
        <v>10.610632209000803</v>
      </c>
      <c r="G20" s="170">
        <v>10.117817921138062</v>
      </c>
      <c r="H20" s="170">
        <v>10.556482058315673</v>
      </c>
      <c r="I20" s="170">
        <v>9.6544194988513805</v>
      </c>
      <c r="J20" s="170">
        <v>8.8264955962356666</v>
      </c>
      <c r="K20" s="170">
        <v>8.7476429617334706</v>
      </c>
      <c r="L20" s="170">
        <v>9.1762433304509248</v>
      </c>
      <c r="M20" s="170">
        <v>9.0416828111572638</v>
      </c>
      <c r="N20" s="170">
        <v>13.86169067947692</v>
      </c>
      <c r="O20" s="170">
        <v>11.713155780149538</v>
      </c>
      <c r="P20" s="170">
        <v>12.015942621194021</v>
      </c>
      <c r="Q20" s="170">
        <v>12.111367665302824</v>
      </c>
      <c r="R20" s="170">
        <v>10.143611786906472</v>
      </c>
      <c r="S20" s="170">
        <v>10.723349357312326</v>
      </c>
      <c r="T20" s="170">
        <v>10.315659250040476</v>
      </c>
      <c r="U20" s="170">
        <v>10.466801192465686</v>
      </c>
      <c r="V20" s="170">
        <v>8.3207890885038722</v>
      </c>
      <c r="W20" s="170">
        <v>8.8495078548226367</v>
      </c>
      <c r="X20" s="170">
        <v>8.6823709254179349</v>
      </c>
      <c r="Y20" s="170">
        <v>9.5978649845003581</v>
      </c>
      <c r="Z20" s="170">
        <v>7.9915340453442019</v>
      </c>
      <c r="AA20" s="170">
        <v>10.379093037982472</v>
      </c>
      <c r="AB20" s="181">
        <v>12.516577355350519</v>
      </c>
      <c r="AC20" s="181">
        <v>12.244487770606996</v>
      </c>
      <c r="AD20" s="181">
        <v>9.2632781347961117</v>
      </c>
      <c r="AE20" s="181">
        <v>12.754585771373424</v>
      </c>
      <c r="AF20" s="181">
        <v>13.182307657422987</v>
      </c>
      <c r="AG20" s="181">
        <v>12.693421126355247</v>
      </c>
      <c r="AH20" s="181">
        <v>11.494219905974292</v>
      </c>
      <c r="AI20" s="181">
        <v>10.104217256551694</v>
      </c>
      <c r="AJ20" s="181">
        <v>8.168455266039496</v>
      </c>
      <c r="AK20" s="181">
        <v>8.2999152317761329</v>
      </c>
      <c r="AL20" s="181">
        <v>7.5001094518172922</v>
      </c>
      <c r="AM20" s="181">
        <v>11.749041160881749</v>
      </c>
      <c r="AN20" s="181">
        <v>9.469449106708371</v>
      </c>
      <c r="AO20" s="181">
        <v>10.401800357638468</v>
      </c>
      <c r="AP20" s="181">
        <v>12.263749730551854</v>
      </c>
      <c r="AQ20" s="181">
        <v>10.457155868040008</v>
      </c>
      <c r="AR20" s="181">
        <v>10.937839419665019</v>
      </c>
      <c r="AS20" s="181">
        <v>10.48666619394317</v>
      </c>
      <c r="AT20" s="181">
        <v>6.5556664772794617</v>
      </c>
      <c r="AU20" s="181">
        <v>8.9505096061449354</v>
      </c>
      <c r="AV20" s="181">
        <v>7.6229755531659089</v>
      </c>
      <c r="AW20" s="181">
        <v>9.4936928721837219</v>
      </c>
      <c r="AX20" s="181">
        <v>9.0035020024229908</v>
      </c>
      <c r="AY20" s="181">
        <v>9.0648974662195307</v>
      </c>
      <c r="AZ20" s="181">
        <v>10.301347021312065</v>
      </c>
      <c r="BA20" s="181">
        <v>11.123296933912602</v>
      </c>
      <c r="BB20" s="181">
        <v>8.2662127582046274</v>
      </c>
      <c r="BC20" s="181">
        <v>10.161174388055642</v>
      </c>
      <c r="BD20" s="181">
        <v>11.551035562501898</v>
      </c>
      <c r="BE20" s="181">
        <v>10.646409854382332</v>
      </c>
      <c r="BF20" s="181">
        <v>7.9177783389605363</v>
      </c>
      <c r="BG20" s="181">
        <v>8.5437913648412582</v>
      </c>
      <c r="BH20" s="181">
        <v>8.3092626537234846</v>
      </c>
      <c r="BI20" s="181">
        <v>9.9607045100808538</v>
      </c>
      <c r="BJ20" s="181">
        <v>10.761655981020404</v>
      </c>
      <c r="BK20" s="181">
        <v>13.972390534128461</v>
      </c>
      <c r="BL20" s="181">
        <v>11.456952541561343</v>
      </c>
      <c r="BM20" s="181">
        <v>10.971765500015501</v>
      </c>
      <c r="BN20" s="181">
        <v>8.9826237858600475</v>
      </c>
      <c r="BO20" s="181">
        <v>9.8799161642554818</v>
      </c>
      <c r="BP20" s="181">
        <v>12.392085769456665</v>
      </c>
      <c r="BQ20" s="181">
        <v>12.431940539300664</v>
      </c>
      <c r="BR20" s="181">
        <v>11.03931155621393</v>
      </c>
      <c r="BS20" s="181">
        <v>7.7332614104546824</v>
      </c>
      <c r="BT20" s="181">
        <v>8.8949753627120494</v>
      </c>
      <c r="BU20" s="181">
        <v>9.231817001135477</v>
      </c>
      <c r="BV20" s="181">
        <v>12.810728602635669</v>
      </c>
      <c r="BW20" s="181">
        <v>9.6837484415515913</v>
      </c>
      <c r="BX20" s="181">
        <v>8.1225004487444608</v>
      </c>
      <c r="BY20" s="181">
        <v>5.4802483599460672</v>
      </c>
      <c r="BZ20" s="181">
        <v>10.596681302602013</v>
      </c>
      <c r="CA20" s="181">
        <v>13.557138118004291</v>
      </c>
      <c r="CB20" s="181">
        <v>8.8967588292388911</v>
      </c>
      <c r="CC20" s="181">
        <v>10.507674175199391</v>
      </c>
      <c r="CD20" s="181">
        <v>12.112714985997361</v>
      </c>
      <c r="CE20" s="181">
        <v>9.5514419797555536</v>
      </c>
      <c r="CF20" s="181">
        <v>9.5132437269823242</v>
      </c>
      <c r="CG20" s="181">
        <v>9.4612797695798836</v>
      </c>
      <c r="CH20" s="181">
        <v>11.371597885664302</v>
      </c>
      <c r="CI20" s="181">
        <v>9.2719361652829662</v>
      </c>
      <c r="CJ20" s="181">
        <v>11.648872830886816</v>
      </c>
      <c r="CK20" s="181">
        <v>13.038018918883369</v>
      </c>
      <c r="CL20" s="181">
        <v>10.876117574922084</v>
      </c>
      <c r="CM20" s="181">
        <v>10.979219867439781</v>
      </c>
      <c r="CN20" s="181">
        <v>12.15702250094275</v>
      </c>
      <c r="CO20" s="181">
        <v>9.7465515383934438</v>
      </c>
      <c r="CP20" s="181">
        <v>9.1399406341670382</v>
      </c>
      <c r="CQ20" s="181">
        <v>10.258489372047062</v>
      </c>
      <c r="CR20" s="181">
        <v>9.4512610070883234</v>
      </c>
      <c r="CS20" s="181">
        <v>10.423707778163706</v>
      </c>
      <c r="CT20" s="181">
        <v>11.617097533431854</v>
      </c>
      <c r="CU20" s="181">
        <v>10.695527931287012</v>
      </c>
      <c r="CV20" s="181">
        <v>8.8407142434684935</v>
      </c>
      <c r="CW20" s="181">
        <v>11.340211376933789</v>
      </c>
      <c r="CX20" s="181">
        <v>10.168954317028245</v>
      </c>
      <c r="CY20" s="181">
        <v>13.483997265800395</v>
      </c>
      <c r="CZ20" s="181">
        <v>12.842542361190915</v>
      </c>
      <c r="DA20" s="181">
        <v>7.0713699991385575</v>
      </c>
      <c r="DB20" s="181">
        <v>7.0705713944065334</v>
      </c>
      <c r="DC20" s="181">
        <v>7.1246869118264513</v>
      </c>
      <c r="DD20" s="181">
        <v>7.7417252189562262</v>
      </c>
      <c r="DE20" s="181">
        <v>10.593135935381849</v>
      </c>
      <c r="DF20" s="181">
        <v>9.3900789609722395</v>
      </c>
      <c r="DG20" s="181">
        <v>10.160935462821854</v>
      </c>
      <c r="DH20" s="181">
        <v>10.039141883426618</v>
      </c>
      <c r="DI20" s="181">
        <v>9.9488112518234946</v>
      </c>
      <c r="DJ20" s="181">
        <v>11.344363885366107</v>
      </c>
      <c r="DK20" s="181">
        <v>9.1013100373736719</v>
      </c>
      <c r="DL20" s="181">
        <v>4.9135619037433411</v>
      </c>
      <c r="DM20" s="181">
        <v>7.4292821326472334</v>
      </c>
      <c r="DN20" s="181">
        <v>9.5014391796141098</v>
      </c>
      <c r="DO20" s="181">
        <v>8.020415563837469</v>
      </c>
      <c r="DP20" s="181">
        <v>8.1007729452182033</v>
      </c>
      <c r="DQ20" s="181">
        <v>8.6491625520314876</v>
      </c>
      <c r="DR20" s="181">
        <v>8.859182886307801</v>
      </c>
      <c r="DS20" s="181">
        <v>10.107330896426063</v>
      </c>
      <c r="DT20" s="181">
        <v>7.2563352302769779</v>
      </c>
      <c r="DU20" s="181">
        <v>7.7298796016446101</v>
      </c>
      <c r="DV20" s="181">
        <v>8.3883486642256511</v>
      </c>
      <c r="DW20" s="181">
        <v>10.536752380444693</v>
      </c>
      <c r="DX20" s="181">
        <v>9.0868059164843107</v>
      </c>
      <c r="DY20" s="181">
        <v>9.3928315845676895</v>
      </c>
      <c r="DZ20" s="181">
        <v>8.9928761227614729</v>
      </c>
      <c r="EA20" s="181">
        <v>8.3950440451718258</v>
      </c>
      <c r="EB20" s="181">
        <v>7.8317583395544732</v>
      </c>
      <c r="EC20" s="181">
        <v>9.9970312496506004</v>
      </c>
      <c r="ED20" s="181">
        <v>9.2061267600264802</v>
      </c>
      <c r="EE20" s="181">
        <v>10.167182724710818</v>
      </c>
      <c r="EF20" s="181">
        <v>8.7562106901143295</v>
      </c>
      <c r="EG20" s="181">
        <v>8.6089463971217715</v>
      </c>
      <c r="EH20" s="181">
        <v>10.496049596363214</v>
      </c>
      <c r="EI20" s="181">
        <v>8.9539234118399342</v>
      </c>
      <c r="EJ20" s="181">
        <v>9.4167969862345267</v>
      </c>
      <c r="EK20" s="181">
        <v>11.713837041147821</v>
      </c>
      <c r="EL20" s="181">
        <v>6.7702838731375294</v>
      </c>
      <c r="EM20" s="181">
        <v>7.5246252150483581</v>
      </c>
      <c r="EN20" s="181">
        <v>8.7793035707115017</v>
      </c>
      <c r="EO20" s="181">
        <v>9.3649271924395379</v>
      </c>
      <c r="EP20" s="181">
        <v>9.2482781230065072</v>
      </c>
      <c r="EQ20" s="181">
        <v>9.9281212674099031</v>
      </c>
      <c r="ER20" s="181">
        <v>9.4534347444689395</v>
      </c>
      <c r="ES20" s="181">
        <v>11.352970623006424</v>
      </c>
      <c r="ET20" s="181">
        <v>10.526121324348511</v>
      </c>
      <c r="EU20" s="181">
        <v>12.944823697383709</v>
      </c>
    </row>
    <row r="21" spans="1:151" ht="12">
      <c r="A21" s="182" t="s">
        <v>251</v>
      </c>
      <c r="B21" s="190">
        <v>2.9471635542463996</v>
      </c>
      <c r="C21" s="190">
        <v>3.2935894228920701</v>
      </c>
      <c r="D21" s="170">
        <v>2.719848262268691</v>
      </c>
      <c r="E21" s="170">
        <v>2.6169832451903678</v>
      </c>
      <c r="F21" s="170">
        <v>2.8211451511930212</v>
      </c>
      <c r="G21" s="170">
        <v>3.1389331215454397</v>
      </c>
      <c r="H21" s="170">
        <v>3.3895724836465053</v>
      </c>
      <c r="I21" s="170">
        <v>2.9951667193161247</v>
      </c>
      <c r="J21" s="170">
        <v>2.6171005164975925</v>
      </c>
      <c r="K21" s="170">
        <v>2.8830228896216283</v>
      </c>
      <c r="L21" s="170">
        <v>2.8976418112885804</v>
      </c>
      <c r="M21" s="170">
        <v>1.4631680333142609</v>
      </c>
      <c r="N21" s="170">
        <v>4.6722715932025416</v>
      </c>
      <c r="O21" s="170">
        <v>3.4777596469911418</v>
      </c>
      <c r="P21" s="170">
        <v>3.5676602576539826</v>
      </c>
      <c r="Q21" s="170">
        <v>3.6098405707497028</v>
      </c>
      <c r="R21" s="170">
        <v>2.3774679560476764</v>
      </c>
      <c r="S21" s="170">
        <v>3.2139876630573645</v>
      </c>
      <c r="T21" s="170">
        <v>3.7370047969373745</v>
      </c>
      <c r="U21" s="170">
        <v>4.4744691301481216</v>
      </c>
      <c r="V21" s="170">
        <v>2.6021115040066465</v>
      </c>
      <c r="W21" s="170">
        <v>1.0589313577288861</v>
      </c>
      <c r="X21" s="170">
        <v>4.2596569182235964</v>
      </c>
      <c r="Y21" s="170">
        <v>2.6200208562559233</v>
      </c>
      <c r="Z21" s="170">
        <v>2.7619481201532801</v>
      </c>
      <c r="AA21" s="170">
        <v>3.6691535533401236</v>
      </c>
      <c r="AB21" s="181">
        <v>5.4067076111336858</v>
      </c>
      <c r="AC21" s="181">
        <v>4.202858404185176</v>
      </c>
      <c r="AD21" s="181">
        <v>3.4476560332452735</v>
      </c>
      <c r="AE21" s="181">
        <v>3.5671276481306378</v>
      </c>
      <c r="AF21" s="181">
        <v>3.7726850332096129</v>
      </c>
      <c r="AG21" s="181">
        <v>3.1628296562842642</v>
      </c>
      <c r="AH21" s="181">
        <v>2.4052686207370066</v>
      </c>
      <c r="AI21" s="181">
        <v>3.0221897600569445</v>
      </c>
      <c r="AJ21" s="181">
        <v>1.2001096546490888</v>
      </c>
      <c r="AK21" s="181">
        <v>2.8485447801599726</v>
      </c>
      <c r="AL21" s="181">
        <v>2.0162211794075344</v>
      </c>
      <c r="AM21" s="181">
        <v>3.3920010338039384</v>
      </c>
      <c r="AN21" s="181">
        <v>1.1939975206440039</v>
      </c>
      <c r="AO21" s="181">
        <v>2.8891516020460322</v>
      </c>
      <c r="AP21" s="181">
        <v>3.9386499538705664</v>
      </c>
      <c r="AQ21" s="181">
        <v>2.7495484236806473</v>
      </c>
      <c r="AR21" s="181">
        <v>3.4752142297961002</v>
      </c>
      <c r="AS21" s="181">
        <v>3.7315083915381972</v>
      </c>
      <c r="AT21" s="181">
        <v>1.8831931629868515</v>
      </c>
      <c r="AU21" s="181">
        <v>2.0720978219116786</v>
      </c>
      <c r="AV21" s="181">
        <v>2.2577715738396438</v>
      </c>
      <c r="AW21" s="181">
        <v>2.7187349936712608</v>
      </c>
      <c r="AX21" s="181">
        <v>2.9636341648261717</v>
      </c>
      <c r="AY21" s="181">
        <v>1.855470680473422</v>
      </c>
      <c r="AZ21" s="181">
        <v>2.9883908524612144</v>
      </c>
      <c r="BA21" s="181">
        <v>2.7347642484265888</v>
      </c>
      <c r="BB21" s="181">
        <v>2.7805512616272048</v>
      </c>
      <c r="BC21" s="181">
        <v>2.6075243157077463</v>
      </c>
      <c r="BD21" s="181">
        <v>3.1892199137505393</v>
      </c>
      <c r="BE21" s="181">
        <v>3.9047270574174413</v>
      </c>
      <c r="BF21" s="181">
        <v>1.5215474053849094</v>
      </c>
      <c r="BG21" s="181">
        <v>1.7595889305337071</v>
      </c>
      <c r="BH21" s="181">
        <v>2.4251444122705172</v>
      </c>
      <c r="BI21" s="181">
        <v>2.5843699371729678</v>
      </c>
      <c r="BJ21" s="181">
        <v>3.3806905173847013</v>
      </c>
      <c r="BK21" s="181">
        <v>2.6851828835605329</v>
      </c>
      <c r="BL21" s="181">
        <v>3.4242588930203288</v>
      </c>
      <c r="BM21" s="181">
        <v>1.6426181621416285</v>
      </c>
      <c r="BN21" s="181">
        <v>2.9770238059691092</v>
      </c>
      <c r="BO21" s="181">
        <v>2.26761736530452</v>
      </c>
      <c r="BP21" s="181">
        <v>3.4386996092144519</v>
      </c>
      <c r="BQ21" s="181">
        <v>3.5353119226911867</v>
      </c>
      <c r="BR21" s="181">
        <v>3.8998016717940729</v>
      </c>
      <c r="BS21" s="181">
        <v>1.5140831780258508</v>
      </c>
      <c r="BT21" s="181">
        <v>2.5336627640323011</v>
      </c>
      <c r="BU21" s="181">
        <v>2.1651817013473802</v>
      </c>
      <c r="BV21" s="181">
        <v>4.3820368413758599</v>
      </c>
      <c r="BW21" s="181">
        <v>4.0323648733414315</v>
      </c>
      <c r="BX21" s="181">
        <v>3.1870771660160933</v>
      </c>
      <c r="BY21" s="181">
        <v>6.1803940733714813E-3</v>
      </c>
      <c r="BZ21" s="181">
        <v>4.1783643454152637</v>
      </c>
      <c r="CA21" s="181">
        <v>2.9954795379330297</v>
      </c>
      <c r="CB21" s="181">
        <v>3.3440003729540786</v>
      </c>
      <c r="CC21" s="181">
        <v>3.4035715453221878</v>
      </c>
      <c r="CD21" s="181">
        <v>4.1047046168172168</v>
      </c>
      <c r="CE21" s="181">
        <v>1.8438418300080757</v>
      </c>
      <c r="CF21" s="181">
        <v>3.2534659059084197</v>
      </c>
      <c r="CG21" s="181">
        <v>3.699519530485202</v>
      </c>
      <c r="CH21" s="181">
        <v>3.9875887042765319</v>
      </c>
      <c r="CI21" s="181">
        <v>2.4134996765997072</v>
      </c>
      <c r="CJ21" s="181">
        <v>4.0743387056225471</v>
      </c>
      <c r="CK21" s="181">
        <v>4.213203082497043</v>
      </c>
      <c r="CL21" s="181">
        <v>3.9075116442914037</v>
      </c>
      <c r="CM21" s="181">
        <v>4.0748469071898077</v>
      </c>
      <c r="CN21" s="181">
        <v>2.9183124518872892</v>
      </c>
      <c r="CO21" s="181">
        <v>2.8415008742446171</v>
      </c>
      <c r="CP21" s="181">
        <v>2.5479443542462201</v>
      </c>
      <c r="CQ21" s="181">
        <v>3.7971817063444728</v>
      </c>
      <c r="CR21" s="181">
        <v>2.7251273766608377</v>
      </c>
      <c r="CS21" s="181">
        <v>4.7884349428503246</v>
      </c>
      <c r="CT21" s="181">
        <v>3.7190989726306896</v>
      </c>
      <c r="CU21" s="181">
        <v>2.807548763870424</v>
      </c>
      <c r="CV21" s="181">
        <v>2.1658720762652193</v>
      </c>
      <c r="CW21" s="181">
        <v>3.2486807406053169</v>
      </c>
      <c r="CX21" s="181">
        <v>3.9011114479275273</v>
      </c>
      <c r="CY21" s="181">
        <v>3.7287283541217868</v>
      </c>
      <c r="CZ21" s="181">
        <v>3.2870103431789102</v>
      </c>
      <c r="DA21" s="181">
        <v>1.6895430009804286</v>
      </c>
      <c r="DB21" s="181">
        <v>2.4441900051675871</v>
      </c>
      <c r="DC21" s="181">
        <v>2.5930659780160727</v>
      </c>
      <c r="DD21" s="181">
        <v>2.8830616483226623</v>
      </c>
      <c r="DE21" s="181">
        <v>2.1270663953577262</v>
      </c>
      <c r="DF21" s="181">
        <v>3.1431069098164421</v>
      </c>
      <c r="DG21" s="181">
        <v>2.4206647596508581</v>
      </c>
      <c r="DH21" s="181">
        <v>2.6077545137999478</v>
      </c>
      <c r="DI21" s="181">
        <v>1.8659024346015878</v>
      </c>
      <c r="DJ21" s="181">
        <v>2.5588501568750206</v>
      </c>
      <c r="DK21" s="181">
        <v>4.1817338107265467</v>
      </c>
      <c r="DL21" s="181">
        <v>1.2453778518608352</v>
      </c>
      <c r="DM21" s="181">
        <v>3.2986975616435128</v>
      </c>
      <c r="DN21" s="181">
        <v>4.1734824107994628</v>
      </c>
      <c r="DO21" s="181">
        <v>2.6963719234279222</v>
      </c>
      <c r="DP21" s="181">
        <v>2.4466851474266584</v>
      </c>
      <c r="DQ21" s="181">
        <v>3.6545672020805928</v>
      </c>
      <c r="DR21" s="181">
        <v>2.946968975921862</v>
      </c>
      <c r="DS21" s="181">
        <v>4.1292590635546214</v>
      </c>
      <c r="DT21" s="181">
        <v>0.96986393358018153</v>
      </c>
      <c r="DU21" s="181">
        <v>3.4625284563670311</v>
      </c>
      <c r="DV21" s="181">
        <v>2.7377212553324157</v>
      </c>
      <c r="DW21" s="181">
        <v>2.9435600908198301</v>
      </c>
      <c r="DX21" s="181">
        <v>2.2935809075990665</v>
      </c>
      <c r="DY21" s="181">
        <v>4.7751731657903962</v>
      </c>
      <c r="DZ21" s="181">
        <v>2.2448421345273895</v>
      </c>
      <c r="EA21" s="181">
        <v>3.2189186899039277</v>
      </c>
      <c r="EB21" s="181">
        <v>1.6260636432866553</v>
      </c>
      <c r="EC21" s="181">
        <v>2.7527212159161039</v>
      </c>
      <c r="ED21" s="181">
        <v>3.969900447265251</v>
      </c>
      <c r="EE21" s="181">
        <v>4.6420727214800834</v>
      </c>
      <c r="EF21" s="181">
        <v>2.3889055527907614</v>
      </c>
      <c r="EG21" s="181">
        <v>2.9066824868060261</v>
      </c>
      <c r="EH21" s="181">
        <v>2.2861715721604234</v>
      </c>
      <c r="EI21" s="181">
        <v>3.2505302290488007</v>
      </c>
      <c r="EJ21" s="181">
        <v>2.9054202417934518</v>
      </c>
      <c r="EK21" s="181">
        <v>3.3650429343200874</v>
      </c>
      <c r="EL21" s="181">
        <v>1.2401414616008124</v>
      </c>
      <c r="EM21" s="181">
        <v>2.6804238488839669</v>
      </c>
      <c r="EN21" s="181">
        <v>2.6758620043944177</v>
      </c>
      <c r="EO21" s="181">
        <v>2.4105527128620596</v>
      </c>
      <c r="EP21" s="181">
        <v>2.1079983708100642</v>
      </c>
      <c r="EQ21" s="181">
        <v>2.0403887378417385</v>
      </c>
      <c r="ER21" s="181">
        <v>2.7237357025094151</v>
      </c>
      <c r="ES21" s="181">
        <v>3.5471736108467704</v>
      </c>
      <c r="ET21" s="181">
        <v>2.2306510870382055</v>
      </c>
      <c r="EU21" s="181">
        <v>4.7272785831935948</v>
      </c>
    </row>
    <row r="22" spans="1:151" ht="12">
      <c r="A22" s="182" t="s">
        <v>252</v>
      </c>
      <c r="B22" s="190">
        <v>3.6921644635517858</v>
      </c>
      <c r="C22" s="190">
        <v>3.8203136419260852</v>
      </c>
      <c r="D22" s="170">
        <v>3.9013415626538759</v>
      </c>
      <c r="E22" s="170">
        <v>3.8670141167203633</v>
      </c>
      <c r="F22" s="170">
        <v>4.2453283875157624</v>
      </c>
      <c r="G22" s="170">
        <v>4.0666948988378051</v>
      </c>
      <c r="H22" s="170">
        <v>4.6724300065546904</v>
      </c>
      <c r="I22" s="170">
        <v>4.2174202899360882</v>
      </c>
      <c r="J22" s="170">
        <v>3.5091488445122372</v>
      </c>
      <c r="K22" s="170">
        <v>3.5275522985600265</v>
      </c>
      <c r="L22" s="170">
        <v>3.5574716591214908</v>
      </c>
      <c r="M22" s="170">
        <v>4.1174485969098411</v>
      </c>
      <c r="N22" s="170">
        <v>4.6358808412073929</v>
      </c>
      <c r="O22" s="170">
        <v>4.4278245332327195</v>
      </c>
      <c r="P22" s="170">
        <v>4.5422844642949256</v>
      </c>
      <c r="Q22" s="170">
        <v>4.6496187139210399</v>
      </c>
      <c r="R22" s="170">
        <v>3.7153472624233408</v>
      </c>
      <c r="S22" s="170">
        <v>4.0306016721453988</v>
      </c>
      <c r="T22" s="170">
        <v>3.3330010853448235</v>
      </c>
      <c r="U22" s="170">
        <v>3.3698000774170054</v>
      </c>
      <c r="V22" s="170">
        <v>3.2358318038839697</v>
      </c>
      <c r="W22" s="170">
        <v>5.0492622820177759</v>
      </c>
      <c r="X22" s="170">
        <v>2.2623489985382177</v>
      </c>
      <c r="Y22" s="170">
        <v>4.5883938614138353</v>
      </c>
      <c r="Z22" s="170">
        <v>2.9468195414160903</v>
      </c>
      <c r="AA22" s="170">
        <v>3.5453171648229636</v>
      </c>
      <c r="AB22" s="181">
        <v>3.2463405560770897</v>
      </c>
      <c r="AC22" s="181">
        <v>4.6008360949849969</v>
      </c>
      <c r="AD22" s="181">
        <v>2.7339991523833027</v>
      </c>
      <c r="AE22" s="181">
        <v>3.6949484771901284</v>
      </c>
      <c r="AF22" s="181">
        <v>4.0155465567677382</v>
      </c>
      <c r="AG22" s="181">
        <v>4.4371408387542086</v>
      </c>
      <c r="AH22" s="181">
        <v>4.953931257595368</v>
      </c>
      <c r="AI22" s="181">
        <v>2.5167644270603038</v>
      </c>
      <c r="AJ22" s="181">
        <v>3.3900567633476451</v>
      </c>
      <c r="AK22" s="181">
        <v>2.8600240714870973</v>
      </c>
      <c r="AL22" s="181">
        <v>3.712881393155945</v>
      </c>
      <c r="AM22" s="181">
        <v>5.5104333666038166</v>
      </c>
      <c r="AN22" s="181">
        <v>3.3164004151150901</v>
      </c>
      <c r="AO22" s="181">
        <v>4.305345374680571</v>
      </c>
      <c r="AP22" s="181">
        <v>4.4964479157724959</v>
      </c>
      <c r="AQ22" s="181">
        <v>4.187183769672111</v>
      </c>
      <c r="AR22" s="181">
        <v>4.5619172807739758</v>
      </c>
      <c r="AS22" s="181">
        <v>4.2699089555057963</v>
      </c>
      <c r="AT22" s="181">
        <v>2.6950437949563963</v>
      </c>
      <c r="AU22" s="181">
        <v>3.7169282082795787</v>
      </c>
      <c r="AV22" s="181">
        <v>3.0416641409720353</v>
      </c>
      <c r="AW22" s="181">
        <v>4.3336200276196211</v>
      </c>
      <c r="AX22" s="181">
        <v>3.8342166796526342</v>
      </c>
      <c r="AY22" s="181">
        <v>4.31125098618406</v>
      </c>
      <c r="AZ22" s="181">
        <v>4.0288374755834484</v>
      </c>
      <c r="BA22" s="181">
        <v>3.7118892635689753</v>
      </c>
      <c r="BB22" s="181">
        <v>3.2675213787352031</v>
      </c>
      <c r="BC22" s="181">
        <v>4.2142432461415229</v>
      </c>
      <c r="BD22" s="181">
        <v>4.4850729281976376</v>
      </c>
      <c r="BE22" s="181">
        <v>3.7488120769624982</v>
      </c>
      <c r="BF22" s="181">
        <v>2.9988150348652964</v>
      </c>
      <c r="BG22" s="181">
        <v>4.3534486968182922</v>
      </c>
      <c r="BH22" s="181">
        <v>3.2477008403111283</v>
      </c>
      <c r="BI22" s="181">
        <v>4.3497199261000254</v>
      </c>
      <c r="BJ22" s="181">
        <v>3.5490916100664118</v>
      </c>
      <c r="BK22" s="181">
        <v>7.1814952081598422</v>
      </c>
      <c r="BL22" s="181">
        <v>4.476680130962615</v>
      </c>
      <c r="BM22" s="181">
        <v>4.1471692721901032</v>
      </c>
      <c r="BN22" s="181">
        <v>3.3166449871757235</v>
      </c>
      <c r="BO22" s="181">
        <v>3.7269829764132663</v>
      </c>
      <c r="BP22" s="181">
        <v>5.1939334844899401</v>
      </c>
      <c r="BQ22" s="181">
        <v>5.5263129717494328</v>
      </c>
      <c r="BR22" s="181">
        <v>3.7068266396869887</v>
      </c>
      <c r="BS22" s="181">
        <v>2.5806717693089181</v>
      </c>
      <c r="BT22" s="181">
        <v>3.9807603470117678</v>
      </c>
      <c r="BU22" s="181">
        <v>4.0708702134848407</v>
      </c>
      <c r="BV22" s="181">
        <v>6.3406002693081147</v>
      </c>
      <c r="BW22" s="181">
        <v>3.8741225695560204</v>
      </c>
      <c r="BX22" s="181">
        <v>3.0409531762397739</v>
      </c>
      <c r="BY22" s="181">
        <v>2.1809649644363573</v>
      </c>
      <c r="BZ22" s="181">
        <v>3.2567959921910661</v>
      </c>
      <c r="CA22" s="181">
        <v>6.7694531445417763</v>
      </c>
      <c r="CB22" s="181">
        <v>3.6094181499657525</v>
      </c>
      <c r="CC22" s="181">
        <v>4.039847016962721</v>
      </c>
      <c r="CD22" s="181">
        <v>3.9275794324602513</v>
      </c>
      <c r="CE22" s="181">
        <v>4.0103607459413926</v>
      </c>
      <c r="CF22" s="181">
        <v>3.2444893822205576</v>
      </c>
      <c r="CG22" s="181">
        <v>3.2545990342598898</v>
      </c>
      <c r="CH22" s="181">
        <v>4.8609777581346201</v>
      </c>
      <c r="CI22" s="181">
        <v>4.2381065375531355</v>
      </c>
      <c r="CJ22" s="181">
        <v>4.7526374120983661</v>
      </c>
      <c r="CK22" s="181">
        <v>5.6600132759358832</v>
      </c>
      <c r="CL22" s="181">
        <v>4.7404967122472108</v>
      </c>
      <c r="CM22" s="181">
        <v>4.7419197874298398</v>
      </c>
      <c r="CN22" s="181">
        <v>6.2953062979452756</v>
      </c>
      <c r="CO22" s="181">
        <v>4.532740739869249</v>
      </c>
      <c r="CP22" s="181">
        <v>4.4657242933327366</v>
      </c>
      <c r="CQ22" s="181">
        <v>3.9409866854121676</v>
      </c>
      <c r="CR22" s="181">
        <v>4.5759776983115952</v>
      </c>
      <c r="CS22" s="181">
        <v>2.9661951931008708</v>
      </c>
      <c r="CT22" s="181">
        <v>5.4207622468603773</v>
      </c>
      <c r="CU22" s="181">
        <v>5.081942196338729</v>
      </c>
      <c r="CV22" s="181">
        <v>4.1572475966900821</v>
      </c>
      <c r="CW22" s="181">
        <v>5.5379999619628846</v>
      </c>
      <c r="CX22" s="181">
        <v>3.6442109861751915</v>
      </c>
      <c r="CY22" s="181">
        <v>6.0175446968990576</v>
      </c>
      <c r="CZ22" s="181">
        <v>6.5863922536005939</v>
      </c>
      <c r="DA22" s="181">
        <v>3.4722424762062825</v>
      </c>
      <c r="DB22" s="181">
        <v>2.824931013647443</v>
      </c>
      <c r="DC22" s="181">
        <v>2.4931062743909282</v>
      </c>
      <c r="DD22" s="181">
        <v>2.9926469855617577</v>
      </c>
      <c r="DE22" s="181">
        <v>3.4841215338716465</v>
      </c>
      <c r="DF22" s="181">
        <v>3.50416264383309</v>
      </c>
      <c r="DG22" s="181">
        <v>4.5617976172496526</v>
      </c>
      <c r="DH22" s="181">
        <v>4.5641501614711384</v>
      </c>
      <c r="DI22" s="181">
        <v>4.8523480911493024</v>
      </c>
      <c r="DJ22" s="181">
        <v>5.8988036022046693</v>
      </c>
      <c r="DK22" s="181">
        <v>2.580527236073717</v>
      </c>
      <c r="DL22" s="181">
        <v>2.0776577380865953</v>
      </c>
      <c r="DM22" s="181">
        <v>2.3944164815781717</v>
      </c>
      <c r="DN22" s="181">
        <v>2.8711529803719675</v>
      </c>
      <c r="DO22" s="181">
        <v>2.3914886277617939</v>
      </c>
      <c r="DP22" s="181">
        <v>3.6841833694083053</v>
      </c>
      <c r="DQ22" s="181">
        <v>3.2809074099759119</v>
      </c>
      <c r="DR22" s="181">
        <v>3.1376761839457505</v>
      </c>
      <c r="DS22" s="181">
        <v>3.3839370627111167</v>
      </c>
      <c r="DT22" s="181">
        <v>3.6026915660223038</v>
      </c>
      <c r="DU22" s="181">
        <v>2.7594321165863778</v>
      </c>
      <c r="DV22" s="181">
        <v>3.4596651964124305</v>
      </c>
      <c r="DW22" s="181">
        <v>4.7321753182767132</v>
      </c>
      <c r="DX22" s="181">
        <v>3.437446450240691</v>
      </c>
      <c r="DY22" s="181">
        <v>2.9525297083173525</v>
      </c>
      <c r="DZ22" s="181">
        <v>4.4099652065689243</v>
      </c>
      <c r="EA22" s="181">
        <v>3.1675036369973144</v>
      </c>
      <c r="EB22" s="181">
        <v>3.8347361991866307</v>
      </c>
      <c r="EC22" s="181">
        <v>4.2917268685382419</v>
      </c>
      <c r="ED22" s="181">
        <v>2.9562980465360638</v>
      </c>
      <c r="EE22" s="181">
        <v>2.9586606944344527</v>
      </c>
      <c r="EF22" s="181">
        <v>3.6159919859639698</v>
      </c>
      <c r="EG22" s="181">
        <v>3.2974811996197841</v>
      </c>
      <c r="EH22" s="181">
        <v>5.0305964147620781</v>
      </c>
      <c r="EI22" s="181">
        <v>3.1517606715167639</v>
      </c>
      <c r="EJ22" s="181">
        <v>3.3062785278596936</v>
      </c>
      <c r="EK22" s="181">
        <v>5.3886443502594803</v>
      </c>
      <c r="EL22" s="181">
        <v>2.5460373299913246</v>
      </c>
      <c r="EM22" s="181">
        <v>2.6930083270210723</v>
      </c>
      <c r="EN22" s="181">
        <v>3.5218492558951957</v>
      </c>
      <c r="EO22" s="181">
        <v>4.1747489758236949</v>
      </c>
      <c r="EP22" s="181">
        <v>3.6898980009619118</v>
      </c>
      <c r="EQ22" s="181">
        <v>5.0310991247006029</v>
      </c>
      <c r="ER22" s="181">
        <v>3.0931779112561881</v>
      </c>
      <c r="ES22" s="181">
        <v>3.4468310445984454</v>
      </c>
      <c r="ET22" s="181">
        <v>4.7989142859027201</v>
      </c>
      <c r="EU22" s="181">
        <v>4.3612782761371278</v>
      </c>
    </row>
    <row r="23" spans="1:151" ht="12">
      <c r="A23" s="191" t="s">
        <v>291</v>
      </c>
      <c r="B23" s="190">
        <v>1.5051723604560818</v>
      </c>
      <c r="C23" s="190">
        <v>2.4682061529260078</v>
      </c>
      <c r="D23" s="170">
        <v>1.6855160121156474</v>
      </c>
      <c r="E23" s="170">
        <v>1.8992316698516036</v>
      </c>
      <c r="F23" s="170">
        <v>1.9360921574689482</v>
      </c>
      <c r="G23" s="170">
        <v>2.2584357362881282</v>
      </c>
      <c r="H23" s="170">
        <v>1.9861882616583209</v>
      </c>
      <c r="I23" s="170">
        <v>1.8397846907956368</v>
      </c>
      <c r="J23" s="170">
        <v>1.968506452364708</v>
      </c>
      <c r="K23" s="170">
        <v>1.5430975225275276</v>
      </c>
      <c r="L23" s="170">
        <v>1.4685529815993661</v>
      </c>
      <c r="M23" s="170">
        <v>1.1853090242193967</v>
      </c>
      <c r="N23" s="170">
        <v>1.4875595682997118</v>
      </c>
      <c r="O23" s="170">
        <v>1.500074799436927</v>
      </c>
      <c r="P23" s="170">
        <v>1.5388519589298186</v>
      </c>
      <c r="Q23" s="170">
        <v>1.4047802111383552</v>
      </c>
      <c r="R23" s="170">
        <v>1.6201806122992255</v>
      </c>
      <c r="S23" s="170">
        <v>1.9154974621252712</v>
      </c>
      <c r="T23" s="170">
        <v>1.5717579751472328</v>
      </c>
      <c r="U23" s="170">
        <v>1.8577951974376723</v>
      </c>
      <c r="V23" s="170">
        <v>1.8576459154033043</v>
      </c>
      <c r="W23" s="170">
        <v>2.1085199836733923</v>
      </c>
      <c r="X23" s="170">
        <v>1.3236408641529318</v>
      </c>
      <c r="Y23" s="170">
        <v>1.7864082536177255</v>
      </c>
      <c r="Z23" s="170">
        <v>1.9150342980550892</v>
      </c>
      <c r="AA23" s="170">
        <v>2.7440865287161764</v>
      </c>
      <c r="AB23" s="181">
        <v>1.8329773134732681</v>
      </c>
      <c r="AC23" s="181">
        <v>2.2920508715746206</v>
      </c>
      <c r="AD23" s="181">
        <v>1.7149589209950145</v>
      </c>
      <c r="AE23" s="181">
        <v>1.9499528562958151</v>
      </c>
      <c r="AF23" s="181">
        <v>3.6661600576027173</v>
      </c>
      <c r="AG23" s="181">
        <v>3.255563328791268</v>
      </c>
      <c r="AH23" s="181">
        <v>3.2034399839974053</v>
      </c>
      <c r="AI23" s="181">
        <v>2.2023665010305913</v>
      </c>
      <c r="AJ23" s="181">
        <v>1.7868950291928229</v>
      </c>
      <c r="AK23" s="181">
        <v>1.6432974175316843</v>
      </c>
      <c r="AL23" s="181">
        <v>1.1633885210092023</v>
      </c>
      <c r="AM23" s="181">
        <v>2.4279733512209636</v>
      </c>
      <c r="AN23" s="181">
        <v>2.096648016886435</v>
      </c>
      <c r="AO23" s="181">
        <v>1.9988436042807856</v>
      </c>
      <c r="AP23" s="181">
        <v>1.9550175462462203</v>
      </c>
      <c r="AQ23" s="181">
        <v>1.5135949203055683</v>
      </c>
      <c r="AR23" s="181">
        <v>1.8991979564343704</v>
      </c>
      <c r="AS23" s="181">
        <v>1.3572510368121027</v>
      </c>
      <c r="AT23" s="181">
        <v>1.7179668657993683</v>
      </c>
      <c r="AU23" s="181">
        <v>1.3640537936402291</v>
      </c>
      <c r="AV23" s="181">
        <v>1.230513377546383</v>
      </c>
      <c r="AW23" s="181">
        <v>1.6715986145596193</v>
      </c>
      <c r="AX23" s="181">
        <v>2.4512836801111155</v>
      </c>
      <c r="AY23" s="181">
        <v>2.610133516234868</v>
      </c>
      <c r="AZ23" s="181">
        <v>2.1984478366224254</v>
      </c>
      <c r="BA23" s="181">
        <v>1.8276981750388448</v>
      </c>
      <c r="BB23" s="181">
        <v>1.8253950507101879</v>
      </c>
      <c r="BC23" s="181">
        <v>1.864872336906725</v>
      </c>
      <c r="BD23" s="181">
        <v>2.4631186053313323</v>
      </c>
      <c r="BE23" s="181">
        <v>1.124048161913038</v>
      </c>
      <c r="BF23" s="181">
        <v>1.7184068275833033</v>
      </c>
      <c r="BG23" s="181">
        <v>1.5636333001001825</v>
      </c>
      <c r="BH23" s="181">
        <v>1.7259299658180249</v>
      </c>
      <c r="BI23" s="181">
        <v>1.6166999721684667</v>
      </c>
      <c r="BJ23" s="181">
        <v>2.050404388552141</v>
      </c>
      <c r="BK23" s="181">
        <v>1.9058026273328317</v>
      </c>
      <c r="BL23" s="181">
        <v>1.8328209057344371</v>
      </c>
      <c r="BM23" s="181">
        <v>2.4215579902984028</v>
      </c>
      <c r="BN23" s="181">
        <v>1.8135659877434489</v>
      </c>
      <c r="BO23" s="181">
        <v>1.9502055765137829</v>
      </c>
      <c r="BP23" s="181">
        <v>2.2872250468559887</v>
      </c>
      <c r="BQ23" s="181">
        <v>2.051239417152491</v>
      </c>
      <c r="BR23" s="181">
        <v>1.8788966035794785</v>
      </c>
      <c r="BS23" s="181">
        <v>1.7484656515010415</v>
      </c>
      <c r="BT23" s="181">
        <v>1.7412249763312861</v>
      </c>
      <c r="BU23" s="181">
        <v>1.2618259760088677</v>
      </c>
      <c r="BV23" s="181">
        <v>1.5079811314422926</v>
      </c>
      <c r="BW23" s="181">
        <v>1.7118374953592612</v>
      </c>
      <c r="BX23" s="181">
        <v>1.3669763499832666</v>
      </c>
      <c r="BY23" s="181">
        <v>1.8317610363379127</v>
      </c>
      <c r="BZ23" s="181">
        <v>1.4591555837559427</v>
      </c>
      <c r="CA23" s="181">
        <v>1.4692623403768135</v>
      </c>
      <c r="CB23" s="181">
        <v>2.2504197162942581</v>
      </c>
      <c r="CC23" s="181">
        <v>5.2894479502665437</v>
      </c>
      <c r="CD23" s="181">
        <v>4.3549978188252689</v>
      </c>
      <c r="CE23" s="181">
        <v>2.6233472184073219</v>
      </c>
      <c r="CF23" s="181">
        <v>1.7090590866437181</v>
      </c>
      <c r="CG23" s="181">
        <v>2.1581684983860376</v>
      </c>
      <c r="CH23" s="181">
        <v>1.7778329394916779</v>
      </c>
      <c r="CI23" s="181">
        <v>2.5706868070953983</v>
      </c>
      <c r="CJ23" s="181">
        <v>1.994090689406584</v>
      </c>
      <c r="CK23" s="181">
        <v>1.9828754294114959</v>
      </c>
      <c r="CL23" s="181">
        <v>1.5482034435369345</v>
      </c>
      <c r="CM23" s="181">
        <v>3.0757195976483844</v>
      </c>
      <c r="CN23" s="181">
        <v>1.4552479761795669</v>
      </c>
      <c r="CO23" s="181">
        <v>1.3169678686553679</v>
      </c>
      <c r="CP23" s="181">
        <v>1.4186965233109017</v>
      </c>
      <c r="CQ23" s="181">
        <v>2.4010895299235324</v>
      </c>
      <c r="CR23" s="181">
        <v>2.0764158903434136</v>
      </c>
      <c r="CS23" s="181">
        <v>1.9866668787569854</v>
      </c>
      <c r="CT23" s="181">
        <v>1.7710455421405467</v>
      </c>
      <c r="CU23" s="181">
        <v>1.9476860666985139</v>
      </c>
      <c r="CV23" s="181">
        <v>1.8600163775057501</v>
      </c>
      <c r="CW23" s="181">
        <v>1.6028286089018069</v>
      </c>
      <c r="CX23" s="181">
        <v>2.6116779504310657</v>
      </c>
      <c r="CY23" s="181">
        <v>2.0490820649191934</v>
      </c>
      <c r="CZ23" s="181">
        <v>1.768397121540672</v>
      </c>
      <c r="DA23" s="181">
        <v>1.4918534026583745</v>
      </c>
      <c r="DB23" s="181">
        <v>1.2531016370110808</v>
      </c>
      <c r="DC23" s="181">
        <v>2.6421464940022688</v>
      </c>
      <c r="DD23" s="181">
        <v>1.2840096258642641</v>
      </c>
      <c r="DE23" s="181">
        <v>3.598795059794123</v>
      </c>
      <c r="DF23" s="181">
        <v>1.8985266909232148</v>
      </c>
      <c r="DG23" s="181">
        <v>1.6532489405615327</v>
      </c>
      <c r="DH23" s="181">
        <v>2.7397408741193874</v>
      </c>
      <c r="DI23" s="181">
        <v>3.3693986619888259</v>
      </c>
      <c r="DJ23" s="181">
        <v>1.5228847875594218</v>
      </c>
      <c r="DK23" s="181">
        <v>1.9689509029382011</v>
      </c>
      <c r="DL23" s="181">
        <v>1.2613106288647675</v>
      </c>
      <c r="DM23" s="181">
        <v>0.94982394095313261</v>
      </c>
      <c r="DN23" s="181">
        <v>1.3940222101788442</v>
      </c>
      <c r="DO23" s="181">
        <v>1.8599438541739219</v>
      </c>
      <c r="DP23" s="181">
        <v>1.7848425205665333</v>
      </c>
      <c r="DQ23" s="181">
        <v>1.483336138570019</v>
      </c>
      <c r="DR23" s="181">
        <v>1.1581860847815775</v>
      </c>
      <c r="DS23" s="181">
        <v>2.1320395890967703</v>
      </c>
      <c r="DT23" s="181">
        <v>1.5150130552392402</v>
      </c>
      <c r="DU23" s="181">
        <v>1.7039918093579403</v>
      </c>
      <c r="DV23" s="181">
        <v>1.163068689161515</v>
      </c>
      <c r="DW23" s="181">
        <v>2.0069608131278946</v>
      </c>
      <c r="DX23" s="181">
        <v>2.0534245607537689</v>
      </c>
      <c r="DY23" s="181">
        <v>1.1058104662000261</v>
      </c>
      <c r="DZ23" s="181">
        <v>1.7480959649889642</v>
      </c>
      <c r="EA23" s="181">
        <v>1.3103049517367271</v>
      </c>
      <c r="EB23" s="181">
        <v>1.2009693393963528</v>
      </c>
      <c r="EC23" s="181">
        <v>1.3109779045952306</v>
      </c>
      <c r="ED23" s="181">
        <v>1.1980474422460528</v>
      </c>
      <c r="EE23" s="181">
        <v>1.5402915922670302</v>
      </c>
      <c r="EF23" s="181">
        <v>1.8640113181998923</v>
      </c>
      <c r="EG23" s="181">
        <v>1.4774770221972409</v>
      </c>
      <c r="EH23" s="181">
        <v>1.8463260470683636</v>
      </c>
      <c r="EI23" s="181">
        <v>1.1871140256077468</v>
      </c>
      <c r="EJ23" s="181">
        <v>1.5583455625734872</v>
      </c>
      <c r="EK23" s="181">
        <v>1.73352400172272</v>
      </c>
      <c r="EL23" s="181">
        <v>1.0927657440829872</v>
      </c>
      <c r="EM23" s="181">
        <v>1.4023107736572953</v>
      </c>
      <c r="EN23" s="181">
        <v>1.5258776697289316</v>
      </c>
      <c r="EO23" s="181">
        <v>1.7119889320819197</v>
      </c>
      <c r="EP23" s="181">
        <v>1.9159043579131532</v>
      </c>
      <c r="EQ23" s="181">
        <v>1.8365728086887492</v>
      </c>
      <c r="ER23" s="181">
        <v>1.9952721088905347</v>
      </c>
      <c r="ES23" s="181">
        <v>1.5330280740288029</v>
      </c>
      <c r="ET23" s="181">
        <v>1.9038754604243024</v>
      </c>
      <c r="EU23" s="181">
        <v>2.0948052180972643</v>
      </c>
    </row>
    <row r="24" spans="1:151" ht="12">
      <c r="A24" s="191" t="s">
        <v>292</v>
      </c>
      <c r="B24" s="190">
        <v>3.0487927582169205</v>
      </c>
      <c r="C24" s="190">
        <v>2.9556230841233879</v>
      </c>
      <c r="D24" s="170">
        <v>2.916373026752749</v>
      </c>
      <c r="E24" s="170">
        <v>2.8606110148256256</v>
      </c>
      <c r="F24" s="170">
        <v>2.3499371736178687</v>
      </c>
      <c r="G24" s="170">
        <v>2.735205581300661</v>
      </c>
      <c r="H24" s="170">
        <v>2.6473945143266215</v>
      </c>
      <c r="I24" s="170">
        <v>2.0235130152622207</v>
      </c>
      <c r="J24" s="170">
        <v>1.9036084413627121</v>
      </c>
      <c r="K24" s="170">
        <v>2.3988697342406562</v>
      </c>
      <c r="L24" s="170">
        <v>3.2322537944321472</v>
      </c>
      <c r="M24" s="170">
        <v>3.321088986231195</v>
      </c>
      <c r="N24" s="170">
        <v>3.4103375934875197</v>
      </c>
      <c r="O24" s="170">
        <v>3.8504867826572462</v>
      </c>
      <c r="P24" s="170">
        <v>3.9500224459137834</v>
      </c>
      <c r="Q24" s="170">
        <v>2.8166512199693829</v>
      </c>
      <c r="R24" s="170">
        <v>3.7285330467905053</v>
      </c>
      <c r="S24" s="170">
        <v>5.7089410288650484</v>
      </c>
      <c r="T24" s="170">
        <v>2.9759430467982884</v>
      </c>
      <c r="U24" s="170">
        <v>1.8277758646676583</v>
      </c>
      <c r="V24" s="170">
        <v>1.9694352230883334</v>
      </c>
      <c r="W24" s="170">
        <v>2.2242701483768745</v>
      </c>
      <c r="X24" s="170">
        <v>3.3444188350327786</v>
      </c>
      <c r="Y24" s="170">
        <v>2.1268291513677342</v>
      </c>
      <c r="Z24" s="170">
        <v>2.3189642272043511</v>
      </c>
      <c r="AA24" s="170">
        <v>2.3157365767478408</v>
      </c>
      <c r="AB24" s="181">
        <v>2.1209796998755128</v>
      </c>
      <c r="AC24" s="181">
        <v>2.0674758170952838</v>
      </c>
      <c r="AD24" s="181">
        <v>2.0345360034778102</v>
      </c>
      <c r="AE24" s="181">
        <v>3.064487026681002</v>
      </c>
      <c r="AF24" s="181">
        <v>3.5899459768446813</v>
      </c>
      <c r="AG24" s="181">
        <v>3.7452602677272608</v>
      </c>
      <c r="AH24" s="181">
        <v>3.5648145076934701</v>
      </c>
      <c r="AI24" s="181">
        <v>3.7908275429942564</v>
      </c>
      <c r="AJ24" s="181">
        <v>2.991567112681349</v>
      </c>
      <c r="AK24" s="181">
        <v>1.773862388226976</v>
      </c>
      <c r="AL24" s="181">
        <v>3.0859280446867245</v>
      </c>
      <c r="AM24" s="181">
        <v>2.5718736835480041</v>
      </c>
      <c r="AN24" s="181">
        <v>2.8589021568824311</v>
      </c>
      <c r="AO24" s="181">
        <v>2.3133590007120555</v>
      </c>
      <c r="AP24" s="181">
        <v>1.4198620969302118</v>
      </c>
      <c r="AQ24" s="181">
        <v>1.968244787150633</v>
      </c>
      <c r="AR24" s="181">
        <v>1.9208210745246035</v>
      </c>
      <c r="AS24" s="181">
        <v>1.2968642463730249</v>
      </c>
      <c r="AT24" s="181">
        <v>7.7845109536902921</v>
      </c>
      <c r="AU24" s="181">
        <v>4.5624342766267256</v>
      </c>
      <c r="AV24" s="181">
        <v>3.4689535482724008</v>
      </c>
      <c r="AW24" s="181">
        <v>3.1427914028425645</v>
      </c>
      <c r="AX24" s="181">
        <v>1.9079207416508315</v>
      </c>
      <c r="AY24" s="181">
        <v>3.9571906092979003</v>
      </c>
      <c r="AZ24" s="181">
        <v>4.0666119122151256</v>
      </c>
      <c r="BA24" s="181">
        <v>2.6241173719051791</v>
      </c>
      <c r="BB24" s="181">
        <v>2.9567065933769832</v>
      </c>
      <c r="BC24" s="181">
        <v>2.9834638163193867</v>
      </c>
      <c r="BD24" s="181">
        <v>3.7373846662970029</v>
      </c>
      <c r="BE24" s="181">
        <v>3.1137250428506</v>
      </c>
      <c r="BF24" s="181">
        <v>2.0880940131490848</v>
      </c>
      <c r="BG24" s="181">
        <v>2.0421554853742343</v>
      </c>
      <c r="BH24" s="181">
        <v>1.6486983448605601</v>
      </c>
      <c r="BI24" s="181">
        <v>1.9288453636318683</v>
      </c>
      <c r="BJ24" s="181">
        <v>4.1653223781590265</v>
      </c>
      <c r="BK24" s="181">
        <v>1.4310143312499877</v>
      </c>
      <c r="BL24" s="181">
        <v>1.6428908001343612</v>
      </c>
      <c r="BM24" s="181">
        <v>1.8140212271768079</v>
      </c>
      <c r="BN24" s="181">
        <v>1.9357568235281637</v>
      </c>
      <c r="BO24" s="181">
        <v>1.8561877510097153</v>
      </c>
      <c r="BP24" s="181">
        <v>2.9828538153127151</v>
      </c>
      <c r="BQ24" s="181">
        <v>3.0666218381536958</v>
      </c>
      <c r="BR24" s="181">
        <v>2.6359944009078906</v>
      </c>
      <c r="BS24" s="181">
        <v>3.3867717269982847</v>
      </c>
      <c r="BT24" s="181">
        <v>1.5157938548324081</v>
      </c>
      <c r="BU24" s="181">
        <v>2.2629522659699077</v>
      </c>
      <c r="BV24" s="181">
        <v>2.1188881051321098</v>
      </c>
      <c r="BW24" s="181">
        <v>3.7456708770258098</v>
      </c>
      <c r="BX24" s="181">
        <v>2.5233893353717738</v>
      </c>
      <c r="BY24" s="181">
        <v>5.5177399097670099</v>
      </c>
      <c r="BZ24" s="181">
        <v>4.6872157054525267</v>
      </c>
      <c r="CA24" s="181">
        <v>2.8943275866823552</v>
      </c>
      <c r="CB24" s="181">
        <v>2.7757598709651261</v>
      </c>
      <c r="CC24" s="181">
        <v>1.7805475157853852</v>
      </c>
      <c r="CD24" s="181">
        <v>1.3988484365802818</v>
      </c>
      <c r="CE24" s="181">
        <v>2.1216918630225385</v>
      </c>
      <c r="CF24" s="181">
        <v>1.7824795646015172</v>
      </c>
      <c r="CG24" s="181">
        <v>2.2688099545457989</v>
      </c>
      <c r="CH24" s="181">
        <v>2.3295047979025409</v>
      </c>
      <c r="CI24" s="181">
        <v>6.0649709663049087</v>
      </c>
      <c r="CJ24" s="181">
        <v>1.5626836588757211</v>
      </c>
      <c r="CK24" s="181">
        <v>3.3976743625442465</v>
      </c>
      <c r="CL24" s="181">
        <v>5.2917991910128661</v>
      </c>
      <c r="CM24" s="181">
        <v>2.0942938385780243</v>
      </c>
      <c r="CN24" s="181">
        <v>1.725909528835353</v>
      </c>
      <c r="CO24" s="181">
        <v>2.09462217599348</v>
      </c>
      <c r="CP24" s="181">
        <v>1.9916653493421026</v>
      </c>
      <c r="CQ24" s="181">
        <v>1.3189900092527573</v>
      </c>
      <c r="CR24" s="181">
        <v>1.593394050317458</v>
      </c>
      <c r="CS24" s="181">
        <v>2.1435037024042987</v>
      </c>
      <c r="CT24" s="181">
        <v>1.7474095761230066</v>
      </c>
      <c r="CU24" s="181">
        <v>1.364276958843389</v>
      </c>
      <c r="CV24" s="181">
        <v>1.6394165931035714</v>
      </c>
      <c r="CW24" s="181">
        <v>1.9559973934866506</v>
      </c>
      <c r="CX24" s="181">
        <v>1.8512096451811553</v>
      </c>
      <c r="CY24" s="181">
        <v>3.1659254020324603</v>
      </c>
      <c r="CZ24" s="181">
        <v>2.2018786651920164</v>
      </c>
      <c r="DA24" s="181">
        <v>1.5184891323405365</v>
      </c>
      <c r="DB24" s="181">
        <v>2.4621691250692441</v>
      </c>
      <c r="DC24" s="181">
        <v>2.284589161768753</v>
      </c>
      <c r="DD24" s="181">
        <v>2.2103099848548498</v>
      </c>
      <c r="DE24" s="181">
        <v>3.6527075445010735</v>
      </c>
      <c r="DF24" s="181">
        <v>2.2874207784065059</v>
      </c>
      <c r="DG24" s="181">
        <v>2.0923008193859167</v>
      </c>
      <c r="DH24" s="181">
        <v>1.8740750723594686</v>
      </c>
      <c r="DI24" s="181">
        <v>2.7493722285544324</v>
      </c>
      <c r="DJ24" s="181">
        <v>1.5635730671279251</v>
      </c>
      <c r="DK24" s="181">
        <v>1.2404365711316594</v>
      </c>
      <c r="DL24" s="181">
        <v>0.91672800319607239</v>
      </c>
      <c r="DM24" s="181">
        <v>2.0966650519631402</v>
      </c>
      <c r="DN24" s="181">
        <v>1.5623654049023652</v>
      </c>
      <c r="DO24" s="181">
        <v>1.4520438494543577</v>
      </c>
      <c r="DP24" s="181">
        <v>1.9940108430738741</v>
      </c>
      <c r="DQ24" s="181">
        <v>3.8417103377010973</v>
      </c>
      <c r="DR24" s="181">
        <v>2.0375891806330269</v>
      </c>
      <c r="DS24" s="181">
        <v>2.0420687986849457</v>
      </c>
      <c r="DT24" s="181">
        <v>1.6435763750108381</v>
      </c>
      <c r="DU24" s="181">
        <v>1.7241388734553178</v>
      </c>
      <c r="DV24" s="181">
        <v>2.4098460109517483</v>
      </c>
      <c r="DW24" s="181">
        <v>3.8899463326868999</v>
      </c>
      <c r="DX24" s="181">
        <v>1.9018592689349716</v>
      </c>
      <c r="DY24" s="181">
        <v>2.3233369943504321</v>
      </c>
      <c r="DZ24" s="181">
        <v>2.5994804761631505</v>
      </c>
      <c r="EA24" s="181">
        <v>2.4772981743774576</v>
      </c>
      <c r="EB24" s="181">
        <v>1.9598240488790826</v>
      </c>
      <c r="EC24" s="181">
        <v>2.1290357841604131</v>
      </c>
      <c r="ED24" s="181">
        <v>1.7435751679714582</v>
      </c>
      <c r="EE24" s="181">
        <v>1.6670697920589641</v>
      </c>
      <c r="EF24" s="181">
        <v>2.5097866894564382</v>
      </c>
      <c r="EG24" s="181">
        <v>3.3115148573755526</v>
      </c>
      <c r="EH24" s="181">
        <v>3.2316384420362421</v>
      </c>
      <c r="EI24" s="181">
        <v>1.8795171132459778</v>
      </c>
      <c r="EJ24" s="181">
        <v>3.2184424972817829</v>
      </c>
      <c r="EK24" s="181">
        <v>3.4676027812135404</v>
      </c>
      <c r="EL24" s="181">
        <v>2.1931770435540066</v>
      </c>
      <c r="EM24" s="181">
        <v>6.5114707379398205</v>
      </c>
      <c r="EN24" s="181">
        <v>7.0316269175106525</v>
      </c>
      <c r="EO24" s="181">
        <v>2.2364251690633843</v>
      </c>
      <c r="EP24" s="181">
        <v>3.9304680098432381</v>
      </c>
      <c r="EQ24" s="181">
        <v>2.2109348359267624</v>
      </c>
      <c r="ER24" s="181">
        <v>2.3699110387080169</v>
      </c>
      <c r="ES24" s="181">
        <v>3.9174911897228375</v>
      </c>
      <c r="ET24" s="181">
        <v>2.0168175660121661</v>
      </c>
      <c r="EU24" s="181">
        <v>2.0355302564604831</v>
      </c>
    </row>
    <row r="25" spans="1:151" ht="12">
      <c r="A25" s="191" t="s">
        <v>293</v>
      </c>
      <c r="B25" s="190">
        <v>3.7173911088376879</v>
      </c>
      <c r="C25" s="190">
        <v>5.0684606073378857</v>
      </c>
      <c r="D25" s="170">
        <v>4.1199482203911924</v>
      </c>
      <c r="E25" s="170">
        <v>4.8745060367402022</v>
      </c>
      <c r="F25" s="170">
        <v>4.6582743838394389</v>
      </c>
      <c r="G25" s="170">
        <v>5.4391048673805491</v>
      </c>
      <c r="H25" s="170">
        <v>4.3169861409503856</v>
      </c>
      <c r="I25" s="170">
        <v>4.5018334115433927</v>
      </c>
      <c r="J25" s="170">
        <v>4.4589415731924253</v>
      </c>
      <c r="K25" s="170">
        <v>4.1615370433426575</v>
      </c>
      <c r="L25" s="170">
        <v>4.1099388343604391</v>
      </c>
      <c r="M25" s="170">
        <v>4.5574836611480984</v>
      </c>
      <c r="N25" s="170">
        <v>3.2086286241527753</v>
      </c>
      <c r="O25" s="170">
        <v>3.0017329017193957</v>
      </c>
      <c r="P25" s="170">
        <v>3.0793281493221989</v>
      </c>
      <c r="Q25" s="170">
        <v>4.9735211349797162</v>
      </c>
      <c r="R25" s="170">
        <v>4.113876085428152</v>
      </c>
      <c r="S25" s="170">
        <v>4.2413642710068773</v>
      </c>
      <c r="T25" s="170">
        <v>4.1529488030739632</v>
      </c>
      <c r="U25" s="170">
        <v>3.834417828157989</v>
      </c>
      <c r="V25" s="170">
        <v>4.2031802591373575</v>
      </c>
      <c r="W25" s="170">
        <v>4.2661678333107966</v>
      </c>
      <c r="X25" s="170">
        <v>4.7924058569608654</v>
      </c>
      <c r="Y25" s="170">
        <v>4.5165829450540818</v>
      </c>
      <c r="Z25" s="170">
        <v>4.5838410813055654</v>
      </c>
      <c r="AA25" s="170">
        <v>5.6528341075097499</v>
      </c>
      <c r="AB25" s="181">
        <v>7.0886023288813353</v>
      </c>
      <c r="AC25" s="181">
        <v>4.7826134393931836</v>
      </c>
      <c r="AD25" s="181">
        <v>5.6433811021842253</v>
      </c>
      <c r="AE25" s="181">
        <v>3.7677485238639363</v>
      </c>
      <c r="AF25" s="181">
        <v>5.7983476805799041</v>
      </c>
      <c r="AG25" s="181">
        <v>4.2895260136350819</v>
      </c>
      <c r="AH25" s="181">
        <v>5.0063168842927546</v>
      </c>
      <c r="AI25" s="181">
        <v>4.2477798811374905</v>
      </c>
      <c r="AJ25" s="181">
        <v>4.3497134821638159</v>
      </c>
      <c r="AK25" s="181">
        <v>3.5439462186145758</v>
      </c>
      <c r="AL25" s="181">
        <v>3.5344143191601702</v>
      </c>
      <c r="AM25" s="181">
        <v>3.9253866700008251</v>
      </c>
      <c r="AN25" s="181">
        <v>3.9727286281775931</v>
      </c>
      <c r="AO25" s="181">
        <v>4.1088387734484924</v>
      </c>
      <c r="AP25" s="181">
        <v>4.38315437989269</v>
      </c>
      <c r="AQ25" s="181">
        <v>4.2833013525058883</v>
      </c>
      <c r="AR25" s="181">
        <v>4.6128197531345805</v>
      </c>
      <c r="AS25" s="181">
        <v>4.0380266051401401</v>
      </c>
      <c r="AT25" s="181">
        <v>5.3328370211761591</v>
      </c>
      <c r="AU25" s="181">
        <v>4.4344660579124646</v>
      </c>
      <c r="AV25" s="181">
        <v>3.5304437349493734</v>
      </c>
      <c r="AW25" s="181">
        <v>6.2083697381718883</v>
      </c>
      <c r="AX25" s="181">
        <v>4.460673695645661</v>
      </c>
      <c r="AY25" s="181">
        <v>6.4368163855122162</v>
      </c>
      <c r="AZ25" s="181">
        <v>5.3859982538302198</v>
      </c>
      <c r="BA25" s="181">
        <v>5.9214624687798754</v>
      </c>
      <c r="BB25" s="181">
        <v>4.1608809359882617</v>
      </c>
      <c r="BC25" s="181">
        <v>4.309946644130255</v>
      </c>
      <c r="BD25" s="181">
        <v>4.8229968146136724</v>
      </c>
      <c r="BE25" s="181">
        <v>3.9583921045682811</v>
      </c>
      <c r="BF25" s="181">
        <v>4.8488198297471907</v>
      </c>
      <c r="BG25" s="181">
        <v>4.1240046913671495</v>
      </c>
      <c r="BH25" s="181">
        <v>4.1606046530914949</v>
      </c>
      <c r="BI25" s="181">
        <v>4.2469343712436114</v>
      </c>
      <c r="BJ25" s="181">
        <v>5.5287934287390046</v>
      </c>
      <c r="BK25" s="181">
        <v>5.4242123229460661</v>
      </c>
      <c r="BL25" s="181">
        <v>5.0766367066895626</v>
      </c>
      <c r="BM25" s="181">
        <v>4.8990256614648064</v>
      </c>
      <c r="BN25" s="181">
        <v>3.6657782780391175</v>
      </c>
      <c r="BO25" s="181">
        <v>3.9282127776519022</v>
      </c>
      <c r="BP25" s="181">
        <v>4.201601867309166</v>
      </c>
      <c r="BQ25" s="181">
        <v>3.7229580314382971</v>
      </c>
      <c r="BR25" s="181">
        <v>4.1821156958587631</v>
      </c>
      <c r="BS25" s="181">
        <v>6.6176670825787323</v>
      </c>
      <c r="BT25" s="181">
        <v>4.7137429848951058</v>
      </c>
      <c r="BU25" s="181">
        <v>7.1396317392871662</v>
      </c>
      <c r="BV25" s="181">
        <v>5.4359936824025334</v>
      </c>
      <c r="BW25" s="181">
        <v>8.3301342161147574</v>
      </c>
      <c r="BX25" s="181">
        <v>4.4472360761782852</v>
      </c>
      <c r="BY25" s="181">
        <v>5.384195368925397</v>
      </c>
      <c r="BZ25" s="181">
        <v>3.6777588656445697</v>
      </c>
      <c r="CA25" s="181">
        <v>6.1132841937155433</v>
      </c>
      <c r="CB25" s="181">
        <v>4.2964987138901645</v>
      </c>
      <c r="CC25" s="181">
        <v>5.415140761587331</v>
      </c>
      <c r="CD25" s="181">
        <v>5.0378063860351396</v>
      </c>
      <c r="CE25" s="181">
        <v>5.2040881417768956</v>
      </c>
      <c r="CF25" s="181">
        <v>4.0762501647401441</v>
      </c>
      <c r="CG25" s="181">
        <v>3.4801598594185905</v>
      </c>
      <c r="CH25" s="181">
        <v>5.4136272611803413</v>
      </c>
      <c r="CI25" s="181">
        <v>5.2882773716828924</v>
      </c>
      <c r="CJ25" s="181">
        <v>3.769140095827638</v>
      </c>
      <c r="CK25" s="181">
        <v>4.4872252682619349</v>
      </c>
      <c r="CL25" s="181">
        <v>3.2465950247359441</v>
      </c>
      <c r="CM25" s="181">
        <v>4.0710864989668094</v>
      </c>
      <c r="CN25" s="181">
        <v>4.6523308937449892</v>
      </c>
      <c r="CO25" s="181">
        <v>3.9845763905739453</v>
      </c>
      <c r="CP25" s="181">
        <v>5.7397584314019836</v>
      </c>
      <c r="CQ25" s="181">
        <v>4.7408399712351086</v>
      </c>
      <c r="CR25" s="181">
        <v>3.4884350233794743</v>
      </c>
      <c r="CS25" s="181">
        <v>3.5880975319493942</v>
      </c>
      <c r="CT25" s="181">
        <v>5.2598732195614231</v>
      </c>
      <c r="CU25" s="181">
        <v>5.267661048592525</v>
      </c>
      <c r="CV25" s="181">
        <v>4.51751919971161</v>
      </c>
      <c r="CW25" s="181">
        <v>3.6750591466040095</v>
      </c>
      <c r="CX25" s="181">
        <v>5.1326657542433587</v>
      </c>
      <c r="CY25" s="181">
        <v>4.7575944244768937</v>
      </c>
      <c r="CZ25" s="181">
        <v>4.2830938467973008</v>
      </c>
      <c r="DA25" s="181">
        <v>4.198738956859124</v>
      </c>
      <c r="DB25" s="181">
        <v>4.7136797062067544</v>
      </c>
      <c r="DC25" s="181">
        <v>4.4318613625246686</v>
      </c>
      <c r="DD25" s="181">
        <v>4.2742310772618204</v>
      </c>
      <c r="DE25" s="181">
        <v>4.9624965120355276</v>
      </c>
      <c r="DF25" s="181">
        <v>6.0017387607532529</v>
      </c>
      <c r="DG25" s="181">
        <v>4.4863311894000653</v>
      </c>
      <c r="DH25" s="181">
        <v>5.0399621683275786</v>
      </c>
      <c r="DI25" s="181">
        <v>5.1981462031051073</v>
      </c>
      <c r="DJ25" s="181">
        <v>4.4971472136764792</v>
      </c>
      <c r="DK25" s="181">
        <v>5.2597916907107534</v>
      </c>
      <c r="DL25" s="181">
        <v>2.4541536560967452</v>
      </c>
      <c r="DM25" s="181">
        <v>4.655955481177557</v>
      </c>
      <c r="DN25" s="181">
        <v>4.5716106253716857</v>
      </c>
      <c r="DO25" s="181">
        <v>4.0438961342342363</v>
      </c>
      <c r="DP25" s="181">
        <v>3.988128841276938</v>
      </c>
      <c r="DQ25" s="181">
        <v>3.9441825295357407</v>
      </c>
      <c r="DR25" s="181">
        <v>4.6528982726387769</v>
      </c>
      <c r="DS25" s="181">
        <v>3.8833749641740662</v>
      </c>
      <c r="DT25" s="181">
        <v>5.0352805212528073</v>
      </c>
      <c r="DU25" s="181">
        <v>3.9518247429660072</v>
      </c>
      <c r="DV25" s="181">
        <v>4.0539087560217117</v>
      </c>
      <c r="DW25" s="181">
        <v>4.4808395056672481</v>
      </c>
      <c r="DX25" s="181">
        <v>4.0589527369742502</v>
      </c>
      <c r="DY25" s="181">
        <v>3.6869752896267203</v>
      </c>
      <c r="DZ25" s="181">
        <v>4.4210324375696306</v>
      </c>
      <c r="EA25" s="181">
        <v>4.0540859884580867</v>
      </c>
      <c r="EB25" s="181">
        <v>3.7989327328064504</v>
      </c>
      <c r="EC25" s="181">
        <v>3.5131078140660463</v>
      </c>
      <c r="ED25" s="181">
        <v>3.6371084788636834</v>
      </c>
      <c r="EE25" s="181">
        <v>5.5544181942837172</v>
      </c>
      <c r="EF25" s="181">
        <v>4.8554017010770156</v>
      </c>
      <c r="EG25" s="181">
        <v>3.480508836294808</v>
      </c>
      <c r="EH25" s="181">
        <v>4.1774814254211021</v>
      </c>
      <c r="EI25" s="181">
        <v>3.5155764741270565</v>
      </c>
      <c r="EJ25" s="181">
        <v>4.0946184212725303</v>
      </c>
      <c r="EK25" s="181">
        <v>4.234249780886115</v>
      </c>
      <c r="EL25" s="181">
        <v>4.1177599395263949</v>
      </c>
      <c r="EM25" s="181">
        <v>4.7020175740963213</v>
      </c>
      <c r="EN25" s="181">
        <v>3.7008951486427022</v>
      </c>
      <c r="EO25" s="181">
        <v>3.8894855417416809</v>
      </c>
      <c r="EP25" s="181">
        <v>4.2451528200186921</v>
      </c>
      <c r="EQ25" s="181">
        <v>4.876554947960889</v>
      </c>
      <c r="ER25" s="181">
        <v>4.6065870044759336</v>
      </c>
      <c r="ES25" s="181">
        <v>4.0167342155159806</v>
      </c>
      <c r="ET25" s="181">
        <v>4.8791092606220925</v>
      </c>
      <c r="EU25" s="181">
        <v>4.0519655352490842</v>
      </c>
    </row>
    <row r="26" spans="1:151" ht="12">
      <c r="A26" s="191" t="s">
        <v>294</v>
      </c>
      <c r="B26" s="190">
        <v>0.51160797756690712</v>
      </c>
      <c r="C26" s="190">
        <v>0.54816823975214035</v>
      </c>
      <c r="D26" s="170">
        <v>1.1590873158539972</v>
      </c>
      <c r="E26" s="170">
        <v>0.37799459170060107</v>
      </c>
      <c r="F26" s="170">
        <v>0.642079092163785</v>
      </c>
      <c r="G26" s="170">
        <v>0.37316819350017238</v>
      </c>
      <c r="H26" s="170">
        <v>0.39054626383132846</v>
      </c>
      <c r="I26" s="170">
        <v>0.35137085116372557</v>
      </c>
      <c r="J26" s="170">
        <v>0.34621613031785847</v>
      </c>
      <c r="K26" s="170">
        <v>0.38235429067307952</v>
      </c>
      <c r="L26" s="170">
        <v>0.36662806531904096</v>
      </c>
      <c r="M26" s="170">
        <v>0.59294807918472092</v>
      </c>
      <c r="N26" s="170">
        <v>0.53662384459570867</v>
      </c>
      <c r="O26" s="170">
        <v>0.52175005667146568</v>
      </c>
      <c r="P26" s="170">
        <v>0.53523737421761008</v>
      </c>
      <c r="Q26" s="170">
        <v>0.48201917952732326</v>
      </c>
      <c r="R26" s="170">
        <v>0.39495734166963575</v>
      </c>
      <c r="S26" s="170">
        <v>0.866227191719811</v>
      </c>
      <c r="T26" s="170">
        <v>0.38080847829395698</v>
      </c>
      <c r="U26" s="170">
        <v>0.93277568078762274</v>
      </c>
      <c r="V26" s="170">
        <v>0.41155519626159753</v>
      </c>
      <c r="W26" s="170">
        <v>0.73706958551345936</v>
      </c>
      <c r="X26" s="170">
        <v>0.33543421416653824</v>
      </c>
      <c r="Y26" s="170">
        <v>0.44881149908790885</v>
      </c>
      <c r="Z26" s="170">
        <v>0.5498388969995861</v>
      </c>
      <c r="AA26" s="170">
        <v>0.49435077850309317</v>
      </c>
      <c r="AB26" s="181">
        <v>0.36654337151244099</v>
      </c>
      <c r="AC26" s="181">
        <v>0.74040328273603129</v>
      </c>
      <c r="AD26" s="181">
        <v>0.37617515616748082</v>
      </c>
      <c r="AE26" s="181">
        <v>0.54371399667764764</v>
      </c>
      <c r="AF26" s="181">
        <v>0.43098429042019193</v>
      </c>
      <c r="AG26" s="181">
        <v>0.56877884583677529</v>
      </c>
      <c r="AH26" s="181">
        <v>0.6019334173839096</v>
      </c>
      <c r="AI26" s="181">
        <v>0.82362263679888414</v>
      </c>
      <c r="AJ26" s="181">
        <v>0.43891197219126443</v>
      </c>
      <c r="AK26" s="181">
        <v>0.67771106840584228</v>
      </c>
      <c r="AL26" s="181">
        <v>0.44281784044754746</v>
      </c>
      <c r="AM26" s="181">
        <v>0.21787927019874978</v>
      </c>
      <c r="AN26" s="181">
        <v>0.6367550104501124</v>
      </c>
      <c r="AO26" s="181">
        <v>0.66958022625368419</v>
      </c>
      <c r="AP26" s="181">
        <v>0.35183456066952107</v>
      </c>
      <c r="AQ26" s="181">
        <v>0.66779953486886101</v>
      </c>
      <c r="AR26" s="181">
        <v>8.2636013844942475</v>
      </c>
      <c r="AS26" s="181">
        <v>0.36021826264808982</v>
      </c>
      <c r="AT26" s="181">
        <v>0.9378729170520308</v>
      </c>
      <c r="AU26" s="181">
        <v>0.39870695480906193</v>
      </c>
      <c r="AV26" s="181">
        <v>0.24739815208061314</v>
      </c>
      <c r="AW26" s="181">
        <v>0.33668987076299295</v>
      </c>
      <c r="AX26" s="181">
        <v>0.68488889030715239</v>
      </c>
      <c r="AY26" s="181">
        <v>0.62990543727555848</v>
      </c>
      <c r="AZ26" s="181">
        <v>0.52680064959481765</v>
      </c>
      <c r="BA26" s="181">
        <v>0.36281372646259469</v>
      </c>
      <c r="BB26" s="181">
        <v>0.1294353747175237</v>
      </c>
      <c r="BC26" s="181">
        <v>0.21479825935161809</v>
      </c>
      <c r="BD26" s="181">
        <v>0.267274687556527</v>
      </c>
      <c r="BE26" s="181">
        <v>0.37202867824680746</v>
      </c>
      <c r="BF26" s="181">
        <v>0.39979090139917772</v>
      </c>
      <c r="BG26" s="181">
        <v>0.24873641541106184</v>
      </c>
      <c r="BH26" s="181">
        <v>0.52285723249550897</v>
      </c>
      <c r="BI26" s="181">
        <v>1.0838286247064903</v>
      </c>
      <c r="BJ26" s="181">
        <v>1.0602696053384399</v>
      </c>
      <c r="BK26" s="181">
        <v>0.56882932642316908</v>
      </c>
      <c r="BL26" s="181">
        <v>1.6414661491509324</v>
      </c>
      <c r="BM26" s="181">
        <v>0.29750104525567156</v>
      </c>
      <c r="BN26" s="181">
        <v>0.33885712044037536</v>
      </c>
      <c r="BO26" s="181">
        <v>1.0550608864598809</v>
      </c>
      <c r="BP26" s="181">
        <v>0.39655627228930185</v>
      </c>
      <c r="BQ26" s="181">
        <v>0.43867652849561717</v>
      </c>
      <c r="BR26" s="181">
        <v>0.42969900388203675</v>
      </c>
      <c r="BS26" s="181">
        <v>0.45502138425172528</v>
      </c>
      <c r="BT26" s="181">
        <v>0.15218846232784861</v>
      </c>
      <c r="BU26" s="181">
        <v>0.47085553898528615</v>
      </c>
      <c r="BV26" s="181">
        <v>0.7697155613782094</v>
      </c>
      <c r="BW26" s="181">
        <v>0.3676712942429407</v>
      </c>
      <c r="BX26" s="181">
        <v>0.22009948079247105</v>
      </c>
      <c r="BY26" s="181">
        <v>0.33028882520683639</v>
      </c>
      <c r="BZ26" s="181">
        <v>0.29497150954454854</v>
      </c>
      <c r="CA26" s="181">
        <v>0.18250187501001267</v>
      </c>
      <c r="CB26" s="181">
        <v>0.49675018217037398</v>
      </c>
      <c r="CC26" s="181">
        <v>0.32227754020748756</v>
      </c>
      <c r="CD26" s="181">
        <v>0.51712995976465592</v>
      </c>
      <c r="CE26" s="181">
        <v>0.3281265079749256</v>
      </c>
      <c r="CF26" s="181">
        <v>0.2233482578833699</v>
      </c>
      <c r="CG26" s="181">
        <v>0.47888620208255711</v>
      </c>
      <c r="CH26" s="181">
        <v>0.20649920401356733</v>
      </c>
      <c r="CI26" s="181">
        <v>0.47759583680357864</v>
      </c>
      <c r="CJ26" s="181">
        <v>0.88842346194655963</v>
      </c>
      <c r="CK26" s="181">
        <v>0.33402597975405196</v>
      </c>
      <c r="CL26" s="181">
        <v>0.16426861830367981</v>
      </c>
      <c r="CM26" s="181">
        <v>0.24960092364788469</v>
      </c>
      <c r="CN26" s="181">
        <v>0.55177241491005191</v>
      </c>
      <c r="CO26" s="181">
        <v>0.63470157981330377</v>
      </c>
      <c r="CP26" s="181">
        <v>0.27438914777879059</v>
      </c>
      <c r="CQ26" s="181">
        <v>7.4277999289845076E-2</v>
      </c>
      <c r="CR26" s="181">
        <v>0.4078129533361699</v>
      </c>
      <c r="CS26" s="181">
        <v>0.39884200018461974</v>
      </c>
      <c r="CT26" s="181">
        <v>0.54580940922485377</v>
      </c>
      <c r="CU26" s="181">
        <v>0.34644742925578953</v>
      </c>
      <c r="CV26" s="181">
        <v>0.13971462227801418</v>
      </c>
      <c r="CW26" s="181">
        <v>0.27073997222655088</v>
      </c>
      <c r="CX26" s="181">
        <v>0.56822159881105339</v>
      </c>
      <c r="CY26" s="181">
        <v>0.37573853358251863</v>
      </c>
      <c r="CZ26" s="181">
        <v>0.35331412589093247</v>
      </c>
      <c r="DA26" s="181">
        <v>0.33926103258267692</v>
      </c>
      <c r="DB26" s="181">
        <v>0.2414365749014904</v>
      </c>
      <c r="DC26" s="181">
        <v>0.44269717580739953</v>
      </c>
      <c r="DD26" s="181">
        <v>0.2522225903453138</v>
      </c>
      <c r="DE26" s="181">
        <v>0.19348496445892055</v>
      </c>
      <c r="DF26" s="181">
        <v>0.62332755934532391</v>
      </c>
      <c r="DG26" s="181">
        <v>0.11748045127291634</v>
      </c>
      <c r="DH26" s="181">
        <v>0.39764812551973977</v>
      </c>
      <c r="DI26" s="181">
        <v>0.37056245904207735</v>
      </c>
      <c r="DJ26" s="181">
        <v>0.36090814569035873</v>
      </c>
      <c r="DK26" s="181">
        <v>0.3006228567130983</v>
      </c>
      <c r="DL26" s="181">
        <v>0.29463842771713405</v>
      </c>
      <c r="DM26" s="181">
        <v>0.59995392189492636</v>
      </c>
      <c r="DN26" s="181">
        <v>0.32245176357299865</v>
      </c>
      <c r="DO26" s="181">
        <v>0.36471180068857517</v>
      </c>
      <c r="DP26" s="181">
        <v>0.33266851491869709</v>
      </c>
      <c r="DQ26" s="181">
        <v>0.29109068628008034</v>
      </c>
      <c r="DR26" s="181">
        <v>0.60051878478005094</v>
      </c>
      <c r="DS26" s="181">
        <v>0.29677329836319205</v>
      </c>
      <c r="DT26" s="181">
        <v>0.43405522929542545</v>
      </c>
      <c r="DU26" s="181">
        <v>0.32172959621588465</v>
      </c>
      <c r="DV26" s="181">
        <v>0.49115651094082158</v>
      </c>
      <c r="DW26" s="181">
        <v>0.16634680079364658</v>
      </c>
      <c r="DX26" s="181">
        <v>0.39211326567529253</v>
      </c>
      <c r="DY26" s="181">
        <v>0.27266192385602683</v>
      </c>
      <c r="DZ26" s="181">
        <v>0.68947356290973116</v>
      </c>
      <c r="EA26" s="181">
        <v>0.49657054605832546</v>
      </c>
      <c r="EB26" s="181">
        <v>0.20416281407859208</v>
      </c>
      <c r="EC26" s="181">
        <v>0.46892214167475416</v>
      </c>
      <c r="ED26" s="181">
        <v>0.56040459492981853</v>
      </c>
      <c r="EE26" s="181">
        <v>0.6385871632541007</v>
      </c>
      <c r="EF26" s="181">
        <v>0.56536613123855006</v>
      </c>
      <c r="EG26" s="181">
        <v>0.31160191655407055</v>
      </c>
      <c r="EH26" s="181">
        <v>0.22375841101339272</v>
      </c>
      <c r="EI26" s="181">
        <v>0.14285679049235331</v>
      </c>
      <c r="EJ26" s="181">
        <v>0.27280376028814446</v>
      </c>
      <c r="EK26" s="181">
        <v>0.4683404377646006</v>
      </c>
      <c r="EL26" s="181">
        <v>0.18893961884442786</v>
      </c>
      <c r="EM26" s="181">
        <v>0.32540143694693019</v>
      </c>
      <c r="EN26" s="181">
        <v>0.36008406885824629</v>
      </c>
      <c r="EO26" s="181">
        <v>0.64379636850813726</v>
      </c>
      <c r="EP26" s="181">
        <v>0.24668917913919014</v>
      </c>
      <c r="EQ26" s="181">
        <v>0.48613045273824984</v>
      </c>
      <c r="ER26" s="181">
        <v>0.18693637522549708</v>
      </c>
      <c r="ES26" s="181">
        <v>0.22197148842309447</v>
      </c>
      <c r="ET26" s="181">
        <v>0.5389981783239286</v>
      </c>
      <c r="EU26" s="181">
        <v>0.44498210287466139</v>
      </c>
    </row>
    <row r="27" spans="1:151" ht="12">
      <c r="A27" s="176" t="s">
        <v>257</v>
      </c>
      <c r="B27" s="189">
        <v>13.130718796423077</v>
      </c>
      <c r="C27" s="189">
        <v>14.582212783506613</v>
      </c>
      <c r="D27" s="166">
        <v>18.701415317901134</v>
      </c>
      <c r="E27" s="166">
        <v>14.299337481969282</v>
      </c>
      <c r="F27" s="166">
        <v>12.833782414079792</v>
      </c>
      <c r="G27" s="166">
        <v>14.411359189799972</v>
      </c>
      <c r="H27" s="166">
        <v>12.386786187763127</v>
      </c>
      <c r="I27" s="170">
        <v>8.6187122374988476</v>
      </c>
      <c r="J27" s="170">
        <v>14.204805917602521</v>
      </c>
      <c r="K27" s="170">
        <v>11.58889162370431</v>
      </c>
      <c r="L27" s="170">
        <v>14.394746548487092</v>
      </c>
      <c r="M27" s="166">
        <v>16.264105547976214</v>
      </c>
      <c r="N27" s="166">
        <v>12.302405693547358</v>
      </c>
      <c r="O27" s="166">
        <v>23.286398903827518</v>
      </c>
      <c r="P27" s="166">
        <v>17.667002434976187</v>
      </c>
      <c r="Q27" s="166">
        <v>15.10584101963085</v>
      </c>
      <c r="R27" s="166">
        <v>10.450220999771751</v>
      </c>
      <c r="S27" s="166">
        <v>11.997899544322642</v>
      </c>
      <c r="T27" s="166">
        <v>12.782925504317037</v>
      </c>
      <c r="U27" s="166">
        <v>12.50013058344511</v>
      </c>
      <c r="V27" s="166">
        <v>12.555690993465468</v>
      </c>
      <c r="W27" s="166">
        <v>13.698224693141437</v>
      </c>
      <c r="X27" s="166">
        <v>10.015145553465482</v>
      </c>
      <c r="Y27" s="166">
        <v>10.940090952229271</v>
      </c>
      <c r="Z27" s="166">
        <v>21.088280980483564</v>
      </c>
      <c r="AA27" s="166">
        <v>13.182478953242693</v>
      </c>
      <c r="AB27" s="178">
        <v>11.941906448938566</v>
      </c>
      <c r="AC27" s="178">
        <v>13.468331759781559</v>
      </c>
      <c r="AD27" s="178">
        <v>15.550485156871893</v>
      </c>
      <c r="AE27" s="178">
        <v>12.80205906961241</v>
      </c>
      <c r="AF27" s="178">
        <v>14.384601327514124</v>
      </c>
      <c r="AG27" s="178">
        <v>14.043418094214738</v>
      </c>
      <c r="AH27" s="178">
        <v>10.054235435054256</v>
      </c>
      <c r="AI27" s="178">
        <v>15.150756609856003</v>
      </c>
      <c r="AJ27" s="178">
        <v>17.132776266895487</v>
      </c>
      <c r="AK27" s="178">
        <v>26.465147847136983</v>
      </c>
      <c r="AL27" s="178">
        <v>39.341712122803159</v>
      </c>
      <c r="AM27" s="178">
        <v>10.006982036489072</v>
      </c>
      <c r="AN27" s="178">
        <v>11.803718096497594</v>
      </c>
      <c r="AO27" s="178">
        <v>14.311338611584029</v>
      </c>
      <c r="AP27" s="178">
        <v>15.29381097767808</v>
      </c>
      <c r="AQ27" s="178">
        <v>17.122503786302122</v>
      </c>
      <c r="AR27" s="178">
        <v>11.126306105657259</v>
      </c>
      <c r="AS27" s="178">
        <v>21.549558666032471</v>
      </c>
      <c r="AT27" s="178">
        <v>12.648121084837621</v>
      </c>
      <c r="AU27" s="178">
        <v>18.999771066053778</v>
      </c>
      <c r="AV27" s="178">
        <v>22.489136683756488</v>
      </c>
      <c r="AW27" s="178">
        <v>14.480746284638466</v>
      </c>
      <c r="AX27" s="178">
        <v>14.780823807513618</v>
      </c>
      <c r="AY27" s="178">
        <v>11.12205726079103</v>
      </c>
      <c r="AZ27" s="178">
        <v>15.131789195094738</v>
      </c>
      <c r="BA27" s="178">
        <v>12.411688458061104</v>
      </c>
      <c r="BB27" s="178">
        <v>11.402397541470036</v>
      </c>
      <c r="BC27" s="178">
        <v>23.33416245715679</v>
      </c>
      <c r="BD27" s="178">
        <v>11.909811135687095</v>
      </c>
      <c r="BE27" s="178">
        <v>11.780730599490656</v>
      </c>
      <c r="BF27" s="178">
        <v>20.003848670046715</v>
      </c>
      <c r="BG27" s="178">
        <v>12.448909407953275</v>
      </c>
      <c r="BH27" s="178">
        <v>10.786414269140696</v>
      </c>
      <c r="BI27" s="178">
        <v>13.547296629459563</v>
      </c>
      <c r="BJ27" s="178">
        <v>12.01394626570603</v>
      </c>
      <c r="BK27" s="178">
        <v>16.935702943714844</v>
      </c>
      <c r="BL27" s="178">
        <v>8.647272080207518</v>
      </c>
      <c r="BM27" s="178">
        <v>12.172289602502543</v>
      </c>
      <c r="BN27" s="178">
        <v>17.265122596564041</v>
      </c>
      <c r="BO27" s="178">
        <v>18.542629402206945</v>
      </c>
      <c r="BP27" s="178">
        <v>11.185762899168983</v>
      </c>
      <c r="BQ27" s="178">
        <v>9.9788696496392681</v>
      </c>
      <c r="BR27" s="178">
        <v>11.632147265928847</v>
      </c>
      <c r="BS27" s="178">
        <v>12.343359527489506</v>
      </c>
      <c r="BT27" s="178">
        <v>9.8421444412422545</v>
      </c>
      <c r="BU27" s="178">
        <v>11.100643961561532</v>
      </c>
      <c r="BV27" s="178">
        <v>11.243230105516265</v>
      </c>
      <c r="BW27" s="178">
        <v>11.935125508408486</v>
      </c>
      <c r="BX27" s="178">
        <v>8.1149596567295621</v>
      </c>
      <c r="BY27" s="178">
        <v>16.103876561653955</v>
      </c>
      <c r="BZ27" s="178">
        <v>10.531579230923818</v>
      </c>
      <c r="CA27" s="178">
        <v>11.767961441243701</v>
      </c>
      <c r="CB27" s="178">
        <v>24.677153461313171</v>
      </c>
      <c r="CC27" s="178">
        <v>13.985606250674914</v>
      </c>
      <c r="CD27" s="178">
        <v>24.303896582006264</v>
      </c>
      <c r="CE27" s="178">
        <v>16.329811316678864</v>
      </c>
      <c r="CF27" s="178">
        <v>12.476945395297264</v>
      </c>
      <c r="CG27" s="178">
        <v>12.165122625812808</v>
      </c>
      <c r="CH27" s="178">
        <v>12.282327732654934</v>
      </c>
      <c r="CI27" s="178">
        <v>15.025808697857249</v>
      </c>
      <c r="CJ27" s="178">
        <v>16.750573780387015</v>
      </c>
      <c r="CK27" s="178">
        <v>10.81141971804724</v>
      </c>
      <c r="CL27" s="178">
        <v>20.590951280294185</v>
      </c>
      <c r="CM27" s="178">
        <v>9.3663504090968548</v>
      </c>
      <c r="CN27" s="178">
        <v>11.297358445403056</v>
      </c>
      <c r="CO27" s="178">
        <v>11.326100150615611</v>
      </c>
      <c r="CP27" s="178">
        <v>11.019716186655675</v>
      </c>
      <c r="CQ27" s="178">
        <v>8.5500198221613584</v>
      </c>
      <c r="CR27" s="178">
        <v>10.37499194623476</v>
      </c>
      <c r="CS27" s="178">
        <v>9.5744914401250458</v>
      </c>
      <c r="CT27" s="178">
        <v>8.3760776404168684</v>
      </c>
      <c r="CU27" s="178">
        <v>8.0204625568232313</v>
      </c>
      <c r="CV27" s="178">
        <v>7.6195043300535659</v>
      </c>
      <c r="CW27" s="178">
        <v>10.410189070558518</v>
      </c>
      <c r="CX27" s="178">
        <v>7.3291481082820686</v>
      </c>
      <c r="CY27" s="178">
        <v>7.4155454137311168</v>
      </c>
      <c r="CZ27" s="178">
        <v>10.417095990437362</v>
      </c>
      <c r="DA27" s="178">
        <v>7.1181787504652982</v>
      </c>
      <c r="DB27" s="178">
        <v>7.5956312249888374</v>
      </c>
      <c r="DC27" s="178">
        <v>10.724844005218959</v>
      </c>
      <c r="DD27" s="178">
        <v>8.6184090120937267</v>
      </c>
      <c r="DE27" s="178">
        <v>10.843013764680338</v>
      </c>
      <c r="DF27" s="178">
        <v>9.5889762764261803</v>
      </c>
      <c r="DG27" s="178">
        <v>9.9826813508776926</v>
      </c>
      <c r="DH27" s="178">
        <v>8.7182371367562119</v>
      </c>
      <c r="DI27" s="178">
        <v>9.1120673432848793</v>
      </c>
      <c r="DJ27" s="178">
        <v>9.4138686516017049</v>
      </c>
      <c r="DK27" s="178">
        <v>14.070298389125025</v>
      </c>
      <c r="DL27" s="178">
        <v>42.72847629175606</v>
      </c>
      <c r="DM27" s="178">
        <v>7.5796919677306587</v>
      </c>
      <c r="DN27" s="178">
        <v>8.9132025188647113</v>
      </c>
      <c r="DO27" s="178">
        <v>7.5516026627863209</v>
      </c>
      <c r="DP27" s="178">
        <v>10.215481398842757</v>
      </c>
      <c r="DQ27" s="178">
        <v>15.322575682571971</v>
      </c>
      <c r="DR27" s="178">
        <v>10.816176517452243</v>
      </c>
      <c r="DS27" s="178">
        <v>10.505027932297994</v>
      </c>
      <c r="DT27" s="178">
        <v>18.798200722005774</v>
      </c>
      <c r="DU27" s="178">
        <v>7.7803980934728747</v>
      </c>
      <c r="DV27" s="178">
        <v>11.773875859581672</v>
      </c>
      <c r="DW27" s="178">
        <v>12.190376760542177</v>
      </c>
      <c r="DX27" s="178">
        <v>10.810783336983624</v>
      </c>
      <c r="DY27" s="178">
        <v>11.778861896555437</v>
      </c>
      <c r="DZ27" s="178">
        <v>9.8710611639448622</v>
      </c>
      <c r="EA27" s="178">
        <v>11.439741032183107</v>
      </c>
      <c r="EB27" s="178">
        <v>9.6214661328451161</v>
      </c>
      <c r="EC27" s="178">
        <v>12.008398310479238</v>
      </c>
      <c r="ED27" s="178">
        <v>10.625675137392001</v>
      </c>
      <c r="EE27" s="178">
        <v>12.965448103598714</v>
      </c>
      <c r="EF27" s="178">
        <v>11.18412881621158</v>
      </c>
      <c r="EG27" s="178">
        <v>10.177371822326887</v>
      </c>
      <c r="EH27" s="178">
        <v>9.3214650177945781</v>
      </c>
      <c r="EI27" s="178">
        <v>29.429650832000672</v>
      </c>
      <c r="EJ27" s="178">
        <v>21.149141751787244</v>
      </c>
      <c r="EK27" s="178">
        <v>16.180856048969797</v>
      </c>
      <c r="EL27" s="178">
        <v>13.376657158169536</v>
      </c>
      <c r="EM27" s="178">
        <v>10.600605256357008</v>
      </c>
      <c r="EN27" s="178">
        <v>10.863316356930488</v>
      </c>
      <c r="EO27" s="178">
        <v>19.21125171072805</v>
      </c>
      <c r="EP27" s="178">
        <v>11.466151836542116</v>
      </c>
      <c r="EQ27" s="178">
        <v>11.227940388076885</v>
      </c>
      <c r="ER27" s="178">
        <v>10.816108904792857</v>
      </c>
      <c r="ES27" s="178">
        <v>10.563974637993587</v>
      </c>
      <c r="ET27" s="178">
        <v>12.236674786537202</v>
      </c>
      <c r="EU27" s="178">
        <v>14.526140706491756</v>
      </c>
    </row>
    <row r="28" spans="1:151" ht="12">
      <c r="A28" s="191" t="s">
        <v>295</v>
      </c>
      <c r="B28" s="190">
        <v>8.3285080020465223</v>
      </c>
      <c r="C28" s="190">
        <v>10.762378034548139</v>
      </c>
      <c r="D28" s="170">
        <v>10.734003962978401</v>
      </c>
      <c r="E28" s="170">
        <v>8.8499836124840332</v>
      </c>
      <c r="F28" s="170">
        <v>8.0183013289082172</v>
      </c>
      <c r="G28" s="170">
        <v>9.4327045164754963</v>
      </c>
      <c r="H28" s="170">
        <v>8.1274453362922721</v>
      </c>
      <c r="I28" s="170">
        <v>6.0457818895146005</v>
      </c>
      <c r="J28" s="170">
        <v>6.609037555469115</v>
      </c>
      <c r="K28" s="170">
        <v>7.6955408952605646</v>
      </c>
      <c r="L28" s="170">
        <v>8.2827953571610227</v>
      </c>
      <c r="M28" s="170">
        <v>11.838480773512114</v>
      </c>
      <c r="N28" s="170">
        <v>9.2684334509470609</v>
      </c>
      <c r="O28" s="170">
        <v>8.706039353133173</v>
      </c>
      <c r="P28" s="170">
        <v>8.9310917816351107</v>
      </c>
      <c r="Q28" s="170">
        <v>9.4403835180453655</v>
      </c>
      <c r="R28" s="170">
        <v>7.9950038304162492</v>
      </c>
      <c r="S28" s="170">
        <v>8.0394866393701285</v>
      </c>
      <c r="T28" s="170">
        <v>9.9528848451630534</v>
      </c>
      <c r="U28" s="170">
        <v>10.219034326075757</v>
      </c>
      <c r="V28" s="170">
        <v>9.2875826074730092</v>
      </c>
      <c r="W28" s="170">
        <v>7.7790562786072934</v>
      </c>
      <c r="X28" s="170">
        <v>7.4441528320078376</v>
      </c>
      <c r="Y28" s="170">
        <v>7.2875522753115369</v>
      </c>
      <c r="Z28" s="170">
        <v>18.083517624694466</v>
      </c>
      <c r="AA28" s="170">
        <v>10.157399004842402</v>
      </c>
      <c r="AB28" s="181">
        <v>8.3479900377135898</v>
      </c>
      <c r="AC28" s="181">
        <v>9.8074779837890027</v>
      </c>
      <c r="AD28" s="181">
        <v>12.376892816425835</v>
      </c>
      <c r="AE28" s="181">
        <v>9.8438633745313631</v>
      </c>
      <c r="AF28" s="181">
        <v>9.3931583805746239</v>
      </c>
      <c r="AG28" s="181">
        <v>11.154237927419576</v>
      </c>
      <c r="AH28" s="181">
        <v>6.4985682728209024</v>
      </c>
      <c r="AI28" s="181">
        <v>10.566382259728726</v>
      </c>
      <c r="AJ28" s="181">
        <v>12.112464257494196</v>
      </c>
      <c r="AK28" s="181">
        <v>9.3552797540482882</v>
      </c>
      <c r="AL28" s="181">
        <v>10.960097963977965</v>
      </c>
      <c r="AM28" s="181">
        <v>6.773321465455413</v>
      </c>
      <c r="AN28" s="181">
        <v>8.8112421826542846</v>
      </c>
      <c r="AO28" s="181">
        <v>10.943122030015999</v>
      </c>
      <c r="AP28" s="181">
        <v>12.637383273222419</v>
      </c>
      <c r="AQ28" s="181">
        <v>13.162626823821382</v>
      </c>
      <c r="AR28" s="181">
        <v>7.8786708982470905</v>
      </c>
      <c r="AS28" s="181">
        <v>17.908628179088971</v>
      </c>
      <c r="AT28" s="181">
        <v>9.1169415164621679</v>
      </c>
      <c r="AU28" s="181">
        <v>14.387744074507347</v>
      </c>
      <c r="AV28" s="181">
        <v>7.5493569205737607</v>
      </c>
      <c r="AW28" s="181">
        <v>9.6029937200447861</v>
      </c>
      <c r="AX28" s="181">
        <v>8.1945898989149413</v>
      </c>
      <c r="AY28" s="181">
        <v>7.5783677033795289</v>
      </c>
      <c r="AZ28" s="181">
        <v>10.797370562068572</v>
      </c>
      <c r="BA28" s="181">
        <v>7.5653702099567246</v>
      </c>
      <c r="BB28" s="181">
        <v>7.017670962588209</v>
      </c>
      <c r="BC28" s="181">
        <v>7.8638113936157055</v>
      </c>
      <c r="BD28" s="181">
        <v>8.4217723870685397</v>
      </c>
      <c r="BE28" s="181">
        <v>8.6118240824642793</v>
      </c>
      <c r="BF28" s="181">
        <v>16.365711225799078</v>
      </c>
      <c r="BG28" s="181">
        <v>7.3744988859592562</v>
      </c>
      <c r="BH28" s="181">
        <v>6.825982753635218</v>
      </c>
      <c r="BI28" s="181">
        <v>9.0769934391219387</v>
      </c>
      <c r="BJ28" s="181">
        <v>8.6442903366083268</v>
      </c>
      <c r="BK28" s="181">
        <v>6.6445632842120474</v>
      </c>
      <c r="BL28" s="181">
        <v>5.5929397058555566</v>
      </c>
      <c r="BM28" s="181">
        <v>9.5678059777570716</v>
      </c>
      <c r="BN28" s="181">
        <v>6.8332626466554345</v>
      </c>
      <c r="BO28" s="181">
        <v>14.224097811410241</v>
      </c>
      <c r="BP28" s="181">
        <v>7.6912040644454382</v>
      </c>
      <c r="BQ28" s="181">
        <v>6.4277062051556504</v>
      </c>
      <c r="BR28" s="181">
        <v>6.7609169452117328</v>
      </c>
      <c r="BS28" s="181">
        <v>8.6477089203083946</v>
      </c>
      <c r="BT28" s="181">
        <v>5.8802382673026958</v>
      </c>
      <c r="BU28" s="181">
        <v>8.6355180213548177</v>
      </c>
      <c r="BV28" s="181">
        <v>5.9893316227025606</v>
      </c>
      <c r="BW28" s="181">
        <v>7.9426870330992969</v>
      </c>
      <c r="BX28" s="181">
        <v>7.5986352340315015</v>
      </c>
      <c r="BY28" s="181">
        <v>11.67265050816799</v>
      </c>
      <c r="BZ28" s="181">
        <v>7.3204368008094569</v>
      </c>
      <c r="CA28" s="181">
        <v>7.7953326151099844</v>
      </c>
      <c r="CB28" s="181">
        <v>21.858021344382525</v>
      </c>
      <c r="CC28" s="181">
        <v>7.8518998455243283</v>
      </c>
      <c r="CD28" s="181">
        <v>5.3192964065566981</v>
      </c>
      <c r="CE28" s="181">
        <v>12.409006790399275</v>
      </c>
      <c r="CF28" s="181">
        <v>9.7518203474817149</v>
      </c>
      <c r="CG28" s="181">
        <v>8.8642248245628181</v>
      </c>
      <c r="CH28" s="181">
        <v>7.2834881583567253</v>
      </c>
      <c r="CI28" s="181">
        <v>10.565769598174617</v>
      </c>
      <c r="CJ28" s="181">
        <v>12.179068540967462</v>
      </c>
      <c r="CK28" s="181">
        <v>7.3590494698141731</v>
      </c>
      <c r="CL28" s="181">
        <v>16.228007087555824</v>
      </c>
      <c r="CM28" s="181">
        <v>5.7500688182750022</v>
      </c>
      <c r="CN28" s="181">
        <v>6.4609804568514537</v>
      </c>
      <c r="CO28" s="181">
        <v>7.3436799029050315</v>
      </c>
      <c r="CP28" s="181">
        <v>7.9353570132832676</v>
      </c>
      <c r="CQ28" s="181">
        <v>5.0769793119161477</v>
      </c>
      <c r="CR28" s="181">
        <v>4.1833215941091115</v>
      </c>
      <c r="CS28" s="181">
        <v>6.6171594009014969</v>
      </c>
      <c r="CT28" s="181">
        <v>5.36158241025149</v>
      </c>
      <c r="CU28" s="181">
        <v>4.7820703554537571</v>
      </c>
      <c r="CV28" s="181">
        <v>5.4412674767568854</v>
      </c>
      <c r="CW28" s="181">
        <v>6.748327137835199</v>
      </c>
      <c r="CX28" s="181">
        <v>5.44119506398419</v>
      </c>
      <c r="CY28" s="181">
        <v>5.315167181608488</v>
      </c>
      <c r="CZ28" s="181">
        <v>7.0695721928774313</v>
      </c>
      <c r="DA28" s="181">
        <v>5.5178567107807224</v>
      </c>
      <c r="DB28" s="181">
        <v>6.174954142477632</v>
      </c>
      <c r="DC28" s="181">
        <v>7.8927400549270859</v>
      </c>
      <c r="DD28" s="181">
        <v>5.7387956847436419</v>
      </c>
      <c r="DE28" s="181">
        <v>8.3982707587206953</v>
      </c>
      <c r="DF28" s="181">
        <v>7.1721712697764683</v>
      </c>
      <c r="DG28" s="181">
        <v>7.6563024391785595</v>
      </c>
      <c r="DH28" s="181">
        <v>6.7328698555225666</v>
      </c>
      <c r="DI28" s="181">
        <v>6.5856749029258115</v>
      </c>
      <c r="DJ28" s="181">
        <v>6.0149513331793827</v>
      </c>
      <c r="DK28" s="181">
        <v>10.071147971566775</v>
      </c>
      <c r="DL28" s="181">
        <v>4.5579997714318869</v>
      </c>
      <c r="DM28" s="181">
        <v>5.2387409483705651</v>
      </c>
      <c r="DN28" s="181">
        <v>6.1068837673259786</v>
      </c>
      <c r="DO28" s="181">
        <v>4.5734503284709032</v>
      </c>
      <c r="DP28" s="181">
        <v>7.5734429983351097</v>
      </c>
      <c r="DQ28" s="181">
        <v>11.814348515883689</v>
      </c>
      <c r="DR28" s="181">
        <v>8.1535834327916792</v>
      </c>
      <c r="DS28" s="181">
        <v>7.4069929494252662</v>
      </c>
      <c r="DT28" s="181">
        <v>8.0784701976597386</v>
      </c>
      <c r="DU28" s="181">
        <v>5.0633456842410069</v>
      </c>
      <c r="DV28" s="181">
        <v>8.3399174936274694</v>
      </c>
      <c r="DW28" s="181">
        <v>9.5169013436368157</v>
      </c>
      <c r="DX28" s="181">
        <v>7.3657059636537792</v>
      </c>
      <c r="DY28" s="181">
        <v>8.1129735773954099</v>
      </c>
      <c r="DZ28" s="181">
        <v>6.0220434204043851</v>
      </c>
      <c r="EA28" s="181">
        <v>6.5197530814977949</v>
      </c>
      <c r="EB28" s="181">
        <v>6.7593055712069372</v>
      </c>
      <c r="EC28" s="181">
        <v>8.9847378093887826</v>
      </c>
      <c r="ED28" s="181">
        <v>6.9021088030684723</v>
      </c>
      <c r="EE28" s="181">
        <v>9.0310757965185413</v>
      </c>
      <c r="EF28" s="181">
        <v>7.3161839598441176</v>
      </c>
      <c r="EG28" s="181">
        <v>6.9561113493203015</v>
      </c>
      <c r="EH28" s="181">
        <v>6.52148958743697</v>
      </c>
      <c r="EI28" s="181">
        <v>6.8209056861557791</v>
      </c>
      <c r="EJ28" s="181">
        <v>12.275491030470654</v>
      </c>
      <c r="EK28" s="181">
        <v>13.181559744238299</v>
      </c>
      <c r="EL28" s="181">
        <v>6.3377121724678087</v>
      </c>
      <c r="EM28" s="181">
        <v>7.3107493624094602</v>
      </c>
      <c r="EN28" s="181">
        <v>7.6117327934225028</v>
      </c>
      <c r="EO28" s="181">
        <v>7.6172009537098555</v>
      </c>
      <c r="EP28" s="181">
        <v>7.0053808871975169</v>
      </c>
      <c r="EQ28" s="181">
        <v>6.481868125092964</v>
      </c>
      <c r="ER28" s="181">
        <v>7.1162816971262313</v>
      </c>
      <c r="ES28" s="181">
        <v>6.9130429408052949</v>
      </c>
      <c r="ET28" s="181">
        <v>7.5744828015952708</v>
      </c>
      <c r="EU28" s="181">
        <v>10.629430611378844</v>
      </c>
    </row>
    <row r="29" spans="1:151" ht="12">
      <c r="A29" s="191" t="s">
        <v>296</v>
      </c>
      <c r="B29" s="190">
        <v>3.1031429178173919</v>
      </c>
      <c r="C29" s="190">
        <v>3.2152092471215221</v>
      </c>
      <c r="D29" s="170">
        <v>6.5064493015095897</v>
      </c>
      <c r="E29" s="170">
        <v>4.882967250363853</v>
      </c>
      <c r="F29" s="170">
        <v>4.1523406841119641</v>
      </c>
      <c r="G29" s="170">
        <v>4.4820596026978086</v>
      </c>
      <c r="H29" s="170">
        <v>3.9300472294946971</v>
      </c>
      <c r="I29" s="170">
        <v>2.2524274483952773</v>
      </c>
      <c r="J29" s="170">
        <v>7.3198259140048014</v>
      </c>
      <c r="K29" s="170">
        <v>3.4477303094904639</v>
      </c>
      <c r="L29" s="170">
        <v>5.3238227732698089</v>
      </c>
      <c r="M29" s="170">
        <v>3.9763406569689206</v>
      </c>
      <c r="N29" s="170">
        <v>2.5131422762230899</v>
      </c>
      <c r="O29" s="170">
        <v>5.779758861311989</v>
      </c>
      <c r="P29" s="170">
        <v>5.9291664983709387</v>
      </c>
      <c r="Q29" s="170">
        <v>4.664381882259935</v>
      </c>
      <c r="R29" s="170">
        <v>1.6261804488123051</v>
      </c>
      <c r="S29" s="170">
        <v>2.3683852050046084</v>
      </c>
      <c r="T29" s="170">
        <v>2.3458483112210682</v>
      </c>
      <c r="U29" s="170">
        <v>1.9125395316323419</v>
      </c>
      <c r="V29" s="170">
        <v>2.8890801050584831</v>
      </c>
      <c r="W29" s="170">
        <v>3.3207636747673317</v>
      </c>
      <c r="X29" s="170">
        <v>2.0797131876889488</v>
      </c>
      <c r="Y29" s="170">
        <v>3.2340870039363043</v>
      </c>
      <c r="Z29" s="170">
        <v>2.2080244717385411</v>
      </c>
      <c r="AA29" s="170">
        <v>2.3516989451359556</v>
      </c>
      <c r="AB29" s="181">
        <v>2.7947530181578508</v>
      </c>
      <c r="AC29" s="181">
        <v>3.1114671678644505</v>
      </c>
      <c r="AD29" s="181">
        <v>2.776613043976325</v>
      </c>
      <c r="AE29" s="181">
        <v>2.5977793675245016</v>
      </c>
      <c r="AF29" s="181">
        <v>4.2144630641091902</v>
      </c>
      <c r="AG29" s="181">
        <v>2.3601667876823136</v>
      </c>
      <c r="AH29" s="181">
        <v>3.2240010761246776</v>
      </c>
      <c r="AI29" s="181">
        <v>3.7275000135123997</v>
      </c>
      <c r="AJ29" s="181">
        <v>4.4411226585070391</v>
      </c>
      <c r="AK29" s="181">
        <v>16.864084836939323</v>
      </c>
      <c r="AL29" s="181">
        <v>28.033565319023996</v>
      </c>
      <c r="AM29" s="181">
        <v>2.3240151406311642</v>
      </c>
      <c r="AN29" s="181">
        <v>2.4214184092132061</v>
      </c>
      <c r="AO29" s="181">
        <v>2.8312358756838454</v>
      </c>
      <c r="AP29" s="181">
        <v>2.2410539235155436</v>
      </c>
      <c r="AQ29" s="181">
        <v>3.3547377271743444</v>
      </c>
      <c r="AR29" s="181">
        <v>2.7366389562202409</v>
      </c>
      <c r="AS29" s="181">
        <v>3.340356758148229</v>
      </c>
      <c r="AT29" s="181">
        <v>3.3225193587188597</v>
      </c>
      <c r="AU29" s="181">
        <v>4.2617942065599781</v>
      </c>
      <c r="AV29" s="181">
        <v>4.424074115476313</v>
      </c>
      <c r="AW29" s="181">
        <v>4.5197218530105969</v>
      </c>
      <c r="AX29" s="181">
        <v>6.2329733634621958</v>
      </c>
      <c r="AY29" s="181">
        <v>3.0751412493598682</v>
      </c>
      <c r="AZ29" s="181">
        <v>3.7679460842170012</v>
      </c>
      <c r="BA29" s="181">
        <v>4.5140200051455155</v>
      </c>
      <c r="BB29" s="181">
        <v>2.8055509872158142</v>
      </c>
      <c r="BC29" s="181">
        <v>14.977983541226006</v>
      </c>
      <c r="BD29" s="181">
        <v>2.9591811415317757</v>
      </c>
      <c r="BE29" s="181">
        <v>2.9591844855256255</v>
      </c>
      <c r="BF29" s="181">
        <v>3.2026413549192183</v>
      </c>
      <c r="BG29" s="181">
        <v>4.1524943125994636</v>
      </c>
      <c r="BH29" s="181">
        <v>3.5022359979041795</v>
      </c>
      <c r="BI29" s="181">
        <v>3.1676672289486105</v>
      </c>
      <c r="BJ29" s="181">
        <v>3.1051324725720084</v>
      </c>
      <c r="BK29" s="181">
        <v>10.020905800660179</v>
      </c>
      <c r="BL29" s="181">
        <v>2.7964690452932541</v>
      </c>
      <c r="BM29" s="181">
        <v>2.1880431007922079</v>
      </c>
      <c r="BN29" s="181">
        <v>10.095219121603918</v>
      </c>
      <c r="BO29" s="181">
        <v>3.7699866213375519</v>
      </c>
      <c r="BP29" s="181">
        <v>2.8742137777539893</v>
      </c>
      <c r="BQ29" s="181">
        <v>3.0648634550266793</v>
      </c>
      <c r="BR29" s="181">
        <v>2.5149534551557307</v>
      </c>
      <c r="BS29" s="181">
        <v>3.344664134500746</v>
      </c>
      <c r="BT29" s="181">
        <v>3.6781787802986243</v>
      </c>
      <c r="BU29" s="181">
        <v>2.2475498145643558</v>
      </c>
      <c r="BV29" s="181">
        <v>4.9018662471587575</v>
      </c>
      <c r="BW29" s="181">
        <v>3.5867422908222673</v>
      </c>
      <c r="BX29" s="181">
        <v>0.38946364648964149</v>
      </c>
      <c r="BY29" s="181">
        <v>4.164095307365308</v>
      </c>
      <c r="BZ29" s="181">
        <v>2.9149462307495244</v>
      </c>
      <c r="CA29" s="181">
        <v>3.5227726746427943</v>
      </c>
      <c r="CB29" s="181">
        <v>2.5706259138582799</v>
      </c>
      <c r="CC29" s="181">
        <v>3.2823157672413728</v>
      </c>
      <c r="CD29" s="181">
        <v>18.733087515866035</v>
      </c>
      <c r="CE29" s="181">
        <v>3.6955740261347216</v>
      </c>
      <c r="CF29" s="181">
        <v>2.5519532930485012</v>
      </c>
      <c r="CG29" s="181">
        <v>2.7866226770227356</v>
      </c>
      <c r="CH29" s="181">
        <v>4.3197039122070313</v>
      </c>
      <c r="CI29" s="181">
        <v>4.183556787447773</v>
      </c>
      <c r="CJ29" s="181">
        <v>4.197828889212917</v>
      </c>
      <c r="CK29" s="181">
        <v>3.1990675972192606</v>
      </c>
      <c r="CL29" s="181">
        <v>4.0680659885213579</v>
      </c>
      <c r="CM29" s="181">
        <v>3.1559715059921722</v>
      </c>
      <c r="CN29" s="181">
        <v>4.5611925621680269</v>
      </c>
      <c r="CO29" s="181">
        <v>3.5567796469800927</v>
      </c>
      <c r="CP29" s="181">
        <v>2.8633735914793155</v>
      </c>
      <c r="CQ29" s="181">
        <v>3.2550187066117848</v>
      </c>
      <c r="CR29" s="181">
        <v>6.0332836026173</v>
      </c>
      <c r="CS29" s="181">
        <v>2.0484152390954726</v>
      </c>
      <c r="CT29" s="181">
        <v>2.7253179043786275</v>
      </c>
      <c r="CU29" s="181">
        <v>2.8141918889618509</v>
      </c>
      <c r="CV29" s="181">
        <v>2.0495357968022061</v>
      </c>
      <c r="CW29" s="181">
        <v>3.4044995799010493</v>
      </c>
      <c r="CX29" s="181">
        <v>1.5614831552747277</v>
      </c>
      <c r="CY29" s="181">
        <v>1.881240132650529</v>
      </c>
      <c r="CZ29" s="181">
        <v>3.0500917966171532</v>
      </c>
      <c r="DA29" s="181">
        <v>1.4380017580618725</v>
      </c>
      <c r="DB29" s="181">
        <v>1.268420363404384</v>
      </c>
      <c r="DC29" s="181">
        <v>2.203346000637183</v>
      </c>
      <c r="DD29" s="181">
        <v>2.6373145918994521</v>
      </c>
      <c r="DE29" s="181">
        <v>2.2579545782894543</v>
      </c>
      <c r="DF29" s="181">
        <v>2.2547113823259219</v>
      </c>
      <c r="DG29" s="181">
        <v>2.0747460884031432</v>
      </c>
      <c r="DH29" s="181">
        <v>1.58291486227755</v>
      </c>
      <c r="DI29" s="181">
        <v>1.9742868675040486</v>
      </c>
      <c r="DJ29" s="181">
        <v>2.9862270118761214</v>
      </c>
      <c r="DK29" s="181">
        <v>3.7632361766999072</v>
      </c>
      <c r="DL29" s="181">
        <v>37.922015649503642</v>
      </c>
      <c r="DM29" s="181">
        <v>2.0809345298732862</v>
      </c>
      <c r="DN29" s="181">
        <v>2.5187896354682753</v>
      </c>
      <c r="DO29" s="181">
        <v>2.8679232358915923</v>
      </c>
      <c r="DP29" s="181">
        <v>2.4181170301217025</v>
      </c>
      <c r="DQ29" s="181">
        <v>3.3320108168176379</v>
      </c>
      <c r="DR29" s="181">
        <v>2.5156781459071316</v>
      </c>
      <c r="DS29" s="181">
        <v>2.7786325863192802</v>
      </c>
      <c r="DT29" s="181">
        <v>9.9761753913467803</v>
      </c>
      <c r="DU29" s="181">
        <v>2.5031465897706764</v>
      </c>
      <c r="DV29" s="181">
        <v>2.9200726671363695</v>
      </c>
      <c r="DW29" s="181">
        <v>2.2764168380220089</v>
      </c>
      <c r="DX29" s="181">
        <v>2.9104800210377313</v>
      </c>
      <c r="DY29" s="181">
        <v>3.3808657454415427</v>
      </c>
      <c r="DZ29" s="181">
        <v>3.35254000078992</v>
      </c>
      <c r="EA29" s="181">
        <v>4.237576394957129</v>
      </c>
      <c r="EB29" s="181">
        <v>2.0988332519725765</v>
      </c>
      <c r="EC29" s="181">
        <v>2.8084634358760812</v>
      </c>
      <c r="ED29" s="181">
        <v>3.405090812694374</v>
      </c>
      <c r="EE29" s="181">
        <v>3.0472096851422443</v>
      </c>
      <c r="EF29" s="181">
        <v>3.6720359881832838</v>
      </c>
      <c r="EG29" s="181">
        <v>2.9817903867773285</v>
      </c>
      <c r="EH29" s="181">
        <v>1.9985486007218327</v>
      </c>
      <c r="EI29" s="181">
        <v>22.383742916803367</v>
      </c>
      <c r="EJ29" s="181">
        <v>4.062909369914971</v>
      </c>
      <c r="EK29" s="181">
        <v>2.7853789417459178</v>
      </c>
      <c r="EL29" s="181">
        <v>6.3887007076324069</v>
      </c>
      <c r="EM29" s="181">
        <v>2.9521002968722376</v>
      </c>
      <c r="EN29" s="181">
        <v>2.8357770571233587</v>
      </c>
      <c r="EO29" s="181">
        <v>11.365562183796454</v>
      </c>
      <c r="EP29" s="181">
        <v>4.1133509241632682</v>
      </c>
      <c r="EQ29" s="181">
        <v>4.445411249361678</v>
      </c>
      <c r="ER29" s="181">
        <v>3.5239337704266709</v>
      </c>
      <c r="ES29" s="181">
        <v>3.3996368156884262</v>
      </c>
      <c r="ET29" s="181">
        <v>3.9681376013322653</v>
      </c>
      <c r="EU29" s="181">
        <v>3.6115158394361426</v>
      </c>
    </row>
    <row r="30" spans="1:151" ht="12">
      <c r="A30" s="191" t="s">
        <v>297</v>
      </c>
      <c r="B30" s="190">
        <v>1.1666067817040868</v>
      </c>
      <c r="C30" s="190">
        <v>0.60462550183695152</v>
      </c>
      <c r="D30" s="170">
        <v>1.4609620534131422</v>
      </c>
      <c r="E30" s="170">
        <v>0.5663866191213951</v>
      </c>
      <c r="F30" s="170">
        <v>0.66314040105961203</v>
      </c>
      <c r="G30" s="170">
        <v>0.49659507062666519</v>
      </c>
      <c r="H30" s="170">
        <v>0.32929362197615736</v>
      </c>
      <c r="I30" s="170">
        <v>0.32050289958896999</v>
      </c>
      <c r="J30" s="170">
        <v>0.27594244812860425</v>
      </c>
      <c r="K30" s="170">
        <v>0.44562041895328242</v>
      </c>
      <c r="L30" s="170">
        <v>0.78812841805626066</v>
      </c>
      <c r="M30" s="170">
        <v>0.44928411749518099</v>
      </c>
      <c r="N30" s="170">
        <v>0.5208299663772068</v>
      </c>
      <c r="O30" s="170">
        <v>2.7360176857204839</v>
      </c>
      <c r="P30" s="170">
        <v>2.8067441549701369</v>
      </c>
      <c r="Q30" s="170">
        <v>1.0010756193255492</v>
      </c>
      <c r="R30" s="170">
        <v>0.82903672054319677</v>
      </c>
      <c r="S30" s="170">
        <v>1.5900276999479057</v>
      </c>
      <c r="T30" s="170">
        <v>0.48419234793291283</v>
      </c>
      <c r="U30" s="170">
        <v>0.3685567257370102</v>
      </c>
      <c r="V30" s="170">
        <v>0.3790282809339745</v>
      </c>
      <c r="W30" s="170">
        <v>2.5984047397668117</v>
      </c>
      <c r="X30" s="170">
        <v>0.49127953376869443</v>
      </c>
      <c r="Y30" s="170">
        <v>0.41845167298142882</v>
      </c>
      <c r="Z30" s="170">
        <v>0.79673888405055249</v>
      </c>
      <c r="AA30" s="170">
        <v>0.67338100326433603</v>
      </c>
      <c r="AB30" s="181">
        <v>0.79916339306712514</v>
      </c>
      <c r="AC30" s="181">
        <v>0.54938660812810458</v>
      </c>
      <c r="AD30" s="181">
        <v>0.39697929646973151</v>
      </c>
      <c r="AE30" s="181">
        <v>0.36041632755654579</v>
      </c>
      <c r="AF30" s="181">
        <v>0.77697988283030905</v>
      </c>
      <c r="AG30" s="181">
        <v>0.52901337911284863</v>
      </c>
      <c r="AH30" s="181">
        <v>0.33166608610867798</v>
      </c>
      <c r="AI30" s="181">
        <v>0.85687433661487467</v>
      </c>
      <c r="AJ30" s="181">
        <v>0.5791893508942535</v>
      </c>
      <c r="AK30" s="181">
        <v>0.24578325614937035</v>
      </c>
      <c r="AL30" s="181">
        <v>0.34804883980119194</v>
      </c>
      <c r="AM30" s="181">
        <v>0.90964543040249413</v>
      </c>
      <c r="AN30" s="181">
        <v>0.57105750463010185</v>
      </c>
      <c r="AO30" s="181">
        <v>0.53698070588418378</v>
      </c>
      <c r="AP30" s="181">
        <v>0.41537378094011645</v>
      </c>
      <c r="AQ30" s="181">
        <v>0.60513923530639802</v>
      </c>
      <c r="AR30" s="181">
        <v>0.51099625118992786</v>
      </c>
      <c r="AS30" s="181">
        <v>0.30057372879526828</v>
      </c>
      <c r="AT30" s="181">
        <v>0.20866020965659474</v>
      </c>
      <c r="AU30" s="181">
        <v>0.35023278498645322</v>
      </c>
      <c r="AV30" s="181">
        <v>10.515705647706417</v>
      </c>
      <c r="AW30" s="181">
        <v>0.35803071158308286</v>
      </c>
      <c r="AX30" s="181">
        <v>0.35326054513648159</v>
      </c>
      <c r="AY30" s="181">
        <v>0.46854830805163156</v>
      </c>
      <c r="AZ30" s="181">
        <v>0.56647254880916309</v>
      </c>
      <c r="BA30" s="181">
        <v>0.33229824295886368</v>
      </c>
      <c r="BB30" s="181">
        <v>1.5791755916660128</v>
      </c>
      <c r="BC30" s="181">
        <v>0.49236752231508091</v>
      </c>
      <c r="BD30" s="181">
        <v>0.52885760708678142</v>
      </c>
      <c r="BE30" s="181">
        <v>0.20972203150075092</v>
      </c>
      <c r="BF30" s="181">
        <v>0.43549608932841755</v>
      </c>
      <c r="BG30" s="181">
        <v>0.9219162093945571</v>
      </c>
      <c r="BH30" s="181">
        <v>0.45819551760129729</v>
      </c>
      <c r="BI30" s="181">
        <v>1.3026359613890151</v>
      </c>
      <c r="BJ30" s="181">
        <v>0.26452345652569592</v>
      </c>
      <c r="BK30" s="181">
        <v>0.27023385884261769</v>
      </c>
      <c r="BL30" s="181">
        <v>0.25786332905870762</v>
      </c>
      <c r="BM30" s="181">
        <v>0.4164405239532632</v>
      </c>
      <c r="BN30" s="181">
        <v>0.336640828304687</v>
      </c>
      <c r="BO30" s="181">
        <v>0.54854496945915399</v>
      </c>
      <c r="BP30" s="181">
        <v>0.62034505696955444</v>
      </c>
      <c r="BQ30" s="181">
        <v>0.48629998945693731</v>
      </c>
      <c r="BR30" s="181">
        <v>2.3562768655613846</v>
      </c>
      <c r="BS30" s="181">
        <v>0.35098647268036615</v>
      </c>
      <c r="BT30" s="181">
        <v>0.28372739364093341</v>
      </c>
      <c r="BU30" s="181">
        <v>0.21757612564235965</v>
      </c>
      <c r="BV30" s="181">
        <v>0.35203223565494463</v>
      </c>
      <c r="BW30" s="181">
        <v>0.40569618448692235</v>
      </c>
      <c r="BX30" s="181">
        <v>0.12686077620841887</v>
      </c>
      <c r="BY30" s="181">
        <v>0.26713074612065474</v>
      </c>
      <c r="BZ30" s="181">
        <v>0.29619619936483366</v>
      </c>
      <c r="CA30" s="181">
        <v>0.44985615149092156</v>
      </c>
      <c r="CB30" s="181">
        <v>0.24850620307236249</v>
      </c>
      <c r="CC30" s="181">
        <v>2.8513906379092115</v>
      </c>
      <c r="CD30" s="181">
        <v>0.25151265958352709</v>
      </c>
      <c r="CE30" s="181">
        <v>0.2252305001448674</v>
      </c>
      <c r="CF30" s="181">
        <v>0.17317175476704735</v>
      </c>
      <c r="CG30" s="181">
        <v>0.5142751242272573</v>
      </c>
      <c r="CH30" s="181">
        <v>0.67913566209117793</v>
      </c>
      <c r="CI30" s="181">
        <v>0.27648231223485742</v>
      </c>
      <c r="CJ30" s="181">
        <v>0.37367635020663736</v>
      </c>
      <c r="CK30" s="181">
        <v>0.25330265101380556</v>
      </c>
      <c r="CL30" s="181">
        <v>0.29487820421700489</v>
      </c>
      <c r="CM30" s="181">
        <v>0.46031008482968189</v>
      </c>
      <c r="CN30" s="181">
        <v>0.27518542638357357</v>
      </c>
      <c r="CO30" s="181">
        <v>0.4256406007304866</v>
      </c>
      <c r="CP30" s="181">
        <v>0.22098558189309228</v>
      </c>
      <c r="CQ30" s="181">
        <v>0.2180218036334261</v>
      </c>
      <c r="CR30" s="181">
        <v>0.15838674950834575</v>
      </c>
      <c r="CS30" s="181">
        <v>0.90891680012807552</v>
      </c>
      <c r="CT30" s="181">
        <v>0.28917732578674998</v>
      </c>
      <c r="CU30" s="181">
        <v>0.4242003124076234</v>
      </c>
      <c r="CV30" s="181">
        <v>0.12870105649447411</v>
      </c>
      <c r="CW30" s="181">
        <v>0.25736235282226977</v>
      </c>
      <c r="CX30" s="181">
        <v>0.32646988902315127</v>
      </c>
      <c r="CY30" s="181">
        <v>0.2191380994721005</v>
      </c>
      <c r="CZ30" s="181">
        <v>0.29743200094277872</v>
      </c>
      <c r="DA30" s="181">
        <v>0.16232028162270182</v>
      </c>
      <c r="DB30" s="181">
        <v>0.15225671910682126</v>
      </c>
      <c r="DC30" s="181">
        <v>0.62875794965468923</v>
      </c>
      <c r="DD30" s="181">
        <v>0.24229873545063346</v>
      </c>
      <c r="DE30" s="181">
        <v>0.18678842767018841</v>
      </c>
      <c r="DF30" s="181">
        <v>0.16209362432379215</v>
      </c>
      <c r="DG30" s="181">
        <v>0.25163282329598907</v>
      </c>
      <c r="DH30" s="181">
        <v>0.40245241895609607</v>
      </c>
      <c r="DI30" s="181">
        <v>0.5521055728550196</v>
      </c>
      <c r="DJ30" s="181">
        <v>0.41269030654620015</v>
      </c>
      <c r="DK30" s="181">
        <v>0.23591424085834226</v>
      </c>
      <c r="DL30" s="181">
        <v>0.24846087082052984</v>
      </c>
      <c r="DM30" s="181">
        <v>0.26001648948680783</v>
      </c>
      <c r="DN30" s="181">
        <v>0.28752911607045667</v>
      </c>
      <c r="DO30" s="181">
        <v>0.11022909842382368</v>
      </c>
      <c r="DP30" s="181">
        <v>0.22392137038594323</v>
      </c>
      <c r="DQ30" s="181">
        <v>0.17621634987064538</v>
      </c>
      <c r="DR30" s="181">
        <v>0.14691493875343206</v>
      </c>
      <c r="DS30" s="181">
        <v>0.31940239655344632</v>
      </c>
      <c r="DT30" s="181">
        <v>0.74355513299924947</v>
      </c>
      <c r="DU30" s="181">
        <v>0.21390581946119197</v>
      </c>
      <c r="DV30" s="181">
        <v>0.51388569881783341</v>
      </c>
      <c r="DW30" s="181">
        <v>0.39705857888335122</v>
      </c>
      <c r="DX30" s="181">
        <v>0.53459735229211336</v>
      </c>
      <c r="DY30" s="181">
        <v>0.28502257371848361</v>
      </c>
      <c r="DZ30" s="181">
        <v>0.49647774275055745</v>
      </c>
      <c r="EA30" s="181">
        <v>0.68241155572818324</v>
      </c>
      <c r="EB30" s="181">
        <v>0.76332730966560181</v>
      </c>
      <c r="EC30" s="181">
        <v>0.2151970652143774</v>
      </c>
      <c r="ED30" s="181">
        <v>0.31847552162915349</v>
      </c>
      <c r="EE30" s="181">
        <v>0.88716262193792961</v>
      </c>
      <c r="EF30" s="181">
        <v>0.19590886818417924</v>
      </c>
      <c r="EG30" s="181">
        <v>0.23947008622925459</v>
      </c>
      <c r="EH30" s="181">
        <v>0.80142682963577605</v>
      </c>
      <c r="EI30" s="181">
        <v>0.22500222904152581</v>
      </c>
      <c r="EJ30" s="181">
        <v>4.8107413514016182</v>
      </c>
      <c r="EK30" s="181">
        <v>0.21391736298557845</v>
      </c>
      <c r="EL30" s="181">
        <v>0.6502442780693205</v>
      </c>
      <c r="EM30" s="181">
        <v>0.33775559707531105</v>
      </c>
      <c r="EN30" s="181">
        <v>0.41580650638462702</v>
      </c>
      <c r="EO30" s="181">
        <v>0.22848857322173835</v>
      </c>
      <c r="EP30" s="181">
        <v>0.34742002518133042</v>
      </c>
      <c r="EQ30" s="181">
        <v>0.30066101362224262</v>
      </c>
      <c r="ER30" s="181">
        <v>0.1758934372399556</v>
      </c>
      <c r="ES30" s="181">
        <v>0.25129488149986751</v>
      </c>
      <c r="ET30" s="181">
        <v>0.6940543836096652</v>
      </c>
      <c r="EU30" s="181">
        <v>0.28519425567676893</v>
      </c>
    </row>
    <row r="31" spans="1:151" ht="12">
      <c r="A31" s="176" t="s">
        <v>270</v>
      </c>
      <c r="B31" s="189">
        <v>11.787827830642563</v>
      </c>
      <c r="C31" s="189">
        <v>8.8634512747641558</v>
      </c>
      <c r="D31" s="166">
        <v>9.7766098601466247</v>
      </c>
      <c r="E31" s="166">
        <v>11.891108662775146</v>
      </c>
      <c r="F31" s="166">
        <v>11.629776935299718</v>
      </c>
      <c r="G31" s="166">
        <v>9.5831810507871715</v>
      </c>
      <c r="H31" s="166">
        <v>12.343472478094048</v>
      </c>
      <c r="I31" s="166">
        <v>19.119187810409343</v>
      </c>
      <c r="J31" s="166">
        <v>14.588253761016256</v>
      </c>
      <c r="K31" s="166">
        <v>13.968935595167675</v>
      </c>
      <c r="L31" s="166">
        <v>11.587379838449975</v>
      </c>
      <c r="M31" s="166">
        <v>8.0757436602686479</v>
      </c>
      <c r="N31" s="166">
        <v>20.431049060916433</v>
      </c>
      <c r="O31" s="166">
        <v>7.9968553829643172</v>
      </c>
      <c r="P31" s="166">
        <v>15.0016178999239</v>
      </c>
      <c r="Q31" s="166">
        <v>7.2909724442061963</v>
      </c>
      <c r="R31" s="166">
        <v>17.137578597993521</v>
      </c>
      <c r="S31" s="166">
        <v>13.947025738001351</v>
      </c>
      <c r="T31" s="166">
        <v>14.493982403237041</v>
      </c>
      <c r="U31" s="166">
        <v>13.350369015590898</v>
      </c>
      <c r="V31" s="166">
        <v>10.406911864452884</v>
      </c>
      <c r="W31" s="166">
        <v>11.970780662505813</v>
      </c>
      <c r="X31" s="166">
        <v>11.603713052140348</v>
      </c>
      <c r="Y31" s="166">
        <v>12.688576775356902</v>
      </c>
      <c r="Z31" s="166">
        <v>8.218205654654259</v>
      </c>
      <c r="AA31" s="166">
        <v>9.9413858437878986</v>
      </c>
      <c r="AB31" s="178">
        <v>6.5254814085690507</v>
      </c>
      <c r="AC31" s="178">
        <v>8.2029168822165328</v>
      </c>
      <c r="AD31" s="178">
        <v>6.5796335140692772</v>
      </c>
      <c r="AE31" s="178">
        <v>8.5029597904698893</v>
      </c>
      <c r="AF31" s="178">
        <v>8.5628953730718571</v>
      </c>
      <c r="AG31" s="178">
        <v>9.8907477020350747</v>
      </c>
      <c r="AH31" s="178">
        <v>7.5577518247847104</v>
      </c>
      <c r="AI31" s="178">
        <v>8.2949352174469073</v>
      </c>
      <c r="AJ31" s="178">
        <v>9.1840114508604174</v>
      </c>
      <c r="AK31" s="178">
        <v>7.2461985526692825</v>
      </c>
      <c r="AL31" s="178">
        <v>6.4181441538632864</v>
      </c>
      <c r="AM31" s="178">
        <v>13.147428404436349</v>
      </c>
      <c r="AN31" s="178">
        <v>11.61462419959172</v>
      </c>
      <c r="AO31" s="178">
        <v>9.4288730382513553</v>
      </c>
      <c r="AP31" s="178">
        <v>9.0631553674959182</v>
      </c>
      <c r="AQ31" s="178">
        <v>10.979214038596268</v>
      </c>
      <c r="AR31" s="178">
        <v>11.630710034122599</v>
      </c>
      <c r="AS31" s="178">
        <v>7.5482142140533544</v>
      </c>
      <c r="AT31" s="178">
        <v>12.789544773909139</v>
      </c>
      <c r="AU31" s="178">
        <v>9.1471083535273561</v>
      </c>
      <c r="AV31" s="178">
        <v>9.2009220928678186</v>
      </c>
      <c r="AW31" s="178">
        <v>11.164959768137562</v>
      </c>
      <c r="AX31" s="178">
        <v>12.984494417889989</v>
      </c>
      <c r="AY31" s="178">
        <v>11.087717457817456</v>
      </c>
      <c r="AZ31" s="178">
        <v>8.2978819179360777</v>
      </c>
      <c r="BA31" s="178">
        <v>10.750296590200218</v>
      </c>
      <c r="BB31" s="178">
        <v>11.00771508253186</v>
      </c>
      <c r="BC31" s="178">
        <v>10.170978633898056</v>
      </c>
      <c r="BD31" s="178">
        <v>11.204613534632742</v>
      </c>
      <c r="BE31" s="178">
        <v>14.257566791116922</v>
      </c>
      <c r="BF31" s="178">
        <v>15.242751477497244</v>
      </c>
      <c r="BG31" s="178">
        <v>12.508937631321897</v>
      </c>
      <c r="BH31" s="178">
        <v>14.309731137158021</v>
      </c>
      <c r="BI31" s="178">
        <v>11.253714860073476</v>
      </c>
      <c r="BJ31" s="178">
        <v>10.02990153914843</v>
      </c>
      <c r="BK31" s="178">
        <v>10.421567780402203</v>
      </c>
      <c r="BL31" s="178">
        <v>14.120790980681845</v>
      </c>
      <c r="BM31" s="178">
        <v>14.257612909019517</v>
      </c>
      <c r="BN31" s="178">
        <v>11.826576734192074</v>
      </c>
      <c r="BO31" s="178">
        <v>10.33753612119933</v>
      </c>
      <c r="BP31" s="178">
        <v>10.732716539142354</v>
      </c>
      <c r="BQ31" s="178">
        <v>13.264859800435286</v>
      </c>
      <c r="BR31" s="178">
        <v>13.210130761145845</v>
      </c>
      <c r="BS31" s="178">
        <v>10.794354211162911</v>
      </c>
      <c r="BT31" s="178">
        <v>9.312515750254164</v>
      </c>
      <c r="BU31" s="178">
        <v>11.858642560352186</v>
      </c>
      <c r="BV31" s="178">
        <v>10.198759618434931</v>
      </c>
      <c r="BW31" s="178">
        <v>14.002514548229511</v>
      </c>
      <c r="BX31" s="178">
        <v>13.183386826148869</v>
      </c>
      <c r="BY31" s="178">
        <v>7.551842741712063</v>
      </c>
      <c r="BZ31" s="178">
        <v>6.8727872333178137</v>
      </c>
      <c r="CA31" s="178">
        <v>7.4860351382556658</v>
      </c>
      <c r="CB31" s="178">
        <v>9.47970702195901</v>
      </c>
      <c r="CC31" s="178">
        <v>11.838510269316975</v>
      </c>
      <c r="CD31" s="178">
        <v>6.1161652477041741</v>
      </c>
      <c r="CE31" s="178">
        <v>8.6590688812209535</v>
      </c>
      <c r="CF31" s="178">
        <v>7.5935002963132696</v>
      </c>
      <c r="CG31" s="178">
        <v>9.9744954012359965</v>
      </c>
      <c r="CH31" s="178">
        <v>9.1777248452554172</v>
      </c>
      <c r="CI31" s="178">
        <v>10.945505220115304</v>
      </c>
      <c r="CJ31" s="178">
        <v>13.385089459550789</v>
      </c>
      <c r="CK31" s="178">
        <v>9.2566735571323804</v>
      </c>
      <c r="CL31" s="178">
        <v>11.740705086004638</v>
      </c>
      <c r="CM31" s="178">
        <v>12.970005740135528</v>
      </c>
      <c r="CN31" s="178">
        <v>11.735287774220948</v>
      </c>
      <c r="CO31" s="178">
        <v>13.383557881666105</v>
      </c>
      <c r="CP31" s="178">
        <v>14.075136713563694</v>
      </c>
      <c r="CQ31" s="178">
        <v>16.510042169808372</v>
      </c>
      <c r="CR31" s="178">
        <v>13.360024651267551</v>
      </c>
      <c r="CS31" s="178">
        <v>17.531012899327699</v>
      </c>
      <c r="CT31" s="178">
        <v>12.062797597072439</v>
      </c>
      <c r="CU31" s="178">
        <v>17.76753230538451</v>
      </c>
      <c r="CV31" s="178">
        <v>12.936912264875138</v>
      </c>
      <c r="CW31" s="178">
        <v>17.765099884107272</v>
      </c>
      <c r="CX31" s="178">
        <v>21.266760250343371</v>
      </c>
      <c r="CY31" s="178">
        <v>12.799216810879665</v>
      </c>
      <c r="CZ31" s="178">
        <v>10.443856724821545</v>
      </c>
      <c r="DA31" s="178">
        <v>36.720737211447627</v>
      </c>
      <c r="DB31" s="178">
        <v>20.46420860613004</v>
      </c>
      <c r="DC31" s="178">
        <v>22.116677396649187</v>
      </c>
      <c r="DD31" s="178">
        <v>19.447312548522174</v>
      </c>
      <c r="DE31" s="178">
        <v>10.62174738031038</v>
      </c>
      <c r="DF31" s="178">
        <v>15.055713225323636</v>
      </c>
      <c r="DG31" s="178">
        <v>16.308921985936347</v>
      </c>
      <c r="DH31" s="178">
        <v>13.874207557216414</v>
      </c>
      <c r="DI31" s="178">
        <v>14.395445834799922</v>
      </c>
      <c r="DJ31" s="178">
        <v>14.066151370085509</v>
      </c>
      <c r="DK31" s="178">
        <v>12.427451508186547</v>
      </c>
      <c r="DL31" s="178">
        <v>11.145705293078736</v>
      </c>
      <c r="DM31" s="178">
        <v>18.773267687463452</v>
      </c>
      <c r="DN31" s="178">
        <v>19.498199859431857</v>
      </c>
      <c r="DO31" s="178">
        <v>21.506143329444363</v>
      </c>
      <c r="DP31" s="178">
        <v>10.211159036956573</v>
      </c>
      <c r="DQ31" s="178">
        <v>14.769430568451348</v>
      </c>
      <c r="DR31" s="178">
        <v>16.920389689805429</v>
      </c>
      <c r="DS31" s="178">
        <v>14.940938445384294</v>
      </c>
      <c r="DT31" s="178">
        <v>15.624048114013625</v>
      </c>
      <c r="DU31" s="178">
        <v>14.376498702623394</v>
      </c>
      <c r="DV31" s="178">
        <v>15.88982191915288</v>
      </c>
      <c r="DW31" s="178">
        <v>13.303061118953083</v>
      </c>
      <c r="DX31" s="178">
        <v>15.183382975261583</v>
      </c>
      <c r="DY31" s="178">
        <v>16.259132171488385</v>
      </c>
      <c r="DZ31" s="178">
        <v>13.27526155204494</v>
      </c>
      <c r="EA31" s="178">
        <v>9.1397995824516638</v>
      </c>
      <c r="EB31" s="178">
        <v>9.6910734377417533</v>
      </c>
      <c r="EC31" s="178">
        <v>10.678552628791943</v>
      </c>
      <c r="ED31" s="178">
        <v>19.482584631742267</v>
      </c>
      <c r="EE31" s="178">
        <v>13.784969723401833</v>
      </c>
      <c r="EF31" s="178">
        <v>11.421261349659051</v>
      </c>
      <c r="EG31" s="178">
        <v>11.771755662746729</v>
      </c>
      <c r="EH31" s="178">
        <v>10.756087392403577</v>
      </c>
      <c r="EI31" s="178">
        <v>8.4826729602336677</v>
      </c>
      <c r="EJ31" s="178">
        <v>10.197128522379433</v>
      </c>
      <c r="EK31" s="178">
        <v>10.774059822675822</v>
      </c>
      <c r="EL31" s="178">
        <v>13.712538890642683</v>
      </c>
      <c r="EM31" s="178">
        <v>12.279670202841228</v>
      </c>
      <c r="EN31" s="178">
        <v>7.2932679462918513</v>
      </c>
      <c r="EO31" s="178">
        <v>7.2526260221161722</v>
      </c>
      <c r="EP31" s="178">
        <v>9.6614067571563886</v>
      </c>
      <c r="EQ31" s="178">
        <v>14.26646809726215</v>
      </c>
      <c r="ER31" s="178">
        <v>9.540750330166798</v>
      </c>
      <c r="ES31" s="178">
        <v>16.944739840907836</v>
      </c>
      <c r="ET31" s="178">
        <v>11.231975374643328</v>
      </c>
      <c r="EU31" s="178">
        <v>15.983681234903665</v>
      </c>
    </row>
    <row r="32" spans="1:151" ht="12">
      <c r="A32" s="191" t="s">
        <v>298</v>
      </c>
      <c r="B32" s="190">
        <v>6.5138531025375981</v>
      </c>
      <c r="C32" s="190">
        <v>4.668564615388787</v>
      </c>
      <c r="D32" s="170">
        <v>4.8117460738400366</v>
      </c>
      <c r="E32" s="170">
        <v>6.0256485645295035</v>
      </c>
      <c r="F32" s="170">
        <v>6.1395544281353613</v>
      </c>
      <c r="G32" s="170">
        <v>4.3028506632522108</v>
      </c>
      <c r="H32" s="170">
        <v>5.1605870652973538</v>
      </c>
      <c r="I32" s="170">
        <v>9.2633873376802853</v>
      </c>
      <c r="J32" s="170">
        <v>6.9431721494322352</v>
      </c>
      <c r="K32" s="170">
        <v>6.6053034303024409</v>
      </c>
      <c r="L32" s="170">
        <v>5.4800499692498921</v>
      </c>
      <c r="M32" s="170">
        <v>4.2343031584694995</v>
      </c>
      <c r="N32" s="170">
        <v>8.2425522311184594</v>
      </c>
      <c r="O32" s="170">
        <v>8.3370486524058265</v>
      </c>
      <c r="P32" s="170">
        <v>8.5525626157199799</v>
      </c>
      <c r="Q32" s="170">
        <v>3.6349353570321949</v>
      </c>
      <c r="R32" s="170">
        <v>9.9041284420951374</v>
      </c>
      <c r="S32" s="170">
        <v>8.105883447207928</v>
      </c>
      <c r="T32" s="170">
        <v>8.5274389278790519</v>
      </c>
      <c r="U32" s="170">
        <v>7.4795390308719751</v>
      </c>
      <c r="V32" s="170">
        <v>4.6121609510499377</v>
      </c>
      <c r="W32" s="170">
        <v>6.0626926605983043</v>
      </c>
      <c r="X32" s="170">
        <v>6.0502550190743305</v>
      </c>
      <c r="Y32" s="170">
        <v>6.8980685239451462</v>
      </c>
      <c r="Z32" s="170">
        <v>4.8729754031274215</v>
      </c>
      <c r="AA32" s="170">
        <v>4.8214351990996605</v>
      </c>
      <c r="AB32" s="181">
        <v>3.6388573264048185</v>
      </c>
      <c r="AC32" s="181">
        <v>3.8629662832024292</v>
      </c>
      <c r="AD32" s="181">
        <v>3.333411719699475</v>
      </c>
      <c r="AE32" s="181">
        <v>4.652576330893158</v>
      </c>
      <c r="AF32" s="181">
        <v>4.6779761445352124</v>
      </c>
      <c r="AG32" s="181">
        <v>5.760799908906673</v>
      </c>
      <c r="AH32" s="181">
        <v>3.4223857055876774</v>
      </c>
      <c r="AI32" s="181">
        <v>3.9009339171927726</v>
      </c>
      <c r="AJ32" s="181">
        <v>4.9706331662112575</v>
      </c>
      <c r="AK32" s="181">
        <v>3.1294838765066961</v>
      </c>
      <c r="AL32" s="181">
        <v>3.168535473716362</v>
      </c>
      <c r="AM32" s="181">
        <v>6.6815433957058827</v>
      </c>
      <c r="AN32" s="181">
        <v>5.5206997186100715</v>
      </c>
      <c r="AO32" s="181">
        <v>5.4020762421579587</v>
      </c>
      <c r="AP32" s="181">
        <v>4.546737827269868</v>
      </c>
      <c r="AQ32" s="181">
        <v>5.2424308693446591</v>
      </c>
      <c r="AR32" s="181">
        <v>5.1452923653184817</v>
      </c>
      <c r="AS32" s="181">
        <v>3.9626780504852452</v>
      </c>
      <c r="AT32" s="181">
        <v>6.0425685406165419</v>
      </c>
      <c r="AU32" s="181">
        <v>4.47833937093686</v>
      </c>
      <c r="AV32" s="181">
        <v>4.7095242211471229</v>
      </c>
      <c r="AW32" s="181">
        <v>5.8196832517206651</v>
      </c>
      <c r="AX32" s="181">
        <v>6.2238975398257219</v>
      </c>
      <c r="AY32" s="181">
        <v>6.3519974839511439</v>
      </c>
      <c r="AZ32" s="181">
        <v>4.0686543500875789</v>
      </c>
      <c r="BA32" s="181">
        <v>5.4648772702268227</v>
      </c>
      <c r="BB32" s="181">
        <v>6.9658644032010937</v>
      </c>
      <c r="BC32" s="181">
        <v>4.3814106251227312</v>
      </c>
      <c r="BD32" s="181">
        <v>6.0206201366299803</v>
      </c>
      <c r="BE32" s="181">
        <v>7.4790207117983263</v>
      </c>
      <c r="BF32" s="181">
        <v>7.2446640224019667</v>
      </c>
      <c r="BG32" s="181">
        <v>6.1151377993425529</v>
      </c>
      <c r="BH32" s="181">
        <v>6.4547371559775026</v>
      </c>
      <c r="BI32" s="181">
        <v>4.8442190404682215</v>
      </c>
      <c r="BJ32" s="181">
        <v>6.5075427123556402</v>
      </c>
      <c r="BK32" s="181">
        <v>5.5286793451525789</v>
      </c>
      <c r="BL32" s="181">
        <v>8.0237339632444495</v>
      </c>
      <c r="BM32" s="181">
        <v>5.7222645607951437</v>
      </c>
      <c r="BN32" s="181">
        <v>6.0019250619637905</v>
      </c>
      <c r="BO32" s="181">
        <v>4.8054182766876661</v>
      </c>
      <c r="BP32" s="181">
        <v>5.8919834631322523</v>
      </c>
      <c r="BQ32" s="181">
        <v>7.7407316815930063</v>
      </c>
      <c r="BR32" s="181">
        <v>7.863951687305434</v>
      </c>
      <c r="BS32" s="181">
        <v>5.9808858525972948</v>
      </c>
      <c r="BT32" s="181">
        <v>4.8760997233976191</v>
      </c>
      <c r="BU32" s="181">
        <v>6.733420101892432</v>
      </c>
      <c r="BV32" s="181">
        <v>5.9103670925891016</v>
      </c>
      <c r="BW32" s="181">
        <v>5.6303669660986415</v>
      </c>
      <c r="BX32" s="181">
        <v>5.8021816171423124</v>
      </c>
      <c r="BY32" s="181">
        <v>2.7997502490619741</v>
      </c>
      <c r="BZ32" s="181">
        <v>3.1654129880365147</v>
      </c>
      <c r="CA32" s="181">
        <v>3.1742524767443769</v>
      </c>
      <c r="CB32" s="181">
        <v>3.0176118206374842</v>
      </c>
      <c r="CC32" s="181">
        <v>5.3814638048157217</v>
      </c>
      <c r="CD32" s="181">
        <v>2.8181061715232776</v>
      </c>
      <c r="CE32" s="181">
        <v>3.6432304268443323</v>
      </c>
      <c r="CF32" s="181">
        <v>3.4974246368900208</v>
      </c>
      <c r="CG32" s="181">
        <v>3.3541779975990371</v>
      </c>
      <c r="CH32" s="181">
        <v>5.7414765404609218</v>
      </c>
      <c r="CI32" s="181">
        <v>5.0754882855412902</v>
      </c>
      <c r="CJ32" s="181">
        <v>5.7179547752758317</v>
      </c>
      <c r="CK32" s="181">
        <v>3.4963102078714634</v>
      </c>
      <c r="CL32" s="181">
        <v>4.3243126732044654</v>
      </c>
      <c r="CM32" s="181">
        <v>5.9001197489609272</v>
      </c>
      <c r="CN32" s="181">
        <v>4.2154349359771999</v>
      </c>
      <c r="CO32" s="181">
        <v>5.6860010578925468</v>
      </c>
      <c r="CP32" s="181">
        <v>5.0376386994632902</v>
      </c>
      <c r="CQ32" s="181">
        <v>6.7665386400707055</v>
      </c>
      <c r="CR32" s="181">
        <v>6.0944444082821612</v>
      </c>
      <c r="CS32" s="181">
        <v>6.1537833392990766</v>
      </c>
      <c r="CT32" s="181">
        <v>6.1790403892196686</v>
      </c>
      <c r="CU32" s="181">
        <v>9.0113959189757296</v>
      </c>
      <c r="CV32" s="181">
        <v>6.5619609845227886</v>
      </c>
      <c r="CW32" s="181">
        <v>8.531431013386479</v>
      </c>
      <c r="CX32" s="181">
        <v>8.6853362540958106</v>
      </c>
      <c r="CY32" s="181">
        <v>2.5016880938969321</v>
      </c>
      <c r="CZ32" s="181">
        <v>0</v>
      </c>
      <c r="DA32" s="181">
        <v>26.165161361767392</v>
      </c>
      <c r="DB32" s="181">
        <v>10.168872499670258</v>
      </c>
      <c r="DC32" s="181">
        <v>10.122806397074594</v>
      </c>
      <c r="DD32" s="181">
        <v>9.6278939627410427</v>
      </c>
      <c r="DE32" s="181">
        <v>6.5042596135314961</v>
      </c>
      <c r="DF32" s="181">
        <v>8.00787992875944</v>
      </c>
      <c r="DG32" s="181">
        <v>8.0486905336618246</v>
      </c>
      <c r="DH32" s="181">
        <v>5.7014767297020077</v>
      </c>
      <c r="DI32" s="181">
        <v>5.9710487270299195</v>
      </c>
      <c r="DJ32" s="181">
        <v>5.6977333914483141</v>
      </c>
      <c r="DK32" s="181">
        <v>5.3952992700037266</v>
      </c>
      <c r="DL32" s="181">
        <v>5.8399238776416684</v>
      </c>
      <c r="DM32" s="181">
        <v>7.6364919765422288</v>
      </c>
      <c r="DN32" s="181">
        <v>9.6943625271979315</v>
      </c>
      <c r="DO32" s="181">
        <v>12.337287241413698</v>
      </c>
      <c r="DP32" s="181">
        <v>3.1825756662556897</v>
      </c>
      <c r="DQ32" s="181">
        <v>8.544153160994119</v>
      </c>
      <c r="DR32" s="181">
        <v>7.5115150432338771</v>
      </c>
      <c r="DS32" s="181">
        <v>7.455817466561526</v>
      </c>
      <c r="DT32" s="181">
        <v>7.4714232225133319</v>
      </c>
      <c r="DU32" s="181">
        <v>6.8884926325474511</v>
      </c>
      <c r="DV32" s="181">
        <v>7.0700610013168355</v>
      </c>
      <c r="DW32" s="181">
        <v>6.2018993655973853</v>
      </c>
      <c r="DX32" s="181">
        <v>6.5385997543953662</v>
      </c>
      <c r="DY32" s="181">
        <v>7.2597429256656119</v>
      </c>
      <c r="DZ32" s="181">
        <v>6.0170630595679029</v>
      </c>
      <c r="EA32" s="181">
        <v>3.9566435662703694</v>
      </c>
      <c r="EB32" s="181">
        <v>5.1755926445418332</v>
      </c>
      <c r="EC32" s="181">
        <v>5.2196892530242085</v>
      </c>
      <c r="ED32" s="181">
        <v>7.2155609662649685</v>
      </c>
      <c r="EE32" s="181">
        <v>9.2890387040304319</v>
      </c>
      <c r="EF32" s="181">
        <v>4.1737683350655548</v>
      </c>
      <c r="EG32" s="181">
        <v>5.3608901938904241</v>
      </c>
      <c r="EH32" s="181">
        <v>5.143653819137338</v>
      </c>
      <c r="EI32" s="181">
        <v>3.7898968833758393</v>
      </c>
      <c r="EJ32" s="181">
        <v>4.2398255484853129</v>
      </c>
      <c r="EK32" s="181">
        <v>6.0254710999831476</v>
      </c>
      <c r="EL32" s="181">
        <v>6.0235484178487129</v>
      </c>
      <c r="EM32" s="181">
        <v>6.2137000664560098</v>
      </c>
      <c r="EN32" s="181">
        <v>3.8169130979868715</v>
      </c>
      <c r="EO32" s="181">
        <v>3.4584528435770978</v>
      </c>
      <c r="EP32" s="181">
        <v>4.3186829864893381</v>
      </c>
      <c r="EQ32" s="181">
        <v>7.3571246353321715</v>
      </c>
      <c r="ER32" s="181">
        <v>4.479411431786092</v>
      </c>
      <c r="ES32" s="181">
        <v>9.0326361597762617</v>
      </c>
      <c r="ET32" s="181">
        <v>6.1631300485305971</v>
      </c>
      <c r="EU32" s="181">
        <v>8.1395453424083115</v>
      </c>
    </row>
    <row r="33" spans="1:151" ht="12">
      <c r="A33" s="191" t="s">
        <v>299</v>
      </c>
      <c r="B33" s="190">
        <v>3.5382823812142665</v>
      </c>
      <c r="C33" s="190">
        <v>2.1644041298968917</v>
      </c>
      <c r="D33" s="170">
        <v>2.7535853352341007</v>
      </c>
      <c r="E33" s="170">
        <v>3.4901305485629841</v>
      </c>
      <c r="F33" s="170">
        <v>3.1953512068107051</v>
      </c>
      <c r="G33" s="170">
        <v>3.26559300094006</v>
      </c>
      <c r="H33" s="170">
        <v>4.3251240017760368</v>
      </c>
      <c r="I33" s="170">
        <v>6.3981974007279927</v>
      </c>
      <c r="J33" s="170">
        <v>4.8785298644020143</v>
      </c>
      <c r="K33" s="170">
        <v>4.5174339690489891</v>
      </c>
      <c r="L33" s="170">
        <v>3.4394858815997575</v>
      </c>
      <c r="M33" s="170">
        <v>1.4655797674496547</v>
      </c>
      <c r="N33" s="170">
        <v>9.5468725523814513</v>
      </c>
      <c r="O33" s="170">
        <v>3.5877018506128193</v>
      </c>
      <c r="P33" s="170">
        <v>3.6804444837977623</v>
      </c>
      <c r="Q33" s="170">
        <v>0.17402147034644239</v>
      </c>
      <c r="R33" s="170">
        <v>4.8990246909465149</v>
      </c>
      <c r="S33" s="170">
        <v>2.3971804938227823</v>
      </c>
      <c r="T33" s="170">
        <v>4.3551089908737683</v>
      </c>
      <c r="U33" s="170">
        <v>3.6309562580077754</v>
      </c>
      <c r="V33" s="170">
        <v>3.4776564819333715</v>
      </c>
      <c r="W33" s="170">
        <v>3.9672978809480437</v>
      </c>
      <c r="X33" s="170">
        <v>3.5422754592638479</v>
      </c>
      <c r="Y33" s="170">
        <v>3.0754007546356963</v>
      </c>
      <c r="Z33" s="170">
        <v>1.4354734580801309</v>
      </c>
      <c r="AA33" s="170">
        <v>2.4028735479860619</v>
      </c>
      <c r="AB33" s="181">
        <v>1.0873255780810274</v>
      </c>
      <c r="AC33" s="181">
        <v>1.9926119446399972</v>
      </c>
      <c r="AD33" s="181">
        <v>1.4623092959846966</v>
      </c>
      <c r="AE33" s="181">
        <v>1.9830209622100052</v>
      </c>
      <c r="AF33" s="181">
        <v>1.595618695327071</v>
      </c>
      <c r="AG33" s="181">
        <v>2.5121403434838498</v>
      </c>
      <c r="AH33" s="181">
        <v>2.6722267625491241</v>
      </c>
      <c r="AI33" s="181">
        <v>2.4795115839774988</v>
      </c>
      <c r="AJ33" s="181">
        <v>2.5399102223479684</v>
      </c>
      <c r="AK33" s="181">
        <v>2.1552954593327986</v>
      </c>
      <c r="AL33" s="181">
        <v>1.7731025601577224</v>
      </c>
      <c r="AM33" s="181">
        <v>3.4947882620019302</v>
      </c>
      <c r="AN33" s="181">
        <v>2.5212376648391297</v>
      </c>
      <c r="AO33" s="181">
        <v>1.6493709766361184</v>
      </c>
      <c r="AP33" s="181">
        <v>2.4912683100555362</v>
      </c>
      <c r="AQ33" s="181">
        <v>3.6046200921248639</v>
      </c>
      <c r="AR33" s="181">
        <v>3.5891765655880716</v>
      </c>
      <c r="AS33" s="181">
        <v>2.6971233650134434</v>
      </c>
      <c r="AT33" s="181">
        <v>4.2244792810694376</v>
      </c>
      <c r="AU33" s="181">
        <v>2.1167143068268981</v>
      </c>
      <c r="AV33" s="181">
        <v>3.030087976860806</v>
      </c>
      <c r="AW33" s="181">
        <v>3.7311627320452914</v>
      </c>
      <c r="AX33" s="181">
        <v>3.1005039983774063</v>
      </c>
      <c r="AY33" s="181">
        <v>3.5977561429874125</v>
      </c>
      <c r="AZ33" s="181">
        <v>1.9362463072170333</v>
      </c>
      <c r="BA33" s="181">
        <v>1.303240971343391</v>
      </c>
      <c r="BB33" s="181">
        <v>2.8727151658572039</v>
      </c>
      <c r="BC33" s="181">
        <v>3.4362639636073293</v>
      </c>
      <c r="BD33" s="181">
        <v>3.1740449551447676</v>
      </c>
      <c r="BE33" s="181">
        <v>3.7430654932234528</v>
      </c>
      <c r="BF33" s="181">
        <v>5.5722442981905829</v>
      </c>
      <c r="BG33" s="181">
        <v>3.8513779271380293</v>
      </c>
      <c r="BH33" s="181">
        <v>5.385725814546559</v>
      </c>
      <c r="BI33" s="181">
        <v>4.2715782728270364</v>
      </c>
      <c r="BJ33" s="181">
        <v>1.3411673306042069</v>
      </c>
      <c r="BK33" s="181">
        <v>2.5790898863774139</v>
      </c>
      <c r="BL33" s="181">
        <v>3.5000087297134059</v>
      </c>
      <c r="BM33" s="181">
        <v>5.3049892665597174</v>
      </c>
      <c r="BN33" s="181">
        <v>3.8350001022359081</v>
      </c>
      <c r="BO33" s="181">
        <v>2.7214773821263991</v>
      </c>
      <c r="BP33" s="181">
        <v>3.0306252059247951</v>
      </c>
      <c r="BQ33" s="181">
        <v>3.0608222771933189</v>
      </c>
      <c r="BR33" s="181">
        <v>3.618432033768801</v>
      </c>
      <c r="BS33" s="181">
        <v>3.0433819644784661</v>
      </c>
      <c r="BT33" s="181">
        <v>1.7665433383987608</v>
      </c>
      <c r="BU33" s="181">
        <v>2.778389780515663</v>
      </c>
      <c r="BV33" s="181">
        <v>2.026255647300367</v>
      </c>
      <c r="BW33" s="181">
        <v>5.0754759952188735</v>
      </c>
      <c r="BX33" s="181">
        <v>4.6850681879757001</v>
      </c>
      <c r="BY33" s="181">
        <v>3.407084632415633</v>
      </c>
      <c r="BZ33" s="181">
        <v>2.3299933130092669</v>
      </c>
      <c r="CA33" s="181">
        <v>2.4857672256315069</v>
      </c>
      <c r="CB33" s="181">
        <v>4.7956293602485545</v>
      </c>
      <c r="CC33" s="181">
        <v>4.5491315150122142</v>
      </c>
      <c r="CD33" s="181">
        <v>2.2973906539094244</v>
      </c>
      <c r="CE33" s="181">
        <v>3.0635387771046818</v>
      </c>
      <c r="CF33" s="181">
        <v>1.8690945305725997</v>
      </c>
      <c r="CG33" s="181">
        <v>4.5466112970917179</v>
      </c>
      <c r="CH33" s="181">
        <v>1.2138694843396878</v>
      </c>
      <c r="CI33" s="181">
        <v>3.0857537073672394</v>
      </c>
      <c r="CJ33" s="181">
        <v>3.9093978973546468</v>
      </c>
      <c r="CK33" s="181">
        <v>3.6892578699170926</v>
      </c>
      <c r="CL33" s="181">
        <v>3.9616303412247746</v>
      </c>
      <c r="CM33" s="181">
        <v>4.575966122547892</v>
      </c>
      <c r="CN33" s="181">
        <v>4.4713386790311844</v>
      </c>
      <c r="CO33" s="181">
        <v>4.3832835999400164</v>
      </c>
      <c r="CP33" s="181">
        <v>5.8610596724514377</v>
      </c>
      <c r="CQ33" s="181">
        <v>6.2085784019086034</v>
      </c>
      <c r="CR33" s="181">
        <v>4.9243185129082336</v>
      </c>
      <c r="CS33" s="181">
        <v>8.1080149801118591</v>
      </c>
      <c r="CT33" s="181">
        <v>3.0120609764323416</v>
      </c>
      <c r="CU33" s="181">
        <v>4.93234183605807</v>
      </c>
      <c r="CV33" s="181">
        <v>3.0313719891853581</v>
      </c>
      <c r="CW33" s="181">
        <v>5.5580846222747944</v>
      </c>
      <c r="CX33" s="181">
        <v>8.6991226507629875</v>
      </c>
      <c r="CY33" s="181">
        <v>7.3919314012482857</v>
      </c>
      <c r="CZ33" s="181">
        <v>9.0073401279660654</v>
      </c>
      <c r="DA33" s="181">
        <v>5.4629681731344268</v>
      </c>
      <c r="DB33" s="181">
        <v>6.3802494862901167</v>
      </c>
      <c r="DC33" s="181">
        <v>9.1915001687471545</v>
      </c>
      <c r="DD33" s="181">
        <v>5.9042885116183941</v>
      </c>
      <c r="DE33" s="181">
        <v>1.6767191594549622</v>
      </c>
      <c r="DF33" s="181">
        <v>4.1813444123898043</v>
      </c>
      <c r="DG33" s="181">
        <v>4.4916342953292832</v>
      </c>
      <c r="DH33" s="181">
        <v>6.2678876108859045</v>
      </c>
      <c r="DI33" s="181">
        <v>5.4871479946450208</v>
      </c>
      <c r="DJ33" s="181">
        <v>5.845018509336235</v>
      </c>
      <c r="DK33" s="181">
        <v>4.2815953882923798</v>
      </c>
      <c r="DL33" s="181">
        <v>3.4701832126205345</v>
      </c>
      <c r="DM33" s="181">
        <v>8.1980143103230301</v>
      </c>
      <c r="DN33" s="181">
        <v>5.5638653650829113</v>
      </c>
      <c r="DO33" s="181">
        <v>6.2530085408710319</v>
      </c>
      <c r="DP33" s="181">
        <v>4.2686907073245637</v>
      </c>
      <c r="DQ33" s="181">
        <v>2.9310134696369392</v>
      </c>
      <c r="DR33" s="181">
        <v>6.5623133835282177</v>
      </c>
      <c r="DS33" s="181">
        <v>5.015157619161827</v>
      </c>
      <c r="DT33" s="181">
        <v>4.5262224303092351</v>
      </c>
      <c r="DU33" s="181">
        <v>4.8524239257456507</v>
      </c>
      <c r="DV33" s="181">
        <v>5.8070464639220081</v>
      </c>
      <c r="DW33" s="181">
        <v>4.5386282559788711</v>
      </c>
      <c r="DX33" s="181">
        <v>5.432611680313121</v>
      </c>
      <c r="DY33" s="181">
        <v>5.9195308660105441</v>
      </c>
      <c r="DZ33" s="181">
        <v>4.7272035210507779</v>
      </c>
      <c r="EA33" s="181">
        <v>2.4378365809141243</v>
      </c>
      <c r="EB33" s="181">
        <v>2.1455884798237328</v>
      </c>
      <c r="EC33" s="181">
        <v>3.2524429912512689</v>
      </c>
      <c r="ED33" s="181">
        <v>8.8389389559609643</v>
      </c>
      <c r="EE33" s="181">
        <v>1.6347092446838845</v>
      </c>
      <c r="EF33" s="181">
        <v>3.8348911254799987</v>
      </c>
      <c r="EG33" s="181">
        <v>3.276613060795571</v>
      </c>
      <c r="EH33" s="181">
        <v>2.6533440927717931</v>
      </c>
      <c r="EI33" s="181">
        <v>2.9579183658515711</v>
      </c>
      <c r="EJ33" s="181">
        <v>3.2907781940232126</v>
      </c>
      <c r="EK33" s="181">
        <v>2.3521680148510007</v>
      </c>
      <c r="EL33" s="181">
        <v>5.112390042918789</v>
      </c>
      <c r="EM33" s="181">
        <v>3.6857704747953974</v>
      </c>
      <c r="EN33" s="181">
        <v>0.81030382374031962</v>
      </c>
      <c r="EO33" s="181">
        <v>1.5368881610622203</v>
      </c>
      <c r="EP33" s="181">
        <v>2.0033701609110306</v>
      </c>
      <c r="EQ33" s="181">
        <v>4.3519386254638981</v>
      </c>
      <c r="ER33" s="181">
        <v>2.142610735679523</v>
      </c>
      <c r="ES33" s="181">
        <v>4.9075890814779113</v>
      </c>
      <c r="ET33" s="181">
        <v>1.7810324667659088</v>
      </c>
      <c r="EU33" s="181">
        <v>4.5315414238169591</v>
      </c>
    </row>
    <row r="34" spans="1:151" ht="12">
      <c r="A34" s="191" t="s">
        <v>300</v>
      </c>
      <c r="B34" s="190">
        <v>0.80999919123072839</v>
      </c>
      <c r="C34" s="190">
        <v>0.60507186123514878</v>
      </c>
      <c r="D34" s="170">
        <v>0.82177255728027809</v>
      </c>
      <c r="E34" s="170">
        <v>0.83780332943479452</v>
      </c>
      <c r="F34" s="170">
        <v>0.9171356246720328</v>
      </c>
      <c r="G34" s="170">
        <v>0.71403228241635741</v>
      </c>
      <c r="H34" s="170">
        <v>1.1574400796048048</v>
      </c>
      <c r="I34" s="170">
        <v>1.6497227930256673</v>
      </c>
      <c r="J34" s="170">
        <v>1.3998149549703991</v>
      </c>
      <c r="K34" s="170">
        <v>1.4113562304150216</v>
      </c>
      <c r="L34" s="170">
        <v>1.3164200950007989</v>
      </c>
      <c r="M34" s="170">
        <v>0</v>
      </c>
      <c r="N34" s="170">
        <v>0.1814750926008814</v>
      </c>
      <c r="O34" s="170">
        <v>1.0893976130427692</v>
      </c>
      <c r="P34" s="170">
        <v>1.1175587054149574</v>
      </c>
      <c r="Q34" s="170">
        <v>1.4456989012227033</v>
      </c>
      <c r="R34" s="170">
        <v>0.94925484781186331</v>
      </c>
      <c r="S34" s="170">
        <v>1.2779786635903416</v>
      </c>
      <c r="T34" s="170">
        <v>0.40064633345123241</v>
      </c>
      <c r="U34" s="170">
        <v>1.6992871376772238</v>
      </c>
      <c r="V34" s="170">
        <v>1.0357335904028753</v>
      </c>
      <c r="W34" s="170">
        <v>0.60791075876301792</v>
      </c>
      <c r="X34" s="170">
        <v>0.72274546414358976</v>
      </c>
      <c r="Y34" s="170">
        <v>0.6182778893692642</v>
      </c>
      <c r="Z34" s="170">
        <v>0.67036488363145974</v>
      </c>
      <c r="AA34" s="170">
        <v>0.77410380523179512</v>
      </c>
      <c r="AB34" s="181">
        <v>0</v>
      </c>
      <c r="AC34" s="181">
        <v>0.69275373138783403</v>
      </c>
      <c r="AD34" s="181">
        <v>0.3768301762041778</v>
      </c>
      <c r="AE34" s="181">
        <v>1.5709630691505394</v>
      </c>
      <c r="AF34" s="181">
        <v>0.59205959913653294</v>
      </c>
      <c r="AG34" s="181">
        <v>0.63498649437940824</v>
      </c>
      <c r="AH34" s="181">
        <v>0.26897460913301319</v>
      </c>
      <c r="AI34" s="181">
        <v>0.26982775419239124</v>
      </c>
      <c r="AJ34" s="181">
        <v>0.64615418499567012</v>
      </c>
      <c r="AK34" s="181">
        <v>0.18231955355185916</v>
      </c>
      <c r="AL34" s="181">
        <v>0</v>
      </c>
      <c r="AM34" s="181">
        <v>1.4672805706236001</v>
      </c>
      <c r="AN34" s="181">
        <v>1.4792905907118776</v>
      </c>
      <c r="AO34" s="181">
        <v>1.0358830911603936</v>
      </c>
      <c r="AP34" s="181">
        <v>0.77043932173103591</v>
      </c>
      <c r="AQ34" s="181">
        <v>0.81809183582919243</v>
      </c>
      <c r="AR34" s="181">
        <v>1.5758730191097439</v>
      </c>
      <c r="AS34" s="181">
        <v>0.7402378366300445</v>
      </c>
      <c r="AT34" s="181">
        <v>0.85376187744068033</v>
      </c>
      <c r="AU34" s="181">
        <v>0.87932063371909086</v>
      </c>
      <c r="AV34" s="181">
        <v>0.26092976156019732</v>
      </c>
      <c r="AW34" s="181">
        <v>0.12200497298271937</v>
      </c>
      <c r="AX34" s="181">
        <v>0.68008454608650259</v>
      </c>
      <c r="AY34" s="181">
        <v>0.32898601886181872</v>
      </c>
      <c r="AZ34" s="181">
        <v>0.47417437574705817</v>
      </c>
      <c r="BA34" s="181">
        <v>2.4278038747522448</v>
      </c>
      <c r="BB34" s="181">
        <v>0</v>
      </c>
      <c r="BC34" s="181">
        <v>1.1509479010011863</v>
      </c>
      <c r="BD34" s="181">
        <v>0.59375715301565068</v>
      </c>
      <c r="BE34" s="181">
        <v>1.0177963839648267</v>
      </c>
      <c r="BF34" s="181">
        <v>0.87038050100861108</v>
      </c>
      <c r="BG34" s="181">
        <v>0.87999597047479972</v>
      </c>
      <c r="BH34" s="181">
        <v>1.2036646374334568</v>
      </c>
      <c r="BI34" s="181">
        <v>0.97029939007272148</v>
      </c>
      <c r="BJ34" s="181">
        <v>0.48512351498396022</v>
      </c>
      <c r="BK34" s="181">
        <v>0.80758880513121334</v>
      </c>
      <c r="BL34" s="181">
        <v>0.90409320243499525</v>
      </c>
      <c r="BM34" s="181">
        <v>1.500826782395468</v>
      </c>
      <c r="BN34" s="181">
        <v>0.93811068424166832</v>
      </c>
      <c r="BO34" s="181">
        <v>1.2526211295792744</v>
      </c>
      <c r="BP34" s="181">
        <v>0.32850721911607944</v>
      </c>
      <c r="BQ34" s="181">
        <v>1.3581403805603449</v>
      </c>
      <c r="BR34" s="181">
        <v>0.71992402195988481</v>
      </c>
      <c r="BS34" s="181">
        <v>0.7018488701636173</v>
      </c>
      <c r="BT34" s="181">
        <v>1.0526252912572012</v>
      </c>
      <c r="BU34" s="181">
        <v>0.95030875648583879</v>
      </c>
      <c r="BV34" s="181">
        <v>0.53573931086515647</v>
      </c>
      <c r="BW34" s="181">
        <v>1.2780509221838876</v>
      </c>
      <c r="BX34" s="181">
        <v>1.0460331427878626</v>
      </c>
      <c r="BY34" s="181">
        <v>0.16122036408345067</v>
      </c>
      <c r="BZ34" s="181">
        <v>0.42126704525476294</v>
      </c>
      <c r="CA34" s="181">
        <v>0.70459919410346705</v>
      </c>
      <c r="CB34" s="181">
        <v>0.47889216344074159</v>
      </c>
      <c r="CC34" s="181">
        <v>0.74099025651985961</v>
      </c>
      <c r="CD34" s="181">
        <v>0.65116304950124271</v>
      </c>
      <c r="CE34" s="181">
        <v>0.75931310773956073</v>
      </c>
      <c r="CF34" s="181">
        <v>0.62412654262978062</v>
      </c>
      <c r="CG34" s="181">
        <v>0.70709960069342981</v>
      </c>
      <c r="CH34" s="181">
        <v>0.43759317249980878</v>
      </c>
      <c r="CI34" s="181">
        <v>1.2654948782168056</v>
      </c>
      <c r="CJ34" s="181">
        <v>1.2954186075117275</v>
      </c>
      <c r="CK34" s="181">
        <v>0.54844249205466911</v>
      </c>
      <c r="CL34" s="181">
        <v>1.6480180245605687</v>
      </c>
      <c r="CM34" s="181">
        <v>1.3581554072956166</v>
      </c>
      <c r="CN34" s="181">
        <v>1.3242112006642575</v>
      </c>
      <c r="CO34" s="181">
        <v>1.3058731579646594</v>
      </c>
      <c r="CP34" s="181">
        <v>1.262364554203367</v>
      </c>
      <c r="CQ34" s="181">
        <v>1.3908673245397949</v>
      </c>
      <c r="CR34" s="181">
        <v>1.0963560281758484</v>
      </c>
      <c r="CS34" s="181">
        <v>1.7074751185217327</v>
      </c>
      <c r="CT34" s="181">
        <v>1.1759554307404458</v>
      </c>
      <c r="CU34" s="181">
        <v>1.4391239652211028</v>
      </c>
      <c r="CV34" s="181">
        <v>1.47527205535984</v>
      </c>
      <c r="CW34" s="181">
        <v>1.5971069496141952</v>
      </c>
      <c r="CX34" s="181">
        <v>1.5986142073906917</v>
      </c>
      <c r="CY34" s="181">
        <v>0.66188351344008267</v>
      </c>
      <c r="CZ34" s="181">
        <v>0</v>
      </c>
      <c r="DA34" s="181">
        <v>4.0367491420185617</v>
      </c>
      <c r="DB34" s="181">
        <v>1.7235807219224932</v>
      </c>
      <c r="DC34" s="181">
        <v>0.97057814594568126</v>
      </c>
      <c r="DD34" s="181">
        <v>2.6239982960469992</v>
      </c>
      <c r="DE34" s="181">
        <v>1.0945690900462335</v>
      </c>
      <c r="DF34" s="181">
        <v>1.1100668154838575</v>
      </c>
      <c r="DG34" s="181">
        <v>1.575991828571107</v>
      </c>
      <c r="DH34" s="181">
        <v>1.1843398836717047</v>
      </c>
      <c r="DI34" s="181">
        <v>1.1615715722386977</v>
      </c>
      <c r="DJ34" s="181">
        <v>1.4326090862900698</v>
      </c>
      <c r="DK34" s="181">
        <v>1.6968219769860238</v>
      </c>
      <c r="DL34" s="181">
        <v>0.9043073613547441</v>
      </c>
      <c r="DM34" s="181">
        <v>1.6579074031338854</v>
      </c>
      <c r="DN34" s="181">
        <v>2.1992108309203569</v>
      </c>
      <c r="DO34" s="181">
        <v>1.7597560622902444</v>
      </c>
      <c r="DP34" s="181">
        <v>1.4412417737585086</v>
      </c>
      <c r="DQ34" s="181">
        <v>1.1192726097341315</v>
      </c>
      <c r="DR34" s="181">
        <v>1.260527038152772</v>
      </c>
      <c r="DS34" s="181">
        <v>0.99039168066363392</v>
      </c>
      <c r="DT34" s="181">
        <v>2.1631958646052607</v>
      </c>
      <c r="DU34" s="181">
        <v>1.239314441854972</v>
      </c>
      <c r="DV34" s="181">
        <v>1.8045113616680493</v>
      </c>
      <c r="DW34" s="181">
        <v>1.250698115632197</v>
      </c>
      <c r="DX34" s="181">
        <v>1.7361577518992088</v>
      </c>
      <c r="DY34" s="181">
        <v>1.7373330769417323</v>
      </c>
      <c r="DZ34" s="181">
        <v>1.2045676333085322</v>
      </c>
      <c r="EA34" s="181">
        <v>1.3848179356044068</v>
      </c>
      <c r="EB34" s="181">
        <v>1.1505916153205018</v>
      </c>
      <c r="EC34" s="181">
        <v>0.64882353463713849</v>
      </c>
      <c r="ED34" s="181">
        <v>1.883062469532149</v>
      </c>
      <c r="EE34" s="181">
        <v>1.2797228685096387</v>
      </c>
      <c r="EF34" s="181">
        <v>1.3477969169901147</v>
      </c>
      <c r="EG34" s="181">
        <v>1.3620208038193327</v>
      </c>
      <c r="EH34" s="181">
        <v>1.5413528297003682</v>
      </c>
      <c r="EI34" s="181">
        <v>0.93586628119367676</v>
      </c>
      <c r="EJ34" s="181">
        <v>1.5961076874478994</v>
      </c>
      <c r="EK34" s="181">
        <v>1.2925279902854372</v>
      </c>
      <c r="EL34" s="181">
        <v>1.4704119792531762</v>
      </c>
      <c r="EM34" s="181">
        <v>1.0954642730718893</v>
      </c>
      <c r="EN34" s="181">
        <v>1.4581513061162878</v>
      </c>
      <c r="EO34" s="181">
        <v>0.95575308490997746</v>
      </c>
      <c r="EP34" s="181">
        <v>2.2250980341530187</v>
      </c>
      <c r="EQ34" s="181">
        <v>1.191127443386764</v>
      </c>
      <c r="ER34" s="181">
        <v>1.3825949841451213</v>
      </c>
      <c r="ES34" s="181">
        <v>1.5381063518444928</v>
      </c>
      <c r="ET34" s="181">
        <v>1.6457699762165638</v>
      </c>
      <c r="EU34" s="181">
        <v>1.9698289438246099</v>
      </c>
    </row>
    <row r="35" spans="1:151" ht="12">
      <c r="A35" s="191" t="s">
        <v>301</v>
      </c>
      <c r="B35" s="190">
        <v>0</v>
      </c>
      <c r="C35" s="190">
        <v>0</v>
      </c>
      <c r="D35" s="170">
        <v>0</v>
      </c>
      <c r="E35" s="170">
        <v>0</v>
      </c>
      <c r="F35" s="170">
        <v>0</v>
      </c>
      <c r="G35" s="170">
        <v>0</v>
      </c>
      <c r="H35" s="170">
        <v>0</v>
      </c>
      <c r="I35" s="170">
        <v>0</v>
      </c>
      <c r="J35" s="170">
        <v>0</v>
      </c>
      <c r="K35" s="170">
        <v>0</v>
      </c>
      <c r="L35" s="170">
        <v>0</v>
      </c>
      <c r="M35" s="170">
        <v>0</v>
      </c>
      <c r="N35" s="170">
        <v>0</v>
      </c>
      <c r="O35" s="170">
        <v>0</v>
      </c>
      <c r="P35" s="170">
        <v>0</v>
      </c>
      <c r="Q35" s="170">
        <v>0</v>
      </c>
      <c r="R35" s="170">
        <v>0</v>
      </c>
      <c r="S35" s="170">
        <v>0</v>
      </c>
      <c r="T35" s="170">
        <v>0</v>
      </c>
      <c r="U35" s="170">
        <v>0</v>
      </c>
      <c r="V35" s="170">
        <v>0</v>
      </c>
      <c r="W35" s="170">
        <v>0</v>
      </c>
      <c r="X35" s="170">
        <v>0</v>
      </c>
      <c r="Y35" s="170">
        <v>0</v>
      </c>
      <c r="Z35" s="170">
        <v>0</v>
      </c>
      <c r="AA35" s="170">
        <v>0</v>
      </c>
      <c r="AB35" s="181">
        <v>0</v>
      </c>
      <c r="AC35" s="181">
        <v>0</v>
      </c>
      <c r="AD35" s="181">
        <v>0</v>
      </c>
      <c r="AE35" s="181">
        <v>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V35" s="181">
        <v>0</v>
      </c>
      <c r="AW35" s="181">
        <v>0</v>
      </c>
      <c r="AX35" s="181">
        <v>0</v>
      </c>
      <c r="AY35" s="181">
        <v>0</v>
      </c>
      <c r="AZ35" s="181">
        <v>0</v>
      </c>
      <c r="BA35" s="181">
        <v>0</v>
      </c>
      <c r="BB35" s="181">
        <v>0</v>
      </c>
      <c r="BC35" s="181">
        <v>0</v>
      </c>
      <c r="BD35" s="181">
        <v>0</v>
      </c>
      <c r="BE35" s="181">
        <v>0</v>
      </c>
      <c r="BF35" s="181">
        <v>0</v>
      </c>
      <c r="BG35" s="181">
        <v>0</v>
      </c>
      <c r="BH35" s="181">
        <v>0</v>
      </c>
      <c r="BI35" s="181">
        <v>0</v>
      </c>
      <c r="BJ35" s="181">
        <v>0</v>
      </c>
      <c r="BK35" s="181">
        <v>0</v>
      </c>
      <c r="BL35" s="181">
        <v>0</v>
      </c>
      <c r="BM35" s="181">
        <v>0</v>
      </c>
      <c r="BN35" s="181">
        <v>0</v>
      </c>
      <c r="BO35" s="181">
        <v>0</v>
      </c>
      <c r="BP35" s="181">
        <v>0</v>
      </c>
      <c r="BQ35" s="181">
        <v>0</v>
      </c>
      <c r="BR35" s="181">
        <v>0</v>
      </c>
      <c r="BS35" s="181">
        <v>0</v>
      </c>
      <c r="BT35" s="181">
        <v>0</v>
      </c>
      <c r="BU35" s="181">
        <v>0</v>
      </c>
      <c r="BV35" s="181">
        <v>0</v>
      </c>
      <c r="BW35" s="181">
        <v>0</v>
      </c>
      <c r="BX35" s="181">
        <v>0</v>
      </c>
      <c r="BY35" s="181">
        <v>0</v>
      </c>
      <c r="BZ35" s="181">
        <v>0</v>
      </c>
      <c r="CA35" s="181">
        <v>0</v>
      </c>
      <c r="CB35" s="181">
        <v>0</v>
      </c>
      <c r="CC35" s="181">
        <v>0</v>
      </c>
      <c r="CD35" s="181">
        <v>0</v>
      </c>
      <c r="CE35" s="181">
        <v>0</v>
      </c>
      <c r="CF35" s="181">
        <v>0</v>
      </c>
      <c r="CG35" s="181">
        <v>0</v>
      </c>
      <c r="CH35" s="181">
        <v>0</v>
      </c>
      <c r="CI35" s="181">
        <v>0</v>
      </c>
      <c r="CJ35" s="181">
        <v>0</v>
      </c>
      <c r="CK35" s="181">
        <v>0</v>
      </c>
      <c r="CL35" s="181">
        <v>0</v>
      </c>
      <c r="CM35" s="181">
        <v>0</v>
      </c>
      <c r="CN35" s="181">
        <v>0</v>
      </c>
      <c r="CO35" s="181">
        <v>0</v>
      </c>
      <c r="CP35" s="181">
        <v>0</v>
      </c>
      <c r="CQ35" s="181">
        <v>0</v>
      </c>
      <c r="CR35" s="181">
        <v>0</v>
      </c>
      <c r="CS35" s="181">
        <v>0</v>
      </c>
      <c r="CT35" s="181">
        <v>0</v>
      </c>
      <c r="CU35" s="181">
        <v>0</v>
      </c>
      <c r="CV35" s="181">
        <v>0</v>
      </c>
      <c r="CW35" s="181">
        <v>0</v>
      </c>
      <c r="CX35" s="181">
        <v>0</v>
      </c>
      <c r="CY35" s="181">
        <v>0</v>
      </c>
      <c r="CZ35" s="181">
        <v>0</v>
      </c>
      <c r="DA35" s="181">
        <v>0</v>
      </c>
      <c r="DB35" s="181">
        <v>0</v>
      </c>
      <c r="DC35" s="181">
        <v>0</v>
      </c>
      <c r="DD35" s="181">
        <v>0</v>
      </c>
      <c r="DE35" s="181">
        <v>0</v>
      </c>
      <c r="DF35" s="181">
        <v>0</v>
      </c>
      <c r="DG35" s="181">
        <v>0</v>
      </c>
      <c r="DH35" s="181">
        <v>0</v>
      </c>
      <c r="DI35" s="181">
        <v>0</v>
      </c>
      <c r="DJ35" s="181">
        <v>0</v>
      </c>
      <c r="DK35" s="181">
        <v>0</v>
      </c>
      <c r="DL35" s="181">
        <v>0</v>
      </c>
      <c r="DM35" s="181">
        <v>0</v>
      </c>
      <c r="DN35" s="181">
        <v>0</v>
      </c>
      <c r="DO35" s="181">
        <v>0</v>
      </c>
      <c r="DP35" s="181">
        <v>0</v>
      </c>
      <c r="DQ35" s="181">
        <v>0</v>
      </c>
      <c r="DR35" s="181">
        <v>0</v>
      </c>
      <c r="DS35" s="181">
        <v>0</v>
      </c>
      <c r="DT35" s="181">
        <v>0</v>
      </c>
      <c r="DU35" s="181">
        <v>0</v>
      </c>
      <c r="DV35" s="181">
        <v>0</v>
      </c>
      <c r="DW35" s="181">
        <v>0</v>
      </c>
      <c r="DX35" s="181">
        <v>0</v>
      </c>
      <c r="DY35" s="181">
        <v>0</v>
      </c>
      <c r="DZ35" s="181">
        <v>0</v>
      </c>
      <c r="EA35" s="181">
        <v>0</v>
      </c>
      <c r="EB35" s="181">
        <v>0</v>
      </c>
      <c r="EC35" s="181">
        <v>0</v>
      </c>
      <c r="ED35" s="181">
        <v>0</v>
      </c>
      <c r="EE35" s="181">
        <v>0</v>
      </c>
      <c r="EF35" s="181">
        <v>0</v>
      </c>
      <c r="EG35" s="181">
        <v>0</v>
      </c>
      <c r="EH35" s="181">
        <v>0</v>
      </c>
      <c r="EI35" s="181">
        <v>0</v>
      </c>
      <c r="EJ35" s="181">
        <v>0</v>
      </c>
      <c r="EK35" s="181">
        <v>0</v>
      </c>
      <c r="EL35" s="181">
        <v>0</v>
      </c>
      <c r="EM35" s="181">
        <v>0</v>
      </c>
      <c r="EN35" s="181">
        <v>0</v>
      </c>
      <c r="EO35" s="181">
        <v>0</v>
      </c>
      <c r="EP35" s="181">
        <v>0</v>
      </c>
      <c r="EQ35" s="181">
        <v>0</v>
      </c>
      <c r="ER35" s="181">
        <v>0</v>
      </c>
      <c r="ES35" s="181">
        <v>0</v>
      </c>
      <c r="ET35" s="181">
        <v>0</v>
      </c>
      <c r="EU35" s="181">
        <v>0</v>
      </c>
    </row>
    <row r="36" spans="1:151" ht="12">
      <c r="A36" s="176" t="s">
        <v>302</v>
      </c>
      <c r="B36" s="189">
        <v>9.3719557818605495</v>
      </c>
      <c r="C36" s="189">
        <v>11.791921137048183</v>
      </c>
      <c r="D36" s="166">
        <v>10.709471651481714</v>
      </c>
      <c r="E36" s="166">
        <v>10.794190377462593</v>
      </c>
      <c r="F36" s="166">
        <v>10.512884151515971</v>
      </c>
      <c r="G36" s="166">
        <v>11.540744515542272</v>
      </c>
      <c r="H36" s="166">
        <v>9.9174073956464035</v>
      </c>
      <c r="I36" s="166">
        <v>9.4910386897546459</v>
      </c>
      <c r="J36" s="166">
        <v>9.7801096433046215</v>
      </c>
      <c r="K36" s="166">
        <v>10.493836916987794</v>
      </c>
      <c r="L36" s="166">
        <v>10.404700714184223</v>
      </c>
      <c r="M36" s="166">
        <v>11.409305091382835</v>
      </c>
      <c r="N36" s="166">
        <v>11.827402182511625</v>
      </c>
      <c r="O36" s="166">
        <v>11.063058033396882</v>
      </c>
      <c r="P36" s="166">
        <v>8.7173293789801143</v>
      </c>
      <c r="Q36" s="166">
        <v>12.039301108135856</v>
      </c>
      <c r="R36" s="166">
        <v>9.9194527440152243</v>
      </c>
      <c r="S36" s="166">
        <v>8.5471667911150284</v>
      </c>
      <c r="T36" s="166">
        <v>9.2543510753772118</v>
      </c>
      <c r="U36" s="166">
        <v>9.8417524124132996</v>
      </c>
      <c r="V36" s="166">
        <v>9.402510116765491</v>
      </c>
      <c r="W36" s="166">
        <v>9.8697530877012767</v>
      </c>
      <c r="X36" s="166">
        <v>9.4986080407961069</v>
      </c>
      <c r="Y36" s="166">
        <v>8.5896269899978126</v>
      </c>
      <c r="Z36" s="166">
        <v>11.658793113967672</v>
      </c>
      <c r="AA36" s="166">
        <v>11.921282683596726</v>
      </c>
      <c r="AB36" s="178">
        <v>11.832334572282255</v>
      </c>
      <c r="AC36" s="178">
        <v>11.15988039684099</v>
      </c>
      <c r="AD36" s="178">
        <v>10.765432516557549</v>
      </c>
      <c r="AE36" s="178">
        <v>13.654957131094832</v>
      </c>
      <c r="AF36" s="178">
        <v>11.528066570965958</v>
      </c>
      <c r="AG36" s="178">
        <v>12.557789077697567</v>
      </c>
      <c r="AH36" s="178">
        <v>13.819961935014577</v>
      </c>
      <c r="AI36" s="178">
        <v>10.258227271562561</v>
      </c>
      <c r="AJ36" s="178">
        <v>9.960933477488247</v>
      </c>
      <c r="AK36" s="178">
        <v>9.4076157172721278</v>
      </c>
      <c r="AL36" s="178">
        <v>9.5211070479638593</v>
      </c>
      <c r="AM36" s="178">
        <v>12.236711068737986</v>
      </c>
      <c r="AN36" s="178">
        <v>11.653062053280754</v>
      </c>
      <c r="AO36" s="178">
        <v>13.009284792694242</v>
      </c>
      <c r="AP36" s="178">
        <v>11.184756329220072</v>
      </c>
      <c r="AQ36" s="178">
        <v>10.497668602581987</v>
      </c>
      <c r="AR36" s="178">
        <v>10.339471195330804</v>
      </c>
      <c r="AS36" s="178">
        <v>8.663148927253097</v>
      </c>
      <c r="AT36" s="178">
        <v>10.891047832742261</v>
      </c>
      <c r="AU36" s="178">
        <v>10.116107822203029</v>
      </c>
      <c r="AV36" s="178">
        <v>10.994802121580461</v>
      </c>
      <c r="AW36" s="178">
        <v>10.450847961808059</v>
      </c>
      <c r="AX36" s="178">
        <v>9.6459078500521827</v>
      </c>
      <c r="AY36" s="178">
        <v>12.427481393257644</v>
      </c>
      <c r="AZ36" s="178">
        <v>10.311067204337942</v>
      </c>
      <c r="BA36" s="178">
        <v>10.574973274374532</v>
      </c>
      <c r="BB36" s="178">
        <v>9.3739046763897207</v>
      </c>
      <c r="BC36" s="178">
        <v>11.419323023052474</v>
      </c>
      <c r="BD36" s="178">
        <v>10.61865023352409</v>
      </c>
      <c r="BE36" s="178">
        <v>10.678581634326195</v>
      </c>
      <c r="BF36" s="178">
        <v>9.6026206172343969</v>
      </c>
      <c r="BG36" s="178">
        <v>12.542823015752887</v>
      </c>
      <c r="BH36" s="178">
        <v>11.660482452826908</v>
      </c>
      <c r="BI36" s="178">
        <v>9.6673353370273656</v>
      </c>
      <c r="BJ36" s="178">
        <v>10.399080766344365</v>
      </c>
      <c r="BK36" s="178">
        <v>10.87162629651748</v>
      </c>
      <c r="BL36" s="178">
        <v>11.713811825906898</v>
      </c>
      <c r="BM36" s="178">
        <v>12.070272048453985</v>
      </c>
      <c r="BN36" s="178">
        <v>10.244627146163982</v>
      </c>
      <c r="BO36" s="178">
        <v>11.053256443367248</v>
      </c>
      <c r="BP36" s="178">
        <v>9.9717798580138854</v>
      </c>
      <c r="BQ36" s="178">
        <v>10.155438075479072</v>
      </c>
      <c r="BR36" s="178">
        <v>10.421719588620094</v>
      </c>
      <c r="BS36" s="178">
        <v>10.642083679956441</v>
      </c>
      <c r="BT36" s="178">
        <v>9.2268529886937252</v>
      </c>
      <c r="BU36" s="178">
        <v>11.096541965687278</v>
      </c>
      <c r="BV36" s="178">
        <v>9.8919531985881139</v>
      </c>
      <c r="BW36" s="178">
        <v>10.318762685512246</v>
      </c>
      <c r="BX36" s="178">
        <v>9.4722579659607611</v>
      </c>
      <c r="BY36" s="178">
        <v>12.307468546373062</v>
      </c>
      <c r="BZ36" s="178">
        <v>11.482497501466286</v>
      </c>
      <c r="CA36" s="178">
        <v>13.66910253251479</v>
      </c>
      <c r="CB36" s="178">
        <v>9.8994457938017568</v>
      </c>
      <c r="CC36" s="178">
        <v>12.724279603574381</v>
      </c>
      <c r="CD36" s="178">
        <v>10.337479081503915</v>
      </c>
      <c r="CE36" s="178">
        <v>11.429720824339629</v>
      </c>
      <c r="CF36" s="178">
        <v>14.879759334579257</v>
      </c>
      <c r="CG36" s="178">
        <v>11.274139664127715</v>
      </c>
      <c r="CH36" s="178">
        <v>10.930592519658493</v>
      </c>
      <c r="CI36" s="178">
        <v>11.399523631705605</v>
      </c>
      <c r="CJ36" s="178">
        <v>8.9440628456737592</v>
      </c>
      <c r="CK36" s="178">
        <v>10.833472071738507</v>
      </c>
      <c r="CL36" s="178">
        <v>8.2657099155136837</v>
      </c>
      <c r="CM36" s="178">
        <v>10.325177438383458</v>
      </c>
      <c r="CN36" s="178">
        <v>9.7000635541497271</v>
      </c>
      <c r="CO36" s="178">
        <v>9.0070711062915763</v>
      </c>
      <c r="CP36" s="178">
        <v>11.355149421973845</v>
      </c>
      <c r="CQ36" s="178">
        <v>10.244463113619501</v>
      </c>
      <c r="CR36" s="178">
        <v>8.0451453985340251</v>
      </c>
      <c r="CS36" s="178">
        <v>10.653849892206917</v>
      </c>
      <c r="CT36" s="178">
        <v>14.516113493135885</v>
      </c>
      <c r="CU36" s="178">
        <v>9.1967906925009046</v>
      </c>
      <c r="CV36" s="178">
        <v>9.2521382185232444</v>
      </c>
      <c r="CW36" s="178">
        <v>8.343708869552124</v>
      </c>
      <c r="CX36" s="178">
        <v>9.8948452289025077</v>
      </c>
      <c r="CY36" s="178">
        <v>9.8985725362763226</v>
      </c>
      <c r="CZ36" s="178">
        <v>9.6913434361613806</v>
      </c>
      <c r="DA36" s="178">
        <v>6.244892000200557</v>
      </c>
      <c r="DB36" s="178">
        <v>10.53367384579666</v>
      </c>
      <c r="DC36" s="178">
        <v>8.6525442590466852</v>
      </c>
      <c r="DD36" s="178">
        <v>9.2741828785409375</v>
      </c>
      <c r="DE36" s="178">
        <v>10.722705042468952</v>
      </c>
      <c r="DF36" s="178">
        <v>10.06876006684316</v>
      </c>
      <c r="DG36" s="178">
        <v>10.28626863953316</v>
      </c>
      <c r="DH36" s="178">
        <v>10.203346659416431</v>
      </c>
      <c r="DI36" s="178">
        <v>10.357668605760344</v>
      </c>
      <c r="DJ36" s="178">
        <v>10.398850501183858</v>
      </c>
      <c r="DK36" s="178">
        <v>10.614111423649343</v>
      </c>
      <c r="DL36" s="178">
        <v>5.4713434440705218</v>
      </c>
      <c r="DM36" s="178">
        <v>10.796055112089741</v>
      </c>
      <c r="DN36" s="178">
        <v>11.316529965277844</v>
      </c>
      <c r="DO36" s="178">
        <v>10.489191094244301</v>
      </c>
      <c r="DP36" s="178">
        <v>9.9820356561202637</v>
      </c>
      <c r="DQ36" s="178">
        <v>9.3502192158636888</v>
      </c>
      <c r="DR36" s="178">
        <v>9.964841639305936</v>
      </c>
      <c r="DS36" s="178">
        <v>10.014746368095038</v>
      </c>
      <c r="DT36" s="178">
        <v>9.8658220345045358</v>
      </c>
      <c r="DU36" s="178">
        <v>10.683349456453517</v>
      </c>
      <c r="DV36" s="178">
        <v>11.466323900474757</v>
      </c>
      <c r="DW36" s="178">
        <v>9.7223766147570814</v>
      </c>
      <c r="DX36" s="178">
        <v>9.0615285987624343</v>
      </c>
      <c r="DY36" s="178">
        <v>10.268506441747823</v>
      </c>
      <c r="DZ36" s="178">
        <v>11.49469144442336</v>
      </c>
      <c r="EA36" s="178">
        <v>13.730074932621525</v>
      </c>
      <c r="EB36" s="178">
        <v>10.296841138555703</v>
      </c>
      <c r="EC36" s="178">
        <v>9.6924110367379441</v>
      </c>
      <c r="ED36" s="178">
        <v>12.650150941380478</v>
      </c>
      <c r="EE36" s="178">
        <v>9.8897979975442851</v>
      </c>
      <c r="EF36" s="178">
        <v>10.154046228503459</v>
      </c>
      <c r="EG36" s="178">
        <v>9.798311606215222</v>
      </c>
      <c r="EH36" s="178">
        <v>10.625612693195302</v>
      </c>
      <c r="EI36" s="178">
        <v>8.6972240337372853</v>
      </c>
      <c r="EJ36" s="178">
        <v>9.5029527971614662</v>
      </c>
      <c r="EK36" s="178">
        <v>12.017656078601634</v>
      </c>
      <c r="EL36" s="178">
        <v>11.570908952213921</v>
      </c>
      <c r="EM36" s="178">
        <v>9.7605548565729361</v>
      </c>
      <c r="EN36" s="178">
        <v>10.866399352215009</v>
      </c>
      <c r="EO36" s="178">
        <v>12.155347463311502</v>
      </c>
      <c r="EP36" s="178">
        <v>11.938540302491836</v>
      </c>
      <c r="EQ36" s="178">
        <v>9.8374295004803329</v>
      </c>
      <c r="ER36" s="178">
        <v>12.236214666537633</v>
      </c>
      <c r="ES36" s="178">
        <v>11.033476909945742</v>
      </c>
      <c r="ET36" s="178">
        <v>11.979935342158939</v>
      </c>
      <c r="EU36" s="178">
        <v>10.735399836699614</v>
      </c>
    </row>
    <row r="37" spans="1:151" ht="6.75" customHeight="1">
      <c r="A37" s="163"/>
      <c r="B37" s="190"/>
      <c r="C37" s="19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c r="EP37" s="181"/>
      <c r="EQ37" s="181"/>
      <c r="ER37" s="181"/>
      <c r="ES37" s="181"/>
      <c r="ET37" s="181"/>
      <c r="EU37" s="181"/>
    </row>
    <row r="38" spans="1:151" s="184" customFormat="1" thickBot="1">
      <c r="A38" s="863" t="s">
        <v>276</v>
      </c>
      <c r="B38" s="864">
        <v>100</v>
      </c>
      <c r="C38" s="864">
        <v>100</v>
      </c>
      <c r="D38" s="865">
        <v>100</v>
      </c>
      <c r="E38" s="865">
        <v>100</v>
      </c>
      <c r="F38" s="865">
        <v>100</v>
      </c>
      <c r="G38" s="865">
        <v>100</v>
      </c>
      <c r="H38" s="865">
        <v>100</v>
      </c>
      <c r="I38" s="865">
        <v>100</v>
      </c>
      <c r="J38" s="865">
        <v>100</v>
      </c>
      <c r="K38" s="865">
        <v>100</v>
      </c>
      <c r="L38" s="865">
        <v>100</v>
      </c>
      <c r="M38" s="865">
        <v>100</v>
      </c>
      <c r="N38" s="865">
        <v>100</v>
      </c>
      <c r="O38" s="865">
        <v>100</v>
      </c>
      <c r="P38" s="865">
        <v>100</v>
      </c>
      <c r="Q38" s="865">
        <v>100</v>
      </c>
      <c r="R38" s="865">
        <v>100</v>
      </c>
      <c r="S38" s="865">
        <v>100</v>
      </c>
      <c r="T38" s="865">
        <v>100</v>
      </c>
      <c r="U38" s="865">
        <v>100</v>
      </c>
      <c r="V38" s="865">
        <v>100</v>
      </c>
      <c r="W38" s="865">
        <v>100</v>
      </c>
      <c r="X38" s="865">
        <v>100</v>
      </c>
      <c r="Y38" s="865">
        <v>100</v>
      </c>
      <c r="Z38" s="865">
        <v>100</v>
      </c>
      <c r="AA38" s="865">
        <v>100</v>
      </c>
      <c r="AB38" s="866">
        <v>100</v>
      </c>
      <c r="AC38" s="866">
        <v>100</v>
      </c>
      <c r="AD38" s="866">
        <v>100</v>
      </c>
      <c r="AE38" s="866">
        <v>100</v>
      </c>
      <c r="AF38" s="866">
        <v>100</v>
      </c>
      <c r="AG38" s="866">
        <v>100</v>
      </c>
      <c r="AH38" s="866">
        <v>100</v>
      </c>
      <c r="AI38" s="866">
        <v>100</v>
      </c>
      <c r="AJ38" s="866">
        <v>100</v>
      </c>
      <c r="AK38" s="866">
        <v>100</v>
      </c>
      <c r="AL38" s="866">
        <v>100</v>
      </c>
      <c r="AM38" s="866">
        <v>100</v>
      </c>
      <c r="AN38" s="866">
        <v>100</v>
      </c>
      <c r="AO38" s="866">
        <v>100</v>
      </c>
      <c r="AP38" s="866">
        <v>100</v>
      </c>
      <c r="AQ38" s="866">
        <v>100</v>
      </c>
      <c r="AR38" s="866">
        <v>100</v>
      </c>
      <c r="AS38" s="866">
        <v>100</v>
      </c>
      <c r="AT38" s="866">
        <v>100</v>
      </c>
      <c r="AU38" s="866">
        <v>100</v>
      </c>
      <c r="AV38" s="866">
        <v>100</v>
      </c>
      <c r="AW38" s="866">
        <v>100</v>
      </c>
      <c r="AX38" s="866">
        <v>100</v>
      </c>
      <c r="AY38" s="866">
        <v>100</v>
      </c>
      <c r="AZ38" s="866">
        <v>100</v>
      </c>
      <c r="BA38" s="866">
        <v>100</v>
      </c>
      <c r="BB38" s="866">
        <v>100</v>
      </c>
      <c r="BC38" s="866">
        <v>100</v>
      </c>
      <c r="BD38" s="866">
        <v>100</v>
      </c>
      <c r="BE38" s="866">
        <v>100</v>
      </c>
      <c r="BF38" s="866">
        <v>100</v>
      </c>
      <c r="BG38" s="866">
        <v>100</v>
      </c>
      <c r="BH38" s="866">
        <v>100</v>
      </c>
      <c r="BI38" s="866">
        <v>100</v>
      </c>
      <c r="BJ38" s="866">
        <v>100</v>
      </c>
      <c r="BK38" s="866">
        <v>100</v>
      </c>
      <c r="BL38" s="866">
        <v>100</v>
      </c>
      <c r="BM38" s="866">
        <v>100</v>
      </c>
      <c r="BN38" s="866">
        <v>100</v>
      </c>
      <c r="BO38" s="866">
        <v>100</v>
      </c>
      <c r="BP38" s="866">
        <v>100</v>
      </c>
      <c r="BQ38" s="866">
        <v>100</v>
      </c>
      <c r="BR38" s="866">
        <v>100</v>
      </c>
      <c r="BS38" s="866">
        <v>100</v>
      </c>
      <c r="BT38" s="866">
        <v>100</v>
      </c>
      <c r="BU38" s="866">
        <v>100</v>
      </c>
      <c r="BV38" s="866">
        <v>100</v>
      </c>
      <c r="BW38" s="866">
        <v>100</v>
      </c>
      <c r="BX38" s="866">
        <v>100</v>
      </c>
      <c r="BY38" s="866">
        <v>100</v>
      </c>
      <c r="BZ38" s="866">
        <v>100</v>
      </c>
      <c r="CA38" s="866">
        <v>100</v>
      </c>
      <c r="CB38" s="866">
        <v>100</v>
      </c>
      <c r="CC38" s="866">
        <v>100</v>
      </c>
      <c r="CD38" s="866">
        <v>100</v>
      </c>
      <c r="CE38" s="866">
        <v>100</v>
      </c>
      <c r="CF38" s="866">
        <v>100</v>
      </c>
      <c r="CG38" s="866">
        <v>100</v>
      </c>
      <c r="CH38" s="866">
        <v>100</v>
      </c>
      <c r="CI38" s="866">
        <v>100</v>
      </c>
      <c r="CJ38" s="866">
        <v>100</v>
      </c>
      <c r="CK38" s="866">
        <v>100</v>
      </c>
      <c r="CL38" s="866">
        <v>100</v>
      </c>
      <c r="CM38" s="866">
        <v>100</v>
      </c>
      <c r="CN38" s="866">
        <v>100</v>
      </c>
      <c r="CO38" s="866">
        <v>100</v>
      </c>
      <c r="CP38" s="866">
        <v>100</v>
      </c>
      <c r="CQ38" s="866">
        <v>100</v>
      </c>
      <c r="CR38" s="866">
        <v>100</v>
      </c>
      <c r="CS38" s="866">
        <v>100</v>
      </c>
      <c r="CT38" s="866">
        <v>100</v>
      </c>
      <c r="CU38" s="866">
        <v>100</v>
      </c>
      <c r="CV38" s="866">
        <v>100</v>
      </c>
      <c r="CW38" s="866">
        <v>100</v>
      </c>
      <c r="CX38" s="866">
        <v>100</v>
      </c>
      <c r="CY38" s="866">
        <v>100</v>
      </c>
      <c r="CZ38" s="866">
        <v>100</v>
      </c>
      <c r="DA38" s="866">
        <v>100</v>
      </c>
      <c r="DB38" s="866">
        <v>100</v>
      </c>
      <c r="DC38" s="866">
        <v>100</v>
      </c>
      <c r="DD38" s="866">
        <v>100</v>
      </c>
      <c r="DE38" s="866">
        <v>100</v>
      </c>
      <c r="DF38" s="866">
        <v>100</v>
      </c>
      <c r="DG38" s="866">
        <v>100</v>
      </c>
      <c r="DH38" s="866">
        <v>100</v>
      </c>
      <c r="DI38" s="866">
        <v>100</v>
      </c>
      <c r="DJ38" s="866">
        <v>100</v>
      </c>
      <c r="DK38" s="866">
        <v>100</v>
      </c>
      <c r="DL38" s="866">
        <v>100</v>
      </c>
      <c r="DM38" s="866">
        <v>100</v>
      </c>
      <c r="DN38" s="866">
        <v>100</v>
      </c>
      <c r="DO38" s="866">
        <v>100</v>
      </c>
      <c r="DP38" s="866">
        <v>100</v>
      </c>
      <c r="DQ38" s="866">
        <v>100</v>
      </c>
      <c r="DR38" s="866">
        <v>100</v>
      </c>
      <c r="DS38" s="866">
        <v>100</v>
      </c>
      <c r="DT38" s="866">
        <v>100</v>
      </c>
      <c r="DU38" s="866">
        <v>100</v>
      </c>
      <c r="DV38" s="866">
        <v>100</v>
      </c>
      <c r="DW38" s="866">
        <v>100</v>
      </c>
      <c r="DX38" s="866">
        <v>100</v>
      </c>
      <c r="DY38" s="866">
        <v>100</v>
      </c>
      <c r="DZ38" s="866">
        <v>100</v>
      </c>
      <c r="EA38" s="866">
        <v>100</v>
      </c>
      <c r="EB38" s="866">
        <v>100</v>
      </c>
      <c r="EC38" s="921">
        <v>100</v>
      </c>
      <c r="ED38" s="921">
        <v>100</v>
      </c>
      <c r="EE38" s="921">
        <v>100</v>
      </c>
      <c r="EF38" s="921">
        <v>100</v>
      </c>
      <c r="EG38" s="921">
        <v>100</v>
      </c>
      <c r="EH38" s="921">
        <v>100</v>
      </c>
      <c r="EI38" s="921">
        <v>100</v>
      </c>
      <c r="EJ38" s="921">
        <v>100</v>
      </c>
      <c r="EK38" s="921">
        <v>100</v>
      </c>
      <c r="EL38" s="921">
        <v>100</v>
      </c>
      <c r="EM38" s="921">
        <v>100</v>
      </c>
      <c r="EN38" s="921">
        <v>100</v>
      </c>
      <c r="EO38" s="921">
        <v>100</v>
      </c>
      <c r="EP38" s="921">
        <v>100</v>
      </c>
      <c r="EQ38" s="921">
        <v>100</v>
      </c>
      <c r="ER38" s="921">
        <v>100</v>
      </c>
      <c r="ES38" s="921">
        <v>100</v>
      </c>
      <c r="ET38" s="921">
        <v>100</v>
      </c>
      <c r="EU38" s="921">
        <v>100</v>
      </c>
    </row>
    <row r="39" spans="1:151" s="184" customFormat="1" ht="15" customHeight="1">
      <c r="A39" s="175" t="s">
        <v>949</v>
      </c>
      <c r="B39" s="175"/>
      <c r="C39" s="175"/>
      <c r="D39" s="175"/>
      <c r="E39" s="175"/>
      <c r="F39" s="175"/>
      <c r="G39" s="175"/>
      <c r="H39" s="175"/>
      <c r="I39" s="175"/>
      <c r="J39" s="175"/>
      <c r="K39" s="175"/>
      <c r="L39" s="175"/>
      <c r="CR39" s="159"/>
      <c r="EU39" s="178"/>
    </row>
    <row r="40" spans="1:151" s="184" customFormat="1" ht="24.75" customHeight="1">
      <c r="A40" s="1129" t="s">
        <v>950</v>
      </c>
      <c r="B40" s="1129"/>
      <c r="C40" s="1129"/>
      <c r="D40" s="1129"/>
      <c r="E40" s="1129"/>
      <c r="F40" s="1129"/>
      <c r="G40" s="1129"/>
      <c r="H40" s="1129"/>
      <c r="I40" s="1129"/>
      <c r="J40" s="1129"/>
      <c r="K40" s="1129"/>
      <c r="L40" s="1129"/>
      <c r="M40" s="1129"/>
      <c r="N40" s="1129"/>
      <c r="O40" s="1129"/>
      <c r="P40" s="1129"/>
      <c r="Q40" s="1129"/>
      <c r="R40" s="1129"/>
      <c r="S40" s="1129"/>
      <c r="T40" s="1129"/>
      <c r="U40" s="1129"/>
      <c r="V40" s="1129"/>
      <c r="W40" s="1129"/>
      <c r="X40" s="1129"/>
      <c r="Y40" s="1129"/>
      <c r="Z40" s="1129"/>
      <c r="AA40" s="1129"/>
      <c r="AB40" s="1129"/>
      <c r="AC40" s="1129"/>
      <c r="AD40" s="1129"/>
      <c r="AE40" s="1129"/>
      <c r="AF40" s="1129"/>
      <c r="AG40" s="1129"/>
      <c r="AH40" s="1129"/>
      <c r="AI40" s="1129"/>
      <c r="AJ40" s="1129"/>
      <c r="AK40" s="1129"/>
      <c r="AL40" s="1129"/>
      <c r="AM40" s="1129"/>
      <c r="AN40" s="1129"/>
      <c r="AO40" s="1129"/>
      <c r="AP40" s="1129"/>
      <c r="AQ40" s="1129"/>
      <c r="AR40" s="1129"/>
      <c r="AS40" s="1129"/>
      <c r="AT40" s="1129"/>
      <c r="AU40" s="1129"/>
      <c r="AV40" s="1129"/>
      <c r="AW40" s="1129"/>
      <c r="AX40" s="1129"/>
      <c r="AY40" s="1129"/>
      <c r="AZ40" s="1129"/>
      <c r="BA40" s="1129"/>
      <c r="BB40" s="1129"/>
      <c r="BC40" s="1129"/>
      <c r="BD40" s="1129"/>
      <c r="BE40" s="1129"/>
      <c r="BF40" s="1129"/>
      <c r="BG40" s="1129"/>
      <c r="BH40" s="1129"/>
      <c r="BI40" s="1129"/>
      <c r="BJ40" s="1129"/>
      <c r="BK40" s="1129"/>
      <c r="BL40" s="1129"/>
      <c r="BM40" s="1129"/>
      <c r="BN40" s="1129"/>
      <c r="BO40" s="1129"/>
      <c r="BP40" s="1129"/>
      <c r="BQ40" s="1129"/>
      <c r="BR40" s="1129"/>
      <c r="BS40" s="1129"/>
      <c r="BT40" s="1129"/>
      <c r="BU40" s="1129"/>
      <c r="BV40" s="1129"/>
      <c r="BW40" s="1129"/>
      <c r="BX40" s="1129"/>
      <c r="BY40" s="1129"/>
      <c r="BZ40" s="1129"/>
      <c r="CA40" s="1129"/>
      <c r="CB40" s="1129"/>
      <c r="CC40" s="1129"/>
      <c r="CD40" s="1129"/>
      <c r="CE40" s="1129"/>
      <c r="CF40" s="1129"/>
      <c r="CR40" s="159"/>
      <c r="DQ40" s="181"/>
    </row>
    <row r="41" spans="1:151" ht="12.75" customHeight="1">
      <c r="DQ41" s="181"/>
    </row>
    <row r="42" spans="1:151" ht="12.75" customHeight="1">
      <c r="DQ42" s="181"/>
    </row>
    <row r="43" spans="1:151" ht="12.75" customHeight="1">
      <c r="DQ43" s="181"/>
    </row>
    <row r="44" spans="1:151" ht="12.75" customHeight="1">
      <c r="DQ44" s="178"/>
    </row>
    <row r="45" spans="1:151" ht="12.75" customHeight="1">
      <c r="DQ45" s="181"/>
    </row>
  </sheetData>
  <mergeCells count="24">
    <mergeCell ref="EO3:EU3"/>
    <mergeCell ref="DQ3:EB3"/>
    <mergeCell ref="K3:K4"/>
    <mergeCell ref="L3:L4"/>
    <mergeCell ref="EC3:EN3"/>
    <mergeCell ref="CS3:DD3"/>
    <mergeCell ref="CG3:CR3"/>
    <mergeCell ref="DE3:DP3"/>
    <mergeCell ref="A40:CF40"/>
    <mergeCell ref="M3:X3"/>
    <mergeCell ref="Y3:AJ3"/>
    <mergeCell ref="D3:D4"/>
    <mergeCell ref="E3:E4"/>
    <mergeCell ref="F3:F4"/>
    <mergeCell ref="G3:G4"/>
    <mergeCell ref="B3:B4"/>
    <mergeCell ref="C3:C4"/>
    <mergeCell ref="AK3:AV3"/>
    <mergeCell ref="AW3:BH3"/>
    <mergeCell ref="BI3:BT3"/>
    <mergeCell ref="BU3:CF3"/>
    <mergeCell ref="H3:H4"/>
    <mergeCell ref="I3:I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9">
    <tabColor theme="0"/>
  </sheetPr>
  <dimension ref="A1:EZ39"/>
  <sheetViews>
    <sheetView showGridLines="0" zoomScaleNormal="100" zoomScaleSheetLayoutView="100" zoomScalePageLayoutView="90" workbookViewId="0">
      <pane xSplit="1" topLeftCell="EG1" activePane="topRight" state="frozen"/>
      <selection pane="topRight" activeCell="EV7" sqref="EV7"/>
    </sheetView>
  </sheetViews>
  <sheetFormatPr defaultColWidth="9" defaultRowHeight="12.75"/>
  <cols>
    <col min="1" max="1" width="23.140625" style="192" customWidth="1"/>
    <col min="2" max="149" width="8.5703125" style="192" customWidth="1"/>
    <col min="150" max="16384" width="9" style="192"/>
  </cols>
  <sheetData>
    <row r="1" spans="1:156" ht="22.35" customHeight="1">
      <c r="A1" s="153" t="s">
        <v>39</v>
      </c>
      <c r="B1" s="153"/>
      <c r="C1" s="153"/>
      <c r="D1" s="153"/>
      <c r="E1" s="153"/>
      <c r="F1" s="153"/>
      <c r="G1" s="153"/>
      <c r="H1" s="153"/>
      <c r="I1" s="153"/>
      <c r="J1" s="153"/>
      <c r="K1" s="153"/>
      <c r="L1" s="153"/>
    </row>
    <row r="2" spans="1:156" ht="15" customHeight="1">
      <c r="AH2" s="194"/>
    </row>
    <row r="3" spans="1:156" s="185" customFormat="1" ht="16.5" customHeight="1">
      <c r="A3" s="989"/>
      <c r="B3" s="1093">
        <v>2015</v>
      </c>
      <c r="C3" s="1093">
        <v>2016</v>
      </c>
      <c r="D3" s="1093">
        <v>2017</v>
      </c>
      <c r="E3" s="1093" t="s">
        <v>203</v>
      </c>
      <c r="F3" s="1093" t="s">
        <v>204</v>
      </c>
      <c r="G3" s="1093" t="s">
        <v>205</v>
      </c>
      <c r="H3" s="1093" t="s">
        <v>206</v>
      </c>
      <c r="I3" s="1093" t="s">
        <v>735</v>
      </c>
      <c r="J3" s="1093" t="s">
        <v>821</v>
      </c>
      <c r="K3" s="1093" t="s">
        <v>878</v>
      </c>
      <c r="L3" s="1092" t="s">
        <v>902</v>
      </c>
      <c r="M3" s="1130">
        <v>2015</v>
      </c>
      <c r="N3" s="1131"/>
      <c r="O3" s="1131"/>
      <c r="P3" s="1131"/>
      <c r="Q3" s="1131"/>
      <c r="R3" s="1131"/>
      <c r="S3" s="1131"/>
      <c r="T3" s="1131"/>
      <c r="U3" s="1131"/>
      <c r="V3" s="1131"/>
      <c r="W3" s="1131"/>
      <c r="X3" s="1131"/>
      <c r="Y3" s="1134">
        <v>2016</v>
      </c>
      <c r="Z3" s="1093"/>
      <c r="AA3" s="1093"/>
      <c r="AB3" s="1093"/>
      <c r="AC3" s="1093"/>
      <c r="AD3" s="1093"/>
      <c r="AE3" s="1093"/>
      <c r="AF3" s="1093"/>
      <c r="AG3" s="1093"/>
      <c r="AH3" s="1093"/>
      <c r="AI3" s="1093"/>
      <c r="AJ3" s="1093"/>
      <c r="AK3" s="1134">
        <v>2017</v>
      </c>
      <c r="AL3" s="1093"/>
      <c r="AM3" s="1093"/>
      <c r="AN3" s="1093"/>
      <c r="AO3" s="1093"/>
      <c r="AP3" s="1093"/>
      <c r="AQ3" s="1093"/>
      <c r="AR3" s="1093"/>
      <c r="AS3" s="1093"/>
      <c r="AT3" s="1093"/>
      <c r="AU3" s="1093"/>
      <c r="AV3" s="1093"/>
      <c r="AW3" s="1134" t="s">
        <v>203</v>
      </c>
      <c r="AX3" s="1093"/>
      <c r="AY3" s="1093"/>
      <c r="AZ3" s="1093"/>
      <c r="BA3" s="1093"/>
      <c r="BB3" s="1093"/>
      <c r="BC3" s="1093"/>
      <c r="BD3" s="1093"/>
      <c r="BE3" s="1093"/>
      <c r="BF3" s="1093"/>
      <c r="BG3" s="1093"/>
      <c r="BH3" s="1093"/>
      <c r="BI3" s="1134" t="s">
        <v>204</v>
      </c>
      <c r="BJ3" s="1093"/>
      <c r="BK3" s="1093"/>
      <c r="BL3" s="1093"/>
      <c r="BM3" s="1093"/>
      <c r="BN3" s="1093"/>
      <c r="BO3" s="1093"/>
      <c r="BP3" s="1093"/>
      <c r="BQ3" s="1093"/>
      <c r="BR3" s="1093"/>
      <c r="BS3" s="1093"/>
      <c r="BT3" s="1093"/>
      <c r="BU3" s="1134" t="s">
        <v>205</v>
      </c>
      <c r="BV3" s="1093"/>
      <c r="BW3" s="1093"/>
      <c r="BX3" s="1093"/>
      <c r="BY3" s="1093"/>
      <c r="BZ3" s="1093"/>
      <c r="CA3" s="1093"/>
      <c r="CB3" s="1093"/>
      <c r="CC3" s="1093"/>
      <c r="CD3" s="1093"/>
      <c r="CE3" s="1093"/>
      <c r="CF3" s="1093"/>
      <c r="CG3" s="1130" t="s">
        <v>206</v>
      </c>
      <c r="CH3" s="1131"/>
      <c r="CI3" s="1131"/>
      <c r="CJ3" s="1131"/>
      <c r="CK3" s="1131"/>
      <c r="CL3" s="1131"/>
      <c r="CM3" s="1131"/>
      <c r="CN3" s="1131"/>
      <c r="CO3" s="1131"/>
      <c r="CP3" s="1131"/>
      <c r="CQ3" s="1131"/>
      <c r="CR3" s="1131"/>
      <c r="CS3" s="1127" t="s">
        <v>735</v>
      </c>
      <c r="CT3" s="1128"/>
      <c r="CU3" s="1128"/>
      <c r="CV3" s="1128"/>
      <c r="CW3" s="1128"/>
      <c r="CX3" s="1128"/>
      <c r="CY3" s="1128"/>
      <c r="CZ3" s="1128"/>
      <c r="DA3" s="1128"/>
      <c r="DB3" s="1128"/>
      <c r="DC3" s="1128"/>
      <c r="DD3" s="1128"/>
      <c r="DE3" s="1125" t="s">
        <v>799</v>
      </c>
      <c r="DF3" s="1126"/>
      <c r="DG3" s="1126"/>
      <c r="DH3" s="1126"/>
      <c r="DI3" s="1126"/>
      <c r="DJ3" s="1126"/>
      <c r="DK3" s="1126"/>
      <c r="DL3" s="1126"/>
      <c r="DM3" s="1126"/>
      <c r="DN3" s="1126"/>
      <c r="DO3" s="1126"/>
      <c r="DP3" s="1126"/>
      <c r="DQ3" s="1125" t="s">
        <v>875</v>
      </c>
      <c r="DR3" s="1126"/>
      <c r="DS3" s="1126"/>
      <c r="DT3" s="1126"/>
      <c r="DU3" s="1126"/>
      <c r="DV3" s="1126"/>
      <c r="DW3" s="1126"/>
      <c r="DX3" s="1126"/>
      <c r="DY3" s="1126"/>
      <c r="DZ3" s="1126"/>
      <c r="EA3" s="1126"/>
      <c r="EB3" s="1126"/>
      <c r="EC3" s="1125" t="s">
        <v>901</v>
      </c>
      <c r="ED3" s="1126"/>
      <c r="EE3" s="1126"/>
      <c r="EF3" s="1126"/>
      <c r="EG3" s="1126"/>
      <c r="EH3" s="1126"/>
      <c r="EI3" s="1126"/>
      <c r="EJ3" s="1126"/>
      <c r="EK3" s="1126"/>
      <c r="EL3" s="1126"/>
      <c r="EM3" s="1126"/>
      <c r="EN3" s="1126"/>
      <c r="EO3" s="1077" t="s">
        <v>929</v>
      </c>
      <c r="EP3" s="1078"/>
      <c r="EQ3" s="1078"/>
      <c r="ER3" s="1078"/>
      <c r="ES3" s="1078"/>
      <c r="ET3" s="1078"/>
      <c r="EU3" s="1078"/>
      <c r="EV3" s="959"/>
      <c r="EW3" s="959"/>
      <c r="EX3" s="959"/>
      <c r="EY3" s="959"/>
      <c r="EZ3" s="959"/>
    </row>
    <row r="4" spans="1:156" s="185" customFormat="1" ht="16.5" customHeight="1">
      <c r="A4" s="990"/>
      <c r="B4" s="1093"/>
      <c r="C4" s="1093"/>
      <c r="D4" s="1093"/>
      <c r="E4" s="1093"/>
      <c r="F4" s="1093"/>
      <c r="G4" s="1093"/>
      <c r="H4" s="1093"/>
      <c r="I4" s="1093"/>
      <c r="J4" s="1093"/>
      <c r="K4" s="1093"/>
      <c r="L4" s="1092"/>
      <c r="M4" s="988" t="s">
        <v>158</v>
      </c>
      <c r="N4" s="988" t="s">
        <v>159</v>
      </c>
      <c r="O4" s="988" t="s">
        <v>160</v>
      </c>
      <c r="P4" s="988" t="s">
        <v>161</v>
      </c>
      <c r="Q4" s="988" t="s">
        <v>162</v>
      </c>
      <c r="R4" s="988" t="s">
        <v>163</v>
      </c>
      <c r="S4" s="988" t="s">
        <v>164</v>
      </c>
      <c r="T4" s="988" t="s">
        <v>165</v>
      </c>
      <c r="U4" s="988" t="s">
        <v>166</v>
      </c>
      <c r="V4" s="988" t="s">
        <v>167</v>
      </c>
      <c r="W4" s="988" t="s">
        <v>168</v>
      </c>
      <c r="X4" s="988" t="s">
        <v>169</v>
      </c>
      <c r="Y4" s="988" t="s">
        <v>158</v>
      </c>
      <c r="Z4" s="988" t="s">
        <v>159</v>
      </c>
      <c r="AA4" s="988" t="s">
        <v>160</v>
      </c>
      <c r="AB4" s="988" t="s">
        <v>161</v>
      </c>
      <c r="AC4" s="988" t="s">
        <v>162</v>
      </c>
      <c r="AD4" s="988" t="s">
        <v>163</v>
      </c>
      <c r="AE4" s="988" t="s">
        <v>164</v>
      </c>
      <c r="AF4" s="988" t="s">
        <v>165</v>
      </c>
      <c r="AG4" s="988" t="s">
        <v>166</v>
      </c>
      <c r="AH4" s="988" t="s">
        <v>167</v>
      </c>
      <c r="AI4" s="988" t="s">
        <v>168</v>
      </c>
      <c r="AJ4" s="988" t="s">
        <v>169</v>
      </c>
      <c r="AK4" s="988" t="s">
        <v>158</v>
      </c>
      <c r="AL4" s="988" t="s">
        <v>159</v>
      </c>
      <c r="AM4" s="988" t="s">
        <v>160</v>
      </c>
      <c r="AN4" s="988" t="s">
        <v>161</v>
      </c>
      <c r="AO4" s="988" t="s">
        <v>162</v>
      </c>
      <c r="AP4" s="988" t="s">
        <v>163</v>
      </c>
      <c r="AQ4" s="988" t="s">
        <v>164</v>
      </c>
      <c r="AR4" s="988" t="s">
        <v>165</v>
      </c>
      <c r="AS4" s="988" t="s">
        <v>166</v>
      </c>
      <c r="AT4" s="988" t="s">
        <v>167</v>
      </c>
      <c r="AU4" s="988" t="s">
        <v>168</v>
      </c>
      <c r="AV4" s="988" t="s">
        <v>169</v>
      </c>
      <c r="AW4" s="988" t="s">
        <v>158</v>
      </c>
      <c r="AX4" s="988" t="s">
        <v>159</v>
      </c>
      <c r="AY4" s="988" t="s">
        <v>160</v>
      </c>
      <c r="AZ4" s="988" t="s">
        <v>161</v>
      </c>
      <c r="BA4" s="988" t="s">
        <v>162</v>
      </c>
      <c r="BB4" s="988" t="s">
        <v>163</v>
      </c>
      <c r="BC4" s="988" t="s">
        <v>164</v>
      </c>
      <c r="BD4" s="988" t="s">
        <v>165</v>
      </c>
      <c r="BE4" s="988" t="s">
        <v>166</v>
      </c>
      <c r="BF4" s="988" t="s">
        <v>167</v>
      </c>
      <c r="BG4" s="988" t="s">
        <v>168</v>
      </c>
      <c r="BH4" s="988" t="s">
        <v>169</v>
      </c>
      <c r="BI4" s="988" t="s">
        <v>158</v>
      </c>
      <c r="BJ4" s="988" t="s">
        <v>159</v>
      </c>
      <c r="BK4" s="988" t="s">
        <v>160</v>
      </c>
      <c r="BL4" s="988" t="s">
        <v>161</v>
      </c>
      <c r="BM4" s="988" t="s">
        <v>162</v>
      </c>
      <c r="BN4" s="988" t="s">
        <v>163</v>
      </c>
      <c r="BO4" s="988" t="s">
        <v>164</v>
      </c>
      <c r="BP4" s="988" t="s">
        <v>165</v>
      </c>
      <c r="BQ4" s="988" t="s">
        <v>166</v>
      </c>
      <c r="BR4" s="988" t="s">
        <v>167</v>
      </c>
      <c r="BS4" s="988" t="s">
        <v>168</v>
      </c>
      <c r="BT4" s="988" t="s">
        <v>169</v>
      </c>
      <c r="BU4" s="988" t="s">
        <v>158</v>
      </c>
      <c r="BV4" s="988" t="s">
        <v>159</v>
      </c>
      <c r="BW4" s="988" t="s">
        <v>160</v>
      </c>
      <c r="BX4" s="988" t="s">
        <v>161</v>
      </c>
      <c r="BY4" s="988" t="s">
        <v>162</v>
      </c>
      <c r="BZ4" s="988" t="s">
        <v>163</v>
      </c>
      <c r="CA4" s="988" t="s">
        <v>164</v>
      </c>
      <c r="CB4" s="988" t="s">
        <v>165</v>
      </c>
      <c r="CC4" s="988" t="s">
        <v>166</v>
      </c>
      <c r="CD4" s="988" t="s">
        <v>167</v>
      </c>
      <c r="CE4" s="988" t="s">
        <v>168</v>
      </c>
      <c r="CF4" s="988" t="s">
        <v>169</v>
      </c>
      <c r="CG4" s="988" t="s">
        <v>158</v>
      </c>
      <c r="CH4" s="988" t="s">
        <v>159</v>
      </c>
      <c r="CI4" s="988" t="s">
        <v>160</v>
      </c>
      <c r="CJ4" s="988" t="s">
        <v>161</v>
      </c>
      <c r="CK4" s="988" t="s">
        <v>162</v>
      </c>
      <c r="CL4" s="988" t="s">
        <v>163</v>
      </c>
      <c r="CM4" s="988" t="s">
        <v>164</v>
      </c>
      <c r="CN4" s="988" t="s">
        <v>165</v>
      </c>
      <c r="CO4" s="988" t="s">
        <v>166</v>
      </c>
      <c r="CP4" s="988" t="s">
        <v>167</v>
      </c>
      <c r="CQ4" s="988" t="s">
        <v>168</v>
      </c>
      <c r="CR4" s="988" t="s">
        <v>169</v>
      </c>
      <c r="CS4" s="975" t="s">
        <v>158</v>
      </c>
      <c r="CT4" s="975" t="s">
        <v>159</v>
      </c>
      <c r="CU4" s="975" t="s">
        <v>160</v>
      </c>
      <c r="CV4" s="975" t="s">
        <v>161</v>
      </c>
      <c r="CW4" s="975" t="s">
        <v>162</v>
      </c>
      <c r="CX4" s="975" t="s">
        <v>163</v>
      </c>
      <c r="CY4" s="975" t="s">
        <v>164</v>
      </c>
      <c r="CZ4" s="975" t="s">
        <v>165</v>
      </c>
      <c r="DA4" s="975" t="s">
        <v>166</v>
      </c>
      <c r="DB4" s="975" t="s">
        <v>167</v>
      </c>
      <c r="DC4" s="975" t="s">
        <v>168</v>
      </c>
      <c r="DD4" s="975" t="s">
        <v>169</v>
      </c>
      <c r="DE4" s="975" t="s">
        <v>158</v>
      </c>
      <c r="DF4" s="975" t="s">
        <v>159</v>
      </c>
      <c r="DG4" s="988" t="s">
        <v>160</v>
      </c>
      <c r="DH4" s="988" t="s">
        <v>161</v>
      </c>
      <c r="DI4" s="988" t="s">
        <v>162</v>
      </c>
      <c r="DJ4" s="988" t="s">
        <v>163</v>
      </c>
      <c r="DK4" s="988" t="s">
        <v>164</v>
      </c>
      <c r="DL4" s="988" t="s">
        <v>165</v>
      </c>
      <c r="DM4" s="988" t="s">
        <v>166</v>
      </c>
      <c r="DN4" s="988" t="s">
        <v>167</v>
      </c>
      <c r="DO4" s="988" t="s">
        <v>168</v>
      </c>
      <c r="DP4" s="988" t="s">
        <v>169</v>
      </c>
      <c r="DQ4" s="988" t="s">
        <v>158</v>
      </c>
      <c r="DR4" s="988" t="s">
        <v>159</v>
      </c>
      <c r="DS4" s="988" t="s">
        <v>160</v>
      </c>
      <c r="DT4" s="988" t="s">
        <v>161</v>
      </c>
      <c r="DU4" s="988" t="s">
        <v>162</v>
      </c>
      <c r="DV4" s="988" t="s">
        <v>163</v>
      </c>
      <c r="DW4" s="988" t="s">
        <v>164</v>
      </c>
      <c r="DX4" s="988" t="s">
        <v>165</v>
      </c>
      <c r="DY4" s="988" t="s">
        <v>166</v>
      </c>
      <c r="DZ4" s="988" t="s">
        <v>167</v>
      </c>
      <c r="EA4" s="988" t="s">
        <v>168</v>
      </c>
      <c r="EB4" s="988" t="s">
        <v>169</v>
      </c>
      <c r="EC4" s="988" t="s">
        <v>158</v>
      </c>
      <c r="ED4" s="988" t="s">
        <v>159</v>
      </c>
      <c r="EE4" s="988" t="s">
        <v>160</v>
      </c>
      <c r="EF4" s="988" t="s">
        <v>161</v>
      </c>
      <c r="EG4" s="988" t="s">
        <v>162</v>
      </c>
      <c r="EH4" s="988" t="s">
        <v>163</v>
      </c>
      <c r="EI4" s="988" t="s">
        <v>164</v>
      </c>
      <c r="EJ4" s="988" t="s">
        <v>165</v>
      </c>
      <c r="EK4" s="988" t="s">
        <v>166</v>
      </c>
      <c r="EL4" s="988" t="s">
        <v>167</v>
      </c>
      <c r="EM4" s="988" t="s">
        <v>168</v>
      </c>
      <c r="EN4" s="988" t="s">
        <v>169</v>
      </c>
      <c r="EO4" s="988" t="s">
        <v>158</v>
      </c>
      <c r="EP4" s="988" t="s">
        <v>159</v>
      </c>
      <c r="EQ4" s="988" t="s">
        <v>160</v>
      </c>
      <c r="ER4" s="988" t="s">
        <v>161</v>
      </c>
      <c r="ES4" s="988" t="s">
        <v>162</v>
      </c>
      <c r="ET4" s="988" t="s">
        <v>163</v>
      </c>
      <c r="EU4" s="988" t="s">
        <v>164</v>
      </c>
    </row>
    <row r="5" spans="1:156" ht="19.5" customHeight="1">
      <c r="B5" s="1135" t="s">
        <v>921</v>
      </c>
      <c r="C5" s="1135"/>
      <c r="D5" s="1135"/>
      <c r="E5" s="945"/>
      <c r="F5" s="945"/>
      <c r="G5" s="945"/>
      <c r="H5" s="945"/>
      <c r="I5" s="945"/>
      <c r="J5" s="945"/>
      <c r="K5" s="945"/>
      <c r="L5" s="945"/>
      <c r="M5" s="945"/>
      <c r="N5" s="945"/>
      <c r="O5" s="945"/>
      <c r="P5" s="945"/>
      <c r="Q5" s="945"/>
      <c r="R5" s="945"/>
      <c r="S5" s="945"/>
      <c r="T5" s="945"/>
      <c r="U5" s="945"/>
      <c r="V5" s="945"/>
      <c r="W5" s="945"/>
      <c r="X5" s="945"/>
      <c r="Y5" s="945"/>
      <c r="Z5" s="945"/>
      <c r="AA5" s="945"/>
      <c r="AB5" s="945"/>
      <c r="AC5" s="945"/>
      <c r="AD5" s="945"/>
      <c r="AE5" s="945"/>
      <c r="AF5" s="945"/>
      <c r="AG5" s="945"/>
      <c r="AH5" s="945"/>
      <c r="AI5" s="945"/>
      <c r="AJ5" s="945"/>
      <c r="AK5" s="945"/>
      <c r="AL5" s="945"/>
      <c r="AM5" s="945"/>
      <c r="AN5" s="945"/>
      <c r="AO5" s="945"/>
      <c r="AP5" s="945"/>
      <c r="AQ5" s="945"/>
      <c r="AR5" s="945"/>
      <c r="AS5" s="945"/>
      <c r="AT5" s="945"/>
      <c r="AU5" s="945"/>
      <c r="AV5" s="945"/>
      <c r="AW5" s="945"/>
      <c r="AX5" s="945"/>
      <c r="AY5" s="945"/>
      <c r="AZ5" s="945"/>
      <c r="BA5" s="945"/>
      <c r="BB5" s="945"/>
      <c r="BC5" s="945"/>
      <c r="BD5" s="945"/>
      <c r="BE5" s="945"/>
      <c r="BF5" s="945"/>
      <c r="BG5" s="945"/>
      <c r="BH5" s="945"/>
      <c r="BI5" s="945"/>
      <c r="BJ5" s="945"/>
      <c r="BK5" s="945"/>
      <c r="BL5" s="945"/>
      <c r="BM5" s="945"/>
      <c r="BN5" s="945"/>
      <c r="BO5" s="945"/>
      <c r="BP5" s="945"/>
      <c r="BQ5" s="945"/>
      <c r="BR5" s="945"/>
      <c r="BS5" s="945"/>
      <c r="BT5" s="945"/>
      <c r="BU5" s="945"/>
      <c r="BV5" s="945"/>
      <c r="BW5" s="945"/>
      <c r="BX5" s="945"/>
      <c r="BY5" s="945"/>
      <c r="BZ5" s="945"/>
      <c r="CA5" s="945"/>
      <c r="CB5" s="945"/>
      <c r="CC5" s="945"/>
      <c r="CD5" s="945"/>
      <c r="CE5" s="945"/>
    </row>
    <row r="6" spans="1:156" s="198" customFormat="1" ht="15" customHeight="1">
      <c r="A6" s="195" t="s">
        <v>303</v>
      </c>
      <c r="B6" s="197">
        <v>5635.6842859999997</v>
      </c>
      <c r="C6" s="197">
        <v>5025.8237919999992</v>
      </c>
      <c r="D6" s="197">
        <v>3656.6367039999991</v>
      </c>
      <c r="E6" s="197">
        <v>5734.5351789999995</v>
      </c>
      <c r="F6" s="197">
        <v>4856.7048110000005</v>
      </c>
      <c r="G6" s="197">
        <v>4133.1964470000003</v>
      </c>
      <c r="H6" s="197">
        <v>4197.2542800000001</v>
      </c>
      <c r="I6" s="197">
        <v>3796.8491379999996</v>
      </c>
      <c r="J6" s="197">
        <v>4391.0848829999995</v>
      </c>
      <c r="K6" s="197">
        <v>6404.4126899999992</v>
      </c>
      <c r="L6" s="197">
        <v>6756.0011509999995</v>
      </c>
      <c r="M6" s="196">
        <v>203.65545</v>
      </c>
      <c r="N6" s="196">
        <v>319.67459299999996</v>
      </c>
      <c r="O6" s="196">
        <v>410.987595</v>
      </c>
      <c r="P6" s="196">
        <v>460.10611100000006</v>
      </c>
      <c r="Q6" s="196">
        <v>470.19454200000001</v>
      </c>
      <c r="R6" s="196">
        <v>458.40386599999999</v>
      </c>
      <c r="S6" s="196">
        <v>606.03207399999997</v>
      </c>
      <c r="T6" s="196">
        <v>481.43369099999995</v>
      </c>
      <c r="U6" s="196">
        <v>401.24626000000001</v>
      </c>
      <c r="V6" s="196">
        <v>563.45164</v>
      </c>
      <c r="W6" s="196">
        <v>524.13129100000003</v>
      </c>
      <c r="X6" s="196">
        <v>736.36717300000009</v>
      </c>
      <c r="Y6" s="197">
        <v>587.34470999999996</v>
      </c>
      <c r="Z6" s="197">
        <v>368.66821800000002</v>
      </c>
      <c r="AA6" s="197">
        <v>280.471676</v>
      </c>
      <c r="AB6" s="197">
        <v>540.827943</v>
      </c>
      <c r="AC6" s="197">
        <v>568.27455200000009</v>
      </c>
      <c r="AD6" s="197">
        <v>247.834822</v>
      </c>
      <c r="AE6" s="197">
        <v>365.735072</v>
      </c>
      <c r="AF6" s="197">
        <v>537.99695599999995</v>
      </c>
      <c r="AG6" s="197">
        <v>263.686083</v>
      </c>
      <c r="AH6" s="197">
        <v>534.35427099999993</v>
      </c>
      <c r="AI6" s="197">
        <v>346.21166700000003</v>
      </c>
      <c r="AJ6" s="197">
        <v>383.24217599999997</v>
      </c>
      <c r="AK6" s="197">
        <v>252.78125399999999</v>
      </c>
      <c r="AL6" s="197">
        <v>109.22763</v>
      </c>
      <c r="AM6" s="197">
        <v>185.84375900000001</v>
      </c>
      <c r="AN6" s="197">
        <v>292.63402600000001</v>
      </c>
      <c r="AO6" s="197">
        <v>334.80566899999997</v>
      </c>
      <c r="AP6" s="197">
        <v>326.43550100000004</v>
      </c>
      <c r="AQ6" s="197">
        <v>406.80385999999999</v>
      </c>
      <c r="AR6" s="197">
        <v>445.96644000000003</v>
      </c>
      <c r="AS6" s="197">
        <v>162.21042499999999</v>
      </c>
      <c r="AT6" s="197">
        <v>399.34423300000003</v>
      </c>
      <c r="AU6" s="197">
        <v>425.27765899999997</v>
      </c>
      <c r="AV6" s="197">
        <v>315.30624799999998</v>
      </c>
      <c r="AW6" s="197">
        <v>493.37315999999998</v>
      </c>
      <c r="AX6" s="197">
        <v>213.84134</v>
      </c>
      <c r="AY6" s="197">
        <v>399.12238600000001</v>
      </c>
      <c r="AZ6" s="197">
        <v>398.821865</v>
      </c>
      <c r="BA6" s="197">
        <v>351.17535400000003</v>
      </c>
      <c r="BB6" s="197">
        <v>418.04311200000001</v>
      </c>
      <c r="BC6" s="197">
        <v>604.48237100000006</v>
      </c>
      <c r="BD6" s="197">
        <v>633.45588499999997</v>
      </c>
      <c r="BE6" s="197">
        <v>276.94198299999999</v>
      </c>
      <c r="BF6" s="197">
        <v>504.24992600000002</v>
      </c>
      <c r="BG6" s="197">
        <v>640.89702199999999</v>
      </c>
      <c r="BH6" s="197">
        <v>800.13077499999997</v>
      </c>
      <c r="BI6" s="197">
        <v>230.00908600000002</v>
      </c>
      <c r="BJ6" s="197">
        <v>236.260818</v>
      </c>
      <c r="BK6" s="197">
        <v>251.48052999999999</v>
      </c>
      <c r="BL6" s="197">
        <v>543.41378299999997</v>
      </c>
      <c r="BM6" s="197">
        <v>291.28628700000002</v>
      </c>
      <c r="BN6" s="197">
        <v>473.11783500000001</v>
      </c>
      <c r="BO6" s="197">
        <v>545.504366</v>
      </c>
      <c r="BP6" s="197">
        <v>484.37974600000001</v>
      </c>
      <c r="BQ6" s="197">
        <v>435.22938499999998</v>
      </c>
      <c r="BR6" s="197">
        <v>480.05683199999999</v>
      </c>
      <c r="BS6" s="197">
        <v>485.55913199999998</v>
      </c>
      <c r="BT6" s="197">
        <v>400.40701100000001</v>
      </c>
      <c r="BU6" s="197">
        <v>347.09479299999998</v>
      </c>
      <c r="BV6" s="197">
        <v>330.41343699999999</v>
      </c>
      <c r="BW6" s="197">
        <v>283.44611500000002</v>
      </c>
      <c r="BX6" s="197">
        <v>313.26349800000003</v>
      </c>
      <c r="BY6" s="197">
        <v>144.85065800000001</v>
      </c>
      <c r="BZ6" s="197">
        <v>274.94119000000001</v>
      </c>
      <c r="CA6" s="197">
        <v>414.08799099999999</v>
      </c>
      <c r="CB6" s="197">
        <v>255.99855200000002</v>
      </c>
      <c r="CC6" s="197">
        <v>261.24112100000002</v>
      </c>
      <c r="CD6" s="197">
        <v>533.72950400000002</v>
      </c>
      <c r="CE6" s="197">
        <v>499.57803100000001</v>
      </c>
      <c r="CF6" s="197">
        <v>474.551557</v>
      </c>
      <c r="CG6" s="197">
        <v>241.35086699999999</v>
      </c>
      <c r="CH6" s="197">
        <v>92.25549199999999</v>
      </c>
      <c r="CI6" s="197">
        <v>220.88462399999997</v>
      </c>
      <c r="CJ6" s="197">
        <v>432.041854</v>
      </c>
      <c r="CK6" s="197">
        <v>385.35806700000001</v>
      </c>
      <c r="CL6" s="197">
        <v>230.47713899999999</v>
      </c>
      <c r="CM6" s="197">
        <v>586.56684799999994</v>
      </c>
      <c r="CN6" s="197">
        <v>326.78705500000001</v>
      </c>
      <c r="CO6" s="197">
        <v>399.21355199999999</v>
      </c>
      <c r="CP6" s="197">
        <v>417.02372700000001</v>
      </c>
      <c r="CQ6" s="197">
        <v>375.14570300000003</v>
      </c>
      <c r="CR6" s="197">
        <v>490.14935200000002</v>
      </c>
      <c r="CS6" s="197">
        <v>49.250971</v>
      </c>
      <c r="CT6" s="197">
        <v>350.12612300000001</v>
      </c>
      <c r="CU6" s="197">
        <v>294.32053000000002</v>
      </c>
      <c r="CV6" s="197">
        <v>365.73155299999996</v>
      </c>
      <c r="CW6" s="197">
        <v>295.24985900000001</v>
      </c>
      <c r="CX6" s="197">
        <v>318.21036099999998</v>
      </c>
      <c r="CY6" s="197">
        <v>279.24679199999997</v>
      </c>
      <c r="CZ6" s="197">
        <v>401.59703500000001</v>
      </c>
      <c r="DA6" s="197">
        <v>263.09116900000004</v>
      </c>
      <c r="DB6" s="197">
        <v>410.90079299999996</v>
      </c>
      <c r="DC6" s="197">
        <v>357.17752400000001</v>
      </c>
      <c r="DD6" s="197">
        <v>411.94642799999997</v>
      </c>
      <c r="DE6" s="197">
        <v>416.97600799999998</v>
      </c>
      <c r="DF6" s="197">
        <v>347.35916199999997</v>
      </c>
      <c r="DG6" s="197">
        <v>552.93210999999997</v>
      </c>
      <c r="DH6" s="197">
        <v>471.09691099999998</v>
      </c>
      <c r="DI6" s="197">
        <v>348.51163799999995</v>
      </c>
      <c r="DJ6" s="197">
        <v>519.05875700000001</v>
      </c>
      <c r="DK6" s="197">
        <v>426.19367</v>
      </c>
      <c r="DL6" s="197">
        <v>442.70588899999996</v>
      </c>
      <c r="DM6" s="197">
        <v>379.46125499999999</v>
      </c>
      <c r="DN6" s="197">
        <v>64.627138000000002</v>
      </c>
      <c r="DO6" s="197">
        <v>245.73721499999999</v>
      </c>
      <c r="DP6" s="197">
        <v>176.42513</v>
      </c>
      <c r="DQ6" s="197">
        <v>86.401083</v>
      </c>
      <c r="DR6" s="197">
        <v>568.35202500000003</v>
      </c>
      <c r="DS6" s="197">
        <v>947.06094099999996</v>
      </c>
      <c r="DT6" s="197">
        <v>384.73128200000002</v>
      </c>
      <c r="DU6" s="197">
        <v>750.55092500000001</v>
      </c>
      <c r="DV6" s="197">
        <v>529.88649599999997</v>
      </c>
      <c r="DW6" s="197">
        <v>525.82882199999995</v>
      </c>
      <c r="DX6" s="197">
        <v>526.93148600000006</v>
      </c>
      <c r="DY6" s="197">
        <v>422.42236000000003</v>
      </c>
      <c r="DZ6" s="197">
        <v>727.12060699999995</v>
      </c>
      <c r="EA6" s="197">
        <v>711.72373900000002</v>
      </c>
      <c r="EB6" s="197">
        <v>223.40292400000001</v>
      </c>
      <c r="EC6" s="197">
        <v>844.21651899999995</v>
      </c>
      <c r="ED6" s="197">
        <v>593.79590800000005</v>
      </c>
      <c r="EE6" s="197">
        <v>163.55571499999999</v>
      </c>
      <c r="EF6" s="197">
        <v>628.25793699999997</v>
      </c>
      <c r="EG6" s="197">
        <v>401.951977</v>
      </c>
      <c r="EH6" s="197">
        <v>508.48944399999999</v>
      </c>
      <c r="EI6" s="197">
        <v>888.33610399999998</v>
      </c>
      <c r="EJ6" s="197">
        <v>545.99389099999996</v>
      </c>
      <c r="EK6" s="197">
        <v>602.27303400000005</v>
      </c>
      <c r="EL6" s="197">
        <v>668.77682700000003</v>
      </c>
      <c r="EM6" s="197">
        <v>686.95087100000001</v>
      </c>
      <c r="EN6" s="197">
        <v>658.65778499999999</v>
      </c>
      <c r="EO6" s="197">
        <v>225.217263</v>
      </c>
      <c r="EP6" s="197">
        <v>451.04411800000003</v>
      </c>
      <c r="EQ6" s="197">
        <v>418.04019399999999</v>
      </c>
      <c r="ER6" s="197">
        <v>749.44395899999995</v>
      </c>
      <c r="ES6" s="197">
        <v>422.29597100000001</v>
      </c>
      <c r="ET6" s="197">
        <v>650.45581000000004</v>
      </c>
      <c r="EU6" s="197">
        <v>756.94747299999995</v>
      </c>
    </row>
    <row r="7" spans="1:156" ht="15" customHeight="1">
      <c r="A7" s="199" t="s">
        <v>304</v>
      </c>
      <c r="B7" s="200">
        <v>5635.6842859999997</v>
      </c>
      <c r="C7" s="200">
        <v>5025.8237919999992</v>
      </c>
      <c r="D7" s="200">
        <v>3656.6367039999991</v>
      </c>
      <c r="E7" s="200">
        <v>5734.5351789999995</v>
      </c>
      <c r="F7" s="200">
        <v>4856.7048110000005</v>
      </c>
      <c r="G7" s="200">
        <v>4133.1964470000003</v>
      </c>
      <c r="H7" s="200">
        <v>4197.2542800000001</v>
      </c>
      <c r="I7" s="200">
        <v>3796.8491379999996</v>
      </c>
      <c r="J7" s="200">
        <v>4391.0848829999995</v>
      </c>
      <c r="K7" s="200">
        <v>6404.4126899999992</v>
      </c>
      <c r="L7" s="200">
        <v>6756.0011509999995</v>
      </c>
      <c r="M7" s="200">
        <v>203.65545</v>
      </c>
      <c r="N7" s="200">
        <v>319.67459299999996</v>
      </c>
      <c r="O7" s="200">
        <v>410.987595</v>
      </c>
      <c r="P7" s="200">
        <v>460.10611100000006</v>
      </c>
      <c r="Q7" s="200">
        <v>470.19454200000001</v>
      </c>
      <c r="R7" s="200">
        <v>458.40386599999999</v>
      </c>
      <c r="S7" s="200">
        <v>606.03207399999997</v>
      </c>
      <c r="T7" s="200">
        <v>481.43369099999995</v>
      </c>
      <c r="U7" s="200">
        <v>401.24626000000001</v>
      </c>
      <c r="V7" s="200">
        <v>563.45164</v>
      </c>
      <c r="W7" s="200">
        <v>524.13129100000003</v>
      </c>
      <c r="X7" s="200">
        <v>736.36717300000009</v>
      </c>
      <c r="Y7" s="197">
        <v>587.34470999999996</v>
      </c>
      <c r="Z7" s="200">
        <v>368.66821800000002</v>
      </c>
      <c r="AA7" s="200">
        <v>280.471676</v>
      </c>
      <c r="AB7" s="200">
        <v>540.827943</v>
      </c>
      <c r="AC7" s="200">
        <v>568.27455200000009</v>
      </c>
      <c r="AD7" s="200">
        <v>247.834822</v>
      </c>
      <c r="AE7" s="200">
        <v>365.735072</v>
      </c>
      <c r="AF7" s="200">
        <v>537.99695599999995</v>
      </c>
      <c r="AG7" s="200">
        <v>263.686083</v>
      </c>
      <c r="AH7" s="200">
        <v>534.35427099999993</v>
      </c>
      <c r="AI7" s="200">
        <v>346.21166700000003</v>
      </c>
      <c r="AJ7" s="200">
        <v>383.24217599999997</v>
      </c>
      <c r="AK7" s="200">
        <v>252.78125399999999</v>
      </c>
      <c r="AL7" s="200">
        <v>109.22763</v>
      </c>
      <c r="AM7" s="200">
        <v>185.84375900000001</v>
      </c>
      <c r="AN7" s="200">
        <v>292.63402600000001</v>
      </c>
      <c r="AO7" s="200">
        <v>334.80566899999997</v>
      </c>
      <c r="AP7" s="200">
        <v>326.43550100000004</v>
      </c>
      <c r="AQ7" s="200">
        <v>406.80385999999999</v>
      </c>
      <c r="AR7" s="200">
        <v>445.96644000000003</v>
      </c>
      <c r="AS7" s="200">
        <v>162.21042499999999</v>
      </c>
      <c r="AT7" s="200">
        <v>399.34423300000003</v>
      </c>
      <c r="AU7" s="200">
        <v>425.27765899999997</v>
      </c>
      <c r="AV7" s="200">
        <v>315.30624799999998</v>
      </c>
      <c r="AW7" s="200">
        <v>493.37315999999998</v>
      </c>
      <c r="AX7" s="200">
        <v>213.84134</v>
      </c>
      <c r="AY7" s="200">
        <v>399.12238600000001</v>
      </c>
      <c r="AZ7" s="200">
        <v>398.821865</v>
      </c>
      <c r="BA7" s="200">
        <v>351.17535400000003</v>
      </c>
      <c r="BB7" s="200">
        <v>418.04311200000001</v>
      </c>
      <c r="BC7" s="200">
        <v>604.48237100000006</v>
      </c>
      <c r="BD7" s="200">
        <v>633.45588499999997</v>
      </c>
      <c r="BE7" s="200">
        <v>276.94198299999999</v>
      </c>
      <c r="BF7" s="200">
        <v>504.24992600000002</v>
      </c>
      <c r="BG7" s="200">
        <v>640.89702199999999</v>
      </c>
      <c r="BH7" s="200">
        <v>800.13077499999997</v>
      </c>
      <c r="BI7" s="200">
        <v>230.00908600000002</v>
      </c>
      <c r="BJ7" s="200">
        <v>236.260818</v>
      </c>
      <c r="BK7" s="200">
        <v>251.48052999999999</v>
      </c>
      <c r="BL7" s="200">
        <v>543.41378299999997</v>
      </c>
      <c r="BM7" s="200">
        <v>291.28628700000002</v>
      </c>
      <c r="BN7" s="200">
        <v>473.11783500000001</v>
      </c>
      <c r="BO7" s="200">
        <v>545.504366</v>
      </c>
      <c r="BP7" s="200">
        <v>484.37974600000001</v>
      </c>
      <c r="BQ7" s="200">
        <v>435.22938499999998</v>
      </c>
      <c r="BR7" s="200">
        <v>480.05683199999999</v>
      </c>
      <c r="BS7" s="200">
        <v>485.55913199999998</v>
      </c>
      <c r="BT7" s="200">
        <v>400.40701100000001</v>
      </c>
      <c r="BU7" s="200">
        <v>347.09479299999998</v>
      </c>
      <c r="BV7" s="200">
        <v>330.41343699999999</v>
      </c>
      <c r="BW7" s="200">
        <v>283.44611500000002</v>
      </c>
      <c r="BX7" s="200">
        <v>313.26349800000003</v>
      </c>
      <c r="BY7" s="200">
        <v>144.85065800000001</v>
      </c>
      <c r="BZ7" s="200">
        <v>274.94119000000001</v>
      </c>
      <c r="CA7" s="200">
        <v>414.08799099999999</v>
      </c>
      <c r="CB7" s="200">
        <v>255.99855200000002</v>
      </c>
      <c r="CC7" s="200">
        <v>261.24112100000002</v>
      </c>
      <c r="CD7" s="200">
        <v>533.72950400000002</v>
      </c>
      <c r="CE7" s="200">
        <v>499.57803100000001</v>
      </c>
      <c r="CF7" s="200">
        <v>474.551557</v>
      </c>
      <c r="CG7" s="200">
        <v>241.35086699999999</v>
      </c>
      <c r="CH7" s="200">
        <v>92.25549199999999</v>
      </c>
      <c r="CI7" s="200">
        <v>220.88462399999997</v>
      </c>
      <c r="CJ7" s="200">
        <v>432.041854</v>
      </c>
      <c r="CK7" s="200">
        <v>385.35806700000001</v>
      </c>
      <c r="CL7" s="200">
        <v>230.47713899999999</v>
      </c>
      <c r="CM7" s="200">
        <v>586.56684799999994</v>
      </c>
      <c r="CN7" s="200">
        <v>326.78705500000001</v>
      </c>
      <c r="CO7" s="200">
        <v>399.21355199999999</v>
      </c>
      <c r="CP7" s="200">
        <v>417.02372700000001</v>
      </c>
      <c r="CQ7" s="200">
        <v>375.14570300000003</v>
      </c>
      <c r="CR7" s="200">
        <v>490.14935200000002</v>
      </c>
      <c r="CS7" s="200">
        <v>49.250971</v>
      </c>
      <c r="CT7" s="200">
        <v>350.12612300000001</v>
      </c>
      <c r="CU7" s="200">
        <v>294.32053000000002</v>
      </c>
      <c r="CV7" s="200">
        <v>365.73155299999996</v>
      </c>
      <c r="CW7" s="200">
        <v>295.24985900000001</v>
      </c>
      <c r="CX7" s="200">
        <v>318.21036099999998</v>
      </c>
      <c r="CY7" s="200">
        <v>279.24679199999997</v>
      </c>
      <c r="CZ7" s="200">
        <v>401.59703500000001</v>
      </c>
      <c r="DA7" s="200">
        <v>263.09116900000004</v>
      </c>
      <c r="DB7" s="200">
        <v>410.90079299999996</v>
      </c>
      <c r="DC7" s="200">
        <v>357.17752400000001</v>
      </c>
      <c r="DD7" s="200">
        <v>411.94642799999997</v>
      </c>
      <c r="DE7" s="200">
        <v>416.97600799999998</v>
      </c>
      <c r="DF7" s="200">
        <v>347.35916199999997</v>
      </c>
      <c r="DG7" s="200">
        <v>552.93210999999997</v>
      </c>
      <c r="DH7" s="200">
        <v>471.09691099999998</v>
      </c>
      <c r="DI7" s="200">
        <v>348.51163799999995</v>
      </c>
      <c r="DJ7" s="200">
        <v>519.05875700000001</v>
      </c>
      <c r="DK7" s="200">
        <v>426.19367</v>
      </c>
      <c r="DL7" s="200">
        <v>442.70588899999996</v>
      </c>
      <c r="DM7" s="200">
        <v>379.46125499999999</v>
      </c>
      <c r="DN7" s="200">
        <v>64.627138000000002</v>
      </c>
      <c r="DO7" s="200">
        <v>245.73721499999999</v>
      </c>
      <c r="DP7" s="200">
        <v>176.42513</v>
      </c>
      <c r="DQ7" s="200">
        <v>86.401083</v>
      </c>
      <c r="DR7" s="200">
        <v>568.35202500000003</v>
      </c>
      <c r="DS7" s="200">
        <v>947.06094099999996</v>
      </c>
      <c r="DT7" s="200">
        <v>384.73128200000002</v>
      </c>
      <c r="DU7" s="200">
        <v>750.55092500000001</v>
      </c>
      <c r="DV7" s="200">
        <v>529.88649599999997</v>
      </c>
      <c r="DW7" s="200">
        <v>525.82882199999995</v>
      </c>
      <c r="DX7" s="200">
        <v>526.93148600000006</v>
      </c>
      <c r="DY7" s="200">
        <v>422.42236000000003</v>
      </c>
      <c r="DZ7" s="200">
        <v>727.12060699999995</v>
      </c>
      <c r="EA7" s="200">
        <v>711.72373900000002</v>
      </c>
      <c r="EB7" s="200">
        <v>223.40292400000001</v>
      </c>
      <c r="EC7" s="200">
        <v>844.21651899999995</v>
      </c>
      <c r="ED7" s="200">
        <v>593.79590800000005</v>
      </c>
      <c r="EE7" s="197">
        <v>163.55571499999999</v>
      </c>
      <c r="EF7" s="200">
        <v>628.25793699999997</v>
      </c>
      <c r="EG7" s="200">
        <v>401.951977</v>
      </c>
      <c r="EH7" s="200">
        <v>508.48944399999999</v>
      </c>
      <c r="EI7" s="200">
        <v>888.33610399999998</v>
      </c>
      <c r="EJ7" s="200">
        <v>545.99389099999996</v>
      </c>
      <c r="EK7" s="200">
        <v>602.27303400000005</v>
      </c>
      <c r="EL7" s="200">
        <v>668.77682700000003</v>
      </c>
      <c r="EM7" s="200">
        <v>686.95087100000001</v>
      </c>
      <c r="EN7" s="200">
        <v>658.65778499999999</v>
      </c>
      <c r="EO7" s="200">
        <v>225.217263</v>
      </c>
      <c r="EP7" s="200">
        <v>451.04411800000003</v>
      </c>
      <c r="EQ7" s="200">
        <v>418.04019399999999</v>
      </c>
      <c r="ER7" s="200">
        <v>749.44395899999995</v>
      </c>
      <c r="ES7" s="200">
        <v>422.29597100000001</v>
      </c>
      <c r="ET7" s="200">
        <v>650.45581000000004</v>
      </c>
      <c r="EU7" s="200">
        <v>756.94747299999995</v>
      </c>
    </row>
    <row r="8" spans="1:156" ht="15" customHeight="1">
      <c r="A8" s="201" t="s">
        <v>305</v>
      </c>
      <c r="B8" s="200">
        <v>2690.0854560000002</v>
      </c>
      <c r="C8" s="200">
        <v>2744.633527</v>
      </c>
      <c r="D8" s="200">
        <v>2678.622844</v>
      </c>
      <c r="E8" s="200">
        <v>4465.4307589999999</v>
      </c>
      <c r="F8" s="200">
        <v>3828.170603</v>
      </c>
      <c r="G8" s="200">
        <v>3274.5022089999993</v>
      </c>
      <c r="H8" s="200">
        <v>3811.4723499999996</v>
      </c>
      <c r="I8" s="200">
        <v>3589.0642670000007</v>
      </c>
      <c r="J8" s="200">
        <v>4195.4691859999994</v>
      </c>
      <c r="K8" s="200">
        <v>6402.5615760000001</v>
      </c>
      <c r="L8" s="200">
        <v>6756.0011509999995</v>
      </c>
      <c r="M8" s="200">
        <v>144.74776299999999</v>
      </c>
      <c r="N8" s="200">
        <v>145.194187</v>
      </c>
      <c r="O8" s="200">
        <v>49.934029000000002</v>
      </c>
      <c r="P8" s="200">
        <v>213.095664</v>
      </c>
      <c r="Q8" s="200">
        <v>150.82222100000001</v>
      </c>
      <c r="R8" s="200">
        <v>311.03363300000001</v>
      </c>
      <c r="S8" s="200">
        <v>249.460408</v>
      </c>
      <c r="T8" s="200">
        <v>257.45705199999998</v>
      </c>
      <c r="U8" s="200">
        <v>285.61511300000001</v>
      </c>
      <c r="V8" s="200">
        <v>285.28785099999999</v>
      </c>
      <c r="W8" s="200">
        <v>325.45904200000001</v>
      </c>
      <c r="X8" s="200">
        <v>271.97849300000001</v>
      </c>
      <c r="Y8" s="197">
        <v>267.60591799999997</v>
      </c>
      <c r="Z8" s="200">
        <v>204.996466</v>
      </c>
      <c r="AA8" s="200">
        <v>138.55626599999999</v>
      </c>
      <c r="AB8" s="200">
        <v>301.59053499999999</v>
      </c>
      <c r="AC8" s="200">
        <v>309.07206400000001</v>
      </c>
      <c r="AD8" s="200">
        <v>144.771131</v>
      </c>
      <c r="AE8" s="200">
        <v>175.081884</v>
      </c>
      <c r="AF8" s="200">
        <v>324.00797</v>
      </c>
      <c r="AG8" s="200">
        <v>165.470821</v>
      </c>
      <c r="AH8" s="200">
        <v>258.97240599999998</v>
      </c>
      <c r="AI8" s="200">
        <v>212.68075200000001</v>
      </c>
      <c r="AJ8" s="200">
        <v>241.827314</v>
      </c>
      <c r="AK8" s="200">
        <v>125.656736</v>
      </c>
      <c r="AL8" s="200">
        <v>108.136295</v>
      </c>
      <c r="AM8" s="200">
        <v>185.19470699999999</v>
      </c>
      <c r="AN8" s="200">
        <v>184.326415</v>
      </c>
      <c r="AO8" s="200">
        <v>329.92463299999997</v>
      </c>
      <c r="AP8" s="200">
        <v>194.137708</v>
      </c>
      <c r="AQ8" s="200">
        <v>235.91132500000001</v>
      </c>
      <c r="AR8" s="200">
        <v>235.9957</v>
      </c>
      <c r="AS8" s="200">
        <v>145.28523300000001</v>
      </c>
      <c r="AT8" s="200">
        <v>311.156744</v>
      </c>
      <c r="AU8" s="200">
        <v>315.39693399999999</v>
      </c>
      <c r="AV8" s="200">
        <v>307.50041399999998</v>
      </c>
      <c r="AW8" s="200">
        <v>367.16005899999999</v>
      </c>
      <c r="AX8" s="200">
        <v>202.792867</v>
      </c>
      <c r="AY8" s="200">
        <v>260.97577799999999</v>
      </c>
      <c r="AZ8" s="200">
        <v>260.88034900000002</v>
      </c>
      <c r="BA8" s="200">
        <v>318.23898600000001</v>
      </c>
      <c r="BB8" s="200">
        <v>307.99864200000002</v>
      </c>
      <c r="BC8" s="200">
        <v>485.991602</v>
      </c>
      <c r="BD8" s="200">
        <v>469.86121800000001</v>
      </c>
      <c r="BE8" s="200">
        <v>178.64624900000001</v>
      </c>
      <c r="BF8" s="200">
        <v>417.91243100000003</v>
      </c>
      <c r="BG8" s="200">
        <v>523.76894700000003</v>
      </c>
      <c r="BH8" s="200">
        <v>671.20363099999997</v>
      </c>
      <c r="BI8" s="200">
        <v>109.19178700000001</v>
      </c>
      <c r="BJ8" s="200">
        <v>155.41386199999999</v>
      </c>
      <c r="BK8" s="200">
        <v>127.247462</v>
      </c>
      <c r="BL8" s="200">
        <v>418.629458</v>
      </c>
      <c r="BM8" s="200">
        <v>253.348735</v>
      </c>
      <c r="BN8" s="200">
        <v>365.957268</v>
      </c>
      <c r="BO8" s="200">
        <v>429.76581700000003</v>
      </c>
      <c r="BP8" s="200">
        <v>395.198306</v>
      </c>
      <c r="BQ8" s="200">
        <v>323.725416</v>
      </c>
      <c r="BR8" s="200">
        <v>422.78717599999999</v>
      </c>
      <c r="BS8" s="200">
        <v>438.255447</v>
      </c>
      <c r="BT8" s="200">
        <v>388.64986900000002</v>
      </c>
      <c r="BU8" s="200">
        <v>244.23842500000001</v>
      </c>
      <c r="BV8" s="200">
        <v>265.537282</v>
      </c>
      <c r="BW8" s="200">
        <v>283.44611500000002</v>
      </c>
      <c r="BX8" s="200">
        <v>206.76674800000001</v>
      </c>
      <c r="BY8" s="200">
        <v>50.000705000000004</v>
      </c>
      <c r="BZ8" s="200">
        <v>272.06190700000002</v>
      </c>
      <c r="CA8" s="200">
        <v>300.12911300000002</v>
      </c>
      <c r="CB8" s="200">
        <v>168.07795300000001</v>
      </c>
      <c r="CC8" s="200">
        <v>260.62195000000003</v>
      </c>
      <c r="CD8" s="200">
        <v>456.964854</v>
      </c>
      <c r="CE8" s="200">
        <v>393.76540699999998</v>
      </c>
      <c r="CF8" s="200">
        <v>372.89175</v>
      </c>
      <c r="CG8" s="200">
        <v>139.07354000000001</v>
      </c>
      <c r="CH8" s="200">
        <v>90.264297999999997</v>
      </c>
      <c r="CI8" s="200">
        <v>164.63570999999999</v>
      </c>
      <c r="CJ8" s="200">
        <v>325.70247799999999</v>
      </c>
      <c r="CK8" s="200">
        <v>381.13783999999998</v>
      </c>
      <c r="CL8" s="200">
        <v>223.441408</v>
      </c>
      <c r="CM8" s="200">
        <v>573.19769399999996</v>
      </c>
      <c r="CN8" s="200">
        <v>297.51879600000001</v>
      </c>
      <c r="CO8" s="200">
        <v>379.883712</v>
      </c>
      <c r="CP8" s="200">
        <v>407.78614700000003</v>
      </c>
      <c r="CQ8" s="200">
        <v>361.06382500000001</v>
      </c>
      <c r="CR8" s="200">
        <v>467.76690200000002</v>
      </c>
      <c r="CS8" s="200">
        <v>42.000805999999997</v>
      </c>
      <c r="CT8" s="200">
        <v>330.05319100000003</v>
      </c>
      <c r="CU8" s="200">
        <v>286.782062</v>
      </c>
      <c r="CV8" s="200">
        <v>341.07396799999998</v>
      </c>
      <c r="CW8" s="200">
        <v>284.98433199999999</v>
      </c>
      <c r="CX8" s="200">
        <v>301.52573599999999</v>
      </c>
      <c r="CY8" s="200">
        <v>251.955738</v>
      </c>
      <c r="CZ8" s="200">
        <v>390.980051</v>
      </c>
      <c r="DA8" s="200">
        <v>243.47171800000001</v>
      </c>
      <c r="DB8" s="200">
        <v>387.31969199999997</v>
      </c>
      <c r="DC8" s="200">
        <v>338.49162899999999</v>
      </c>
      <c r="DD8" s="200">
        <v>390.425344</v>
      </c>
      <c r="DE8" s="200">
        <v>398.73399499999999</v>
      </c>
      <c r="DF8" s="200">
        <v>329.17282799999998</v>
      </c>
      <c r="DG8" s="200">
        <v>522.30702799999995</v>
      </c>
      <c r="DH8" s="200">
        <v>449.42382099999998</v>
      </c>
      <c r="DI8" s="200">
        <v>328.76952899999998</v>
      </c>
      <c r="DJ8" s="200">
        <v>502.96792699999997</v>
      </c>
      <c r="DK8" s="200">
        <v>415.96973700000001</v>
      </c>
      <c r="DL8" s="200">
        <v>426.26525199999998</v>
      </c>
      <c r="DM8" s="200">
        <v>364.39095099999997</v>
      </c>
      <c r="DN8" s="200">
        <v>59.933259</v>
      </c>
      <c r="DO8" s="200">
        <v>226.86650599999999</v>
      </c>
      <c r="DP8" s="200">
        <v>170.668353</v>
      </c>
      <c r="DQ8" s="200">
        <v>86.401083</v>
      </c>
      <c r="DR8" s="200">
        <v>568.35202500000003</v>
      </c>
      <c r="DS8" s="200">
        <v>947.06094099999996</v>
      </c>
      <c r="DT8" s="200">
        <v>384.73128200000002</v>
      </c>
      <c r="DU8" s="200">
        <v>750.55092500000001</v>
      </c>
      <c r="DV8" s="200">
        <v>529.88649599999997</v>
      </c>
      <c r="DW8" s="200">
        <v>525.82882199999995</v>
      </c>
      <c r="DX8" s="200">
        <v>525.08037200000001</v>
      </c>
      <c r="DY8" s="200">
        <v>422.42236000000003</v>
      </c>
      <c r="DZ8" s="200">
        <v>727.12060699999995</v>
      </c>
      <c r="EA8" s="200">
        <v>711.72373900000002</v>
      </c>
      <c r="EB8" s="200">
        <v>223.40292400000001</v>
      </c>
      <c r="EC8" s="200">
        <v>844.21651899999995</v>
      </c>
      <c r="ED8" s="200">
        <v>593.79590800000005</v>
      </c>
      <c r="EE8" s="200">
        <v>163.55571499999999</v>
      </c>
      <c r="EF8" s="200">
        <v>628.25793699999997</v>
      </c>
      <c r="EG8" s="200">
        <v>401.951977</v>
      </c>
      <c r="EH8" s="200">
        <v>508.48944399999999</v>
      </c>
      <c r="EI8" s="200">
        <v>888.33610399999998</v>
      </c>
      <c r="EJ8" s="200">
        <v>545.99389099999996</v>
      </c>
      <c r="EK8" s="200">
        <v>602.27303400000005</v>
      </c>
      <c r="EL8" s="200">
        <v>668.77682700000003</v>
      </c>
      <c r="EM8" s="200">
        <v>686.95087100000001</v>
      </c>
      <c r="EN8" s="200">
        <v>658.65778499999999</v>
      </c>
      <c r="EO8" s="200">
        <v>225.217263</v>
      </c>
      <c r="EP8" s="200">
        <v>451.04411800000003</v>
      </c>
      <c r="EQ8" s="200">
        <v>418.04019399999999</v>
      </c>
      <c r="ER8" s="200">
        <v>749.44395899999995</v>
      </c>
      <c r="ES8" s="200">
        <v>422.29597100000001</v>
      </c>
      <c r="ET8" s="200">
        <v>650.45581000000004</v>
      </c>
      <c r="EU8" s="200">
        <v>756.94747299999995</v>
      </c>
    </row>
    <row r="9" spans="1:156" ht="15" customHeight="1">
      <c r="A9" s="201" t="s">
        <v>306</v>
      </c>
      <c r="B9" s="200">
        <v>2929.7785590000003</v>
      </c>
      <c r="C9" s="200">
        <v>2280.014619</v>
      </c>
      <c r="D9" s="200">
        <v>974.84285900000009</v>
      </c>
      <c r="E9" s="200">
        <v>1268.4792170000001</v>
      </c>
      <c r="F9" s="200">
        <v>1028.534208</v>
      </c>
      <c r="G9" s="200">
        <v>858.69423800000015</v>
      </c>
      <c r="H9" s="200">
        <v>385.78192999999999</v>
      </c>
      <c r="I9" s="200">
        <v>207.78487099999998</v>
      </c>
      <c r="J9" s="200">
        <v>195.61569700000001</v>
      </c>
      <c r="K9" s="200">
        <v>1.8511139999999999</v>
      </c>
      <c r="L9" s="200">
        <v>0</v>
      </c>
      <c r="M9" s="200">
        <v>52.953377000000003</v>
      </c>
      <c r="N9" s="200">
        <v>174.48040599999999</v>
      </c>
      <c r="O9" s="200">
        <v>354.33015799999998</v>
      </c>
      <c r="P9" s="200">
        <v>243.86789400000001</v>
      </c>
      <c r="Q9" s="200">
        <v>319.372321</v>
      </c>
      <c r="R9" s="200">
        <v>147.37023300000001</v>
      </c>
      <c r="S9" s="200">
        <v>356.57166599999999</v>
      </c>
      <c r="T9" s="200">
        <v>223.97663900000001</v>
      </c>
      <c r="U9" s="200">
        <v>115.631147</v>
      </c>
      <c r="V9" s="200">
        <v>278.16378900000001</v>
      </c>
      <c r="W9" s="200">
        <v>198.67224899999999</v>
      </c>
      <c r="X9" s="200">
        <v>464.38868000000002</v>
      </c>
      <c r="Y9" s="197">
        <v>319.73879199999999</v>
      </c>
      <c r="Z9" s="200">
        <v>163.671752</v>
      </c>
      <c r="AA9" s="200">
        <v>141.91541000000001</v>
      </c>
      <c r="AB9" s="200">
        <v>239.23740799999999</v>
      </c>
      <c r="AC9" s="200">
        <v>259.20248800000002</v>
      </c>
      <c r="AD9" s="200">
        <v>103.06369100000001</v>
      </c>
      <c r="AE9" s="200">
        <v>190.653188</v>
      </c>
      <c r="AF9" s="200">
        <v>213.98898600000001</v>
      </c>
      <c r="AG9" s="200">
        <v>98.215261999999996</v>
      </c>
      <c r="AH9" s="200">
        <v>275.381865</v>
      </c>
      <c r="AI9" s="200">
        <v>133.53091499999999</v>
      </c>
      <c r="AJ9" s="200">
        <v>141.414862</v>
      </c>
      <c r="AK9" s="200">
        <v>127.12451799999999</v>
      </c>
      <c r="AL9" s="200">
        <v>8.4284999999999999E-2</v>
      </c>
      <c r="AM9" s="200">
        <v>0.64905199999999996</v>
      </c>
      <c r="AN9" s="200">
        <v>108.30761099999999</v>
      </c>
      <c r="AO9" s="200">
        <v>4.0264819999999997</v>
      </c>
      <c r="AP9" s="200">
        <v>132.29779300000001</v>
      </c>
      <c r="AQ9" s="200">
        <v>170.89253500000001</v>
      </c>
      <c r="AR9" s="200">
        <v>209.97074000000001</v>
      </c>
      <c r="AS9" s="200">
        <v>15.615795</v>
      </c>
      <c r="AT9" s="200">
        <v>88.187488999999999</v>
      </c>
      <c r="AU9" s="200">
        <v>109.880725</v>
      </c>
      <c r="AV9" s="200">
        <v>7.8058339999999999</v>
      </c>
      <c r="AW9" s="200">
        <v>126.21310099999999</v>
      </c>
      <c r="AX9" s="200">
        <v>10.42327</v>
      </c>
      <c r="AY9" s="200">
        <v>138.14660799999999</v>
      </c>
      <c r="AZ9" s="200">
        <v>137.94151600000001</v>
      </c>
      <c r="BA9" s="200">
        <v>32.936368000000002</v>
      </c>
      <c r="BB9" s="200">
        <v>110.04447</v>
      </c>
      <c r="BC9" s="200">
        <v>118.490769</v>
      </c>
      <c r="BD9" s="200">
        <v>163.59466699999999</v>
      </c>
      <c r="BE9" s="200">
        <v>98.295733999999996</v>
      </c>
      <c r="BF9" s="200">
        <v>86.337495000000004</v>
      </c>
      <c r="BG9" s="200">
        <v>117.128075</v>
      </c>
      <c r="BH9" s="200">
        <v>128.927144</v>
      </c>
      <c r="BI9" s="200">
        <v>120.81729900000001</v>
      </c>
      <c r="BJ9" s="200">
        <v>80.846956000000006</v>
      </c>
      <c r="BK9" s="200">
        <v>124.233068</v>
      </c>
      <c r="BL9" s="200">
        <v>124.784325</v>
      </c>
      <c r="BM9" s="200">
        <v>37.937551999999997</v>
      </c>
      <c r="BN9" s="200">
        <v>107.160567</v>
      </c>
      <c r="BO9" s="200">
        <v>115.73854900000001</v>
      </c>
      <c r="BP9" s="200">
        <v>89.181439999999995</v>
      </c>
      <c r="BQ9" s="200">
        <v>111.503969</v>
      </c>
      <c r="BR9" s="200">
        <v>57.269655999999998</v>
      </c>
      <c r="BS9" s="200">
        <v>47.303685000000002</v>
      </c>
      <c r="BT9" s="200">
        <v>11.757142</v>
      </c>
      <c r="BU9" s="200">
        <v>102.856368</v>
      </c>
      <c r="BV9" s="200">
        <v>64.876154999999997</v>
      </c>
      <c r="BW9" s="200">
        <v>0</v>
      </c>
      <c r="BX9" s="200">
        <v>106.49675000000001</v>
      </c>
      <c r="BY9" s="200">
        <v>94.849952999999999</v>
      </c>
      <c r="BZ9" s="200">
        <v>2.879283</v>
      </c>
      <c r="CA9" s="200">
        <v>113.958878</v>
      </c>
      <c r="CB9" s="200">
        <v>87.920598999999996</v>
      </c>
      <c r="CC9" s="200">
        <v>0.61917100000000003</v>
      </c>
      <c r="CD9" s="200">
        <v>76.764650000000003</v>
      </c>
      <c r="CE9" s="200">
        <v>105.812624</v>
      </c>
      <c r="CF9" s="200">
        <v>101.659807</v>
      </c>
      <c r="CG9" s="200">
        <v>102.277327</v>
      </c>
      <c r="CH9" s="200">
        <v>1.9911939999999999</v>
      </c>
      <c r="CI9" s="200">
        <v>56.248913999999999</v>
      </c>
      <c r="CJ9" s="200">
        <v>106.339376</v>
      </c>
      <c r="CK9" s="200">
        <v>4.2202270000000004</v>
      </c>
      <c r="CL9" s="200">
        <v>7.0357310000000002</v>
      </c>
      <c r="CM9" s="200">
        <v>13.369154</v>
      </c>
      <c r="CN9" s="200">
        <v>29.268259</v>
      </c>
      <c r="CO9" s="200">
        <v>19.329840000000001</v>
      </c>
      <c r="CP9" s="200">
        <v>9.2375799999999995</v>
      </c>
      <c r="CQ9" s="200">
        <v>14.081878</v>
      </c>
      <c r="CR9" s="200">
        <v>22.382449999999999</v>
      </c>
      <c r="CS9" s="200">
        <v>7.250165</v>
      </c>
      <c r="CT9" s="200">
        <v>20.072932000000002</v>
      </c>
      <c r="CU9" s="200">
        <v>7.5384679999999999</v>
      </c>
      <c r="CV9" s="200">
        <v>24.657585000000001</v>
      </c>
      <c r="CW9" s="200">
        <v>10.265527000000001</v>
      </c>
      <c r="CX9" s="200">
        <v>16.684625</v>
      </c>
      <c r="CY9" s="200">
        <v>27.291053999999999</v>
      </c>
      <c r="CZ9" s="200">
        <v>10.616984</v>
      </c>
      <c r="DA9" s="200">
        <v>19.619451000000002</v>
      </c>
      <c r="DB9" s="200">
        <v>23.581101</v>
      </c>
      <c r="DC9" s="200">
        <v>18.685894999999999</v>
      </c>
      <c r="DD9" s="200">
        <v>21.521083999999998</v>
      </c>
      <c r="DE9" s="200">
        <v>18.242013</v>
      </c>
      <c r="DF9" s="200">
        <v>18.186333999999999</v>
      </c>
      <c r="DG9" s="200">
        <v>30.625081999999999</v>
      </c>
      <c r="DH9" s="200">
        <v>21.673089999999998</v>
      </c>
      <c r="DI9" s="200">
        <v>19.742108999999999</v>
      </c>
      <c r="DJ9" s="200">
        <v>16.09083</v>
      </c>
      <c r="DK9" s="200">
        <v>10.223933000000001</v>
      </c>
      <c r="DL9" s="200">
        <v>16.440636999999999</v>
      </c>
      <c r="DM9" s="200">
        <v>15.070304</v>
      </c>
      <c r="DN9" s="200">
        <v>4.6938789999999999</v>
      </c>
      <c r="DO9" s="200">
        <v>18.870709000000002</v>
      </c>
      <c r="DP9" s="200">
        <v>5.7567769999999996</v>
      </c>
      <c r="DQ9" s="200">
        <v>0</v>
      </c>
      <c r="DR9" s="200">
        <v>0</v>
      </c>
      <c r="DS9" s="200">
        <v>0</v>
      </c>
      <c r="DT9" s="200">
        <v>0</v>
      </c>
      <c r="DU9" s="200">
        <v>0</v>
      </c>
      <c r="DV9" s="200">
        <v>0</v>
      </c>
      <c r="DW9" s="200">
        <v>0</v>
      </c>
      <c r="DX9" s="200">
        <v>1.8511139999999999</v>
      </c>
      <c r="DY9" s="200">
        <v>0</v>
      </c>
      <c r="DZ9" s="200">
        <v>0</v>
      </c>
      <c r="EA9" s="200">
        <v>0</v>
      </c>
      <c r="EB9" s="200">
        <v>0</v>
      </c>
      <c r="EC9" s="200">
        <v>0</v>
      </c>
      <c r="ED9" s="200">
        <v>0</v>
      </c>
      <c r="EE9" s="200">
        <v>0</v>
      </c>
      <c r="EF9" s="200">
        <v>0</v>
      </c>
      <c r="EG9" s="200">
        <v>0</v>
      </c>
      <c r="EH9" s="200">
        <v>0</v>
      </c>
      <c r="EI9" s="200">
        <v>0</v>
      </c>
      <c r="EJ9" s="200">
        <v>0</v>
      </c>
      <c r="EK9" s="200">
        <v>0</v>
      </c>
      <c r="EL9" s="200">
        <v>0</v>
      </c>
      <c r="EM9" s="200">
        <v>0</v>
      </c>
      <c r="EN9" s="200">
        <v>0</v>
      </c>
      <c r="EO9" s="200">
        <v>0</v>
      </c>
      <c r="EP9" s="200">
        <v>0</v>
      </c>
      <c r="EQ9" s="200">
        <v>0</v>
      </c>
      <c r="ER9" s="200">
        <v>0</v>
      </c>
      <c r="ES9" s="200">
        <v>0</v>
      </c>
      <c r="ET9" s="200">
        <v>0</v>
      </c>
      <c r="EU9" s="200">
        <v>0</v>
      </c>
    </row>
    <row r="10" spans="1:156" s="155" customFormat="1" ht="15" customHeight="1">
      <c r="A10" s="201" t="s">
        <v>307</v>
      </c>
      <c r="B10" s="200">
        <v>0.10750800000000001</v>
      </c>
      <c r="C10" s="200">
        <v>1.175646</v>
      </c>
      <c r="D10" s="200">
        <v>3.171001</v>
      </c>
      <c r="E10" s="200">
        <v>0.62520299999999995</v>
      </c>
      <c r="F10" s="200">
        <v>0</v>
      </c>
      <c r="G10" s="200">
        <v>0</v>
      </c>
      <c r="H10" s="200">
        <v>0</v>
      </c>
      <c r="I10" s="200">
        <v>0</v>
      </c>
      <c r="J10" s="200">
        <v>0</v>
      </c>
      <c r="K10" s="200">
        <v>0</v>
      </c>
      <c r="L10" s="200">
        <v>0</v>
      </c>
      <c r="M10" s="200">
        <v>0</v>
      </c>
      <c r="N10" s="200">
        <v>0</v>
      </c>
      <c r="O10" s="200">
        <v>0.10750800000000001</v>
      </c>
      <c r="P10" s="200">
        <v>0</v>
      </c>
      <c r="Q10" s="200">
        <v>0</v>
      </c>
      <c r="R10" s="200">
        <v>0</v>
      </c>
      <c r="S10" s="200">
        <v>0</v>
      </c>
      <c r="T10" s="200">
        <v>0</v>
      </c>
      <c r="U10" s="200">
        <v>0</v>
      </c>
      <c r="V10" s="200">
        <v>0</v>
      </c>
      <c r="W10" s="200">
        <v>0</v>
      </c>
      <c r="X10" s="200">
        <v>0</v>
      </c>
      <c r="Y10" s="197">
        <v>0</v>
      </c>
      <c r="Z10" s="200">
        <v>0</v>
      </c>
      <c r="AA10" s="200">
        <v>0</v>
      </c>
      <c r="AB10" s="200">
        <v>0</v>
      </c>
      <c r="AC10" s="200">
        <v>0</v>
      </c>
      <c r="AD10" s="200">
        <v>0</v>
      </c>
      <c r="AE10" s="200">
        <v>0</v>
      </c>
      <c r="AF10" s="200">
        <v>0</v>
      </c>
      <c r="AG10" s="200">
        <v>0</v>
      </c>
      <c r="AH10" s="200">
        <v>0</v>
      </c>
      <c r="AI10" s="200">
        <v>0</v>
      </c>
      <c r="AJ10" s="200">
        <v>0</v>
      </c>
      <c r="AK10" s="200">
        <v>0</v>
      </c>
      <c r="AL10" s="200">
        <v>1.00705</v>
      </c>
      <c r="AM10" s="200">
        <v>0</v>
      </c>
      <c r="AN10" s="200">
        <v>0</v>
      </c>
      <c r="AO10" s="200">
        <v>0.85455400000000004</v>
      </c>
      <c r="AP10" s="200">
        <v>0</v>
      </c>
      <c r="AQ10" s="200">
        <v>0</v>
      </c>
      <c r="AR10" s="200">
        <v>0</v>
      </c>
      <c r="AS10" s="200">
        <v>1.3093969999999999</v>
      </c>
      <c r="AT10" s="200">
        <v>0</v>
      </c>
      <c r="AU10" s="200">
        <v>0</v>
      </c>
      <c r="AV10" s="200">
        <v>0</v>
      </c>
      <c r="AW10" s="200">
        <v>0</v>
      </c>
      <c r="AX10" s="200">
        <v>0.62520299999999995</v>
      </c>
      <c r="AY10" s="200">
        <v>0</v>
      </c>
      <c r="AZ10" s="200">
        <v>0</v>
      </c>
      <c r="BA10" s="200">
        <v>0</v>
      </c>
      <c r="BB10" s="200">
        <v>0</v>
      </c>
      <c r="BC10" s="200">
        <v>0</v>
      </c>
      <c r="BD10" s="200">
        <v>0</v>
      </c>
      <c r="BE10" s="200">
        <v>0</v>
      </c>
      <c r="BF10" s="200">
        <v>0</v>
      </c>
      <c r="BG10" s="200">
        <v>0</v>
      </c>
      <c r="BH10" s="200">
        <v>0</v>
      </c>
      <c r="BI10" s="200">
        <v>0</v>
      </c>
      <c r="BJ10" s="200">
        <v>0</v>
      </c>
      <c r="BK10" s="200">
        <v>0</v>
      </c>
      <c r="BL10" s="200">
        <v>0</v>
      </c>
      <c r="BM10" s="200">
        <v>0</v>
      </c>
      <c r="BN10" s="200">
        <v>0</v>
      </c>
      <c r="BO10" s="200">
        <v>0</v>
      </c>
      <c r="BP10" s="200">
        <v>0</v>
      </c>
      <c r="BQ10" s="200">
        <v>0</v>
      </c>
      <c r="BR10" s="200">
        <v>0</v>
      </c>
      <c r="BS10" s="200">
        <v>0</v>
      </c>
      <c r="BT10" s="200">
        <v>0</v>
      </c>
      <c r="BU10" s="200">
        <v>0</v>
      </c>
      <c r="BV10" s="200">
        <v>0</v>
      </c>
      <c r="BW10" s="200">
        <v>0</v>
      </c>
      <c r="BX10" s="200">
        <v>0</v>
      </c>
      <c r="BY10" s="200">
        <v>0</v>
      </c>
      <c r="BZ10" s="200">
        <v>0</v>
      </c>
      <c r="CA10" s="200">
        <v>0</v>
      </c>
      <c r="CB10" s="200">
        <v>0</v>
      </c>
      <c r="CC10" s="200">
        <v>0</v>
      </c>
      <c r="CD10" s="200">
        <v>0</v>
      </c>
      <c r="CE10" s="200">
        <v>0</v>
      </c>
      <c r="CF10" s="200">
        <v>0</v>
      </c>
      <c r="CG10" s="200">
        <v>0</v>
      </c>
      <c r="CH10" s="200">
        <v>0</v>
      </c>
      <c r="CI10" s="200">
        <v>0</v>
      </c>
      <c r="CJ10" s="200">
        <v>0</v>
      </c>
      <c r="CK10" s="200">
        <v>0</v>
      </c>
      <c r="CL10" s="200">
        <v>0</v>
      </c>
      <c r="CM10" s="200">
        <v>0</v>
      </c>
      <c r="CN10" s="200">
        <v>0</v>
      </c>
      <c r="CO10" s="200">
        <v>0</v>
      </c>
      <c r="CP10" s="200">
        <v>0</v>
      </c>
      <c r="CQ10" s="200">
        <v>0</v>
      </c>
      <c r="CR10" s="200">
        <v>0</v>
      </c>
      <c r="CS10" s="200">
        <v>0</v>
      </c>
      <c r="CT10" s="200">
        <v>0</v>
      </c>
      <c r="CU10" s="200">
        <v>0</v>
      </c>
      <c r="CV10" s="200">
        <v>0</v>
      </c>
      <c r="CW10" s="200">
        <v>0</v>
      </c>
      <c r="CX10" s="200">
        <v>0</v>
      </c>
      <c r="CY10" s="200">
        <v>0</v>
      </c>
      <c r="CZ10" s="200">
        <v>0</v>
      </c>
      <c r="DA10" s="200">
        <v>0</v>
      </c>
      <c r="DB10" s="200">
        <v>0</v>
      </c>
      <c r="DC10" s="200">
        <v>0</v>
      </c>
      <c r="DD10" s="200">
        <v>0</v>
      </c>
      <c r="DE10" s="200">
        <v>0</v>
      </c>
      <c r="DF10" s="200">
        <v>0</v>
      </c>
      <c r="DG10" s="200">
        <v>0</v>
      </c>
      <c r="DH10" s="200">
        <v>0</v>
      </c>
      <c r="DI10" s="200">
        <v>0</v>
      </c>
      <c r="DJ10" s="200">
        <v>0</v>
      </c>
      <c r="DK10" s="200">
        <v>0</v>
      </c>
      <c r="DL10" s="200">
        <v>0</v>
      </c>
      <c r="DM10" s="200">
        <v>0</v>
      </c>
      <c r="DN10" s="200">
        <v>0</v>
      </c>
      <c r="DO10" s="200">
        <v>0</v>
      </c>
      <c r="DP10" s="200">
        <v>0</v>
      </c>
      <c r="DQ10" s="200">
        <v>0</v>
      </c>
      <c r="DR10" s="200">
        <v>0</v>
      </c>
      <c r="DS10" s="200">
        <v>0</v>
      </c>
      <c r="DT10" s="200">
        <v>0</v>
      </c>
      <c r="DU10" s="200">
        <v>0</v>
      </c>
      <c r="DV10" s="200">
        <v>0</v>
      </c>
      <c r="DW10" s="200">
        <v>0</v>
      </c>
      <c r="DX10" s="200">
        <v>0</v>
      </c>
      <c r="DY10" s="200">
        <v>0</v>
      </c>
      <c r="DZ10" s="200">
        <v>0</v>
      </c>
      <c r="EA10" s="200">
        <v>0</v>
      </c>
      <c r="EB10" s="200">
        <v>0</v>
      </c>
      <c r="EC10" s="200">
        <v>0</v>
      </c>
      <c r="ED10" s="200">
        <v>0</v>
      </c>
      <c r="EE10" s="200">
        <v>0</v>
      </c>
      <c r="EF10" s="200">
        <v>0</v>
      </c>
      <c r="EG10" s="200">
        <v>0</v>
      </c>
      <c r="EH10" s="200">
        <v>0</v>
      </c>
      <c r="EI10" s="200">
        <v>0</v>
      </c>
      <c r="EJ10" s="200">
        <v>0</v>
      </c>
      <c r="EK10" s="200">
        <v>0</v>
      </c>
      <c r="EL10" s="200">
        <v>0</v>
      </c>
      <c r="EM10" s="200">
        <v>0</v>
      </c>
      <c r="EN10" s="200">
        <v>0</v>
      </c>
      <c r="EO10" s="200">
        <v>0</v>
      </c>
      <c r="EP10" s="200">
        <v>0</v>
      </c>
      <c r="EQ10" s="200">
        <v>0</v>
      </c>
      <c r="ER10" s="200">
        <v>0</v>
      </c>
      <c r="ES10" s="200">
        <v>0</v>
      </c>
      <c r="ET10" s="200">
        <v>0</v>
      </c>
      <c r="EU10" s="200">
        <v>0</v>
      </c>
    </row>
    <row r="11" spans="1:156" ht="15" customHeight="1">
      <c r="A11" s="201" t="s">
        <v>308</v>
      </c>
      <c r="B11" s="200">
        <v>15.712762999999999</v>
      </c>
      <c r="C11" s="200">
        <v>0</v>
      </c>
      <c r="D11" s="200">
        <v>0</v>
      </c>
      <c r="E11" s="200">
        <v>0</v>
      </c>
      <c r="F11" s="200">
        <v>0</v>
      </c>
      <c r="G11" s="200">
        <v>0</v>
      </c>
      <c r="H11" s="200">
        <v>0</v>
      </c>
      <c r="I11" s="200">
        <v>0</v>
      </c>
      <c r="J11" s="200">
        <v>0</v>
      </c>
      <c r="K11" s="200">
        <v>0</v>
      </c>
      <c r="L11" s="200">
        <v>0</v>
      </c>
      <c r="M11" s="200">
        <v>5.9543100000000004</v>
      </c>
      <c r="N11" s="200">
        <v>0</v>
      </c>
      <c r="O11" s="200">
        <v>6.6158999999999999</v>
      </c>
      <c r="P11" s="200">
        <v>3.1425529999999999</v>
      </c>
      <c r="Q11" s="200">
        <v>0</v>
      </c>
      <c r="R11" s="200">
        <v>0</v>
      </c>
      <c r="S11" s="200">
        <v>0</v>
      </c>
      <c r="T11" s="200">
        <v>0</v>
      </c>
      <c r="U11" s="200">
        <v>0</v>
      </c>
      <c r="V11" s="200">
        <v>0</v>
      </c>
      <c r="W11" s="200">
        <v>0</v>
      </c>
      <c r="X11" s="200">
        <v>0</v>
      </c>
      <c r="Y11" s="197">
        <v>0</v>
      </c>
      <c r="Z11" s="200">
        <v>0</v>
      </c>
      <c r="AA11" s="200">
        <v>0</v>
      </c>
      <c r="AB11" s="200">
        <v>0</v>
      </c>
      <c r="AC11" s="200">
        <v>0</v>
      </c>
      <c r="AD11" s="200">
        <v>0</v>
      </c>
      <c r="AE11" s="200">
        <v>0</v>
      </c>
      <c r="AF11" s="200">
        <v>0</v>
      </c>
      <c r="AG11" s="200">
        <v>0</v>
      </c>
      <c r="AH11" s="200">
        <v>0</v>
      </c>
      <c r="AI11" s="200">
        <v>0</v>
      </c>
      <c r="AJ11" s="200">
        <v>0</v>
      </c>
      <c r="AK11" s="200">
        <v>0</v>
      </c>
      <c r="AL11" s="200">
        <v>0</v>
      </c>
      <c r="AM11" s="200">
        <v>0</v>
      </c>
      <c r="AN11" s="200">
        <v>0</v>
      </c>
      <c r="AO11" s="200">
        <v>0</v>
      </c>
      <c r="AP11" s="200">
        <v>0</v>
      </c>
      <c r="AQ11" s="200">
        <v>0</v>
      </c>
      <c r="AR11" s="200">
        <v>0</v>
      </c>
      <c r="AS11" s="200">
        <v>0</v>
      </c>
      <c r="AT11" s="200">
        <v>0</v>
      </c>
      <c r="AU11" s="200">
        <v>0</v>
      </c>
      <c r="AV11" s="200">
        <v>0</v>
      </c>
      <c r="AW11" s="200">
        <v>0</v>
      </c>
      <c r="AX11" s="200">
        <v>0</v>
      </c>
      <c r="AY11" s="200">
        <v>0</v>
      </c>
      <c r="AZ11" s="200">
        <v>0</v>
      </c>
      <c r="BA11" s="200">
        <v>0</v>
      </c>
      <c r="BB11" s="200">
        <v>0</v>
      </c>
      <c r="BC11" s="200">
        <v>0</v>
      </c>
      <c r="BD11" s="200">
        <v>0</v>
      </c>
      <c r="BE11" s="200">
        <v>0</v>
      </c>
      <c r="BF11" s="200">
        <v>0</v>
      </c>
      <c r="BG11" s="200">
        <v>0</v>
      </c>
      <c r="BH11" s="200">
        <v>0</v>
      </c>
      <c r="BI11" s="200">
        <v>0</v>
      </c>
      <c r="BJ11" s="200">
        <v>0</v>
      </c>
      <c r="BK11" s="200">
        <v>0</v>
      </c>
      <c r="BL11" s="200">
        <v>0</v>
      </c>
      <c r="BM11" s="200">
        <v>0</v>
      </c>
      <c r="BN11" s="200">
        <v>0</v>
      </c>
      <c r="BO11" s="200">
        <v>0</v>
      </c>
      <c r="BP11" s="200">
        <v>0</v>
      </c>
      <c r="BQ11" s="200">
        <v>0</v>
      </c>
      <c r="BR11" s="200">
        <v>0</v>
      </c>
      <c r="BS11" s="200">
        <v>0</v>
      </c>
      <c r="BT11" s="200">
        <v>0</v>
      </c>
      <c r="BU11" s="200">
        <v>0</v>
      </c>
      <c r="BV11" s="200">
        <v>0</v>
      </c>
      <c r="BW11" s="200">
        <v>0</v>
      </c>
      <c r="BX11" s="200">
        <v>0</v>
      </c>
      <c r="BY11" s="200">
        <v>0</v>
      </c>
      <c r="BZ11" s="200">
        <v>0</v>
      </c>
      <c r="CA11" s="200">
        <v>0</v>
      </c>
      <c r="CB11" s="200">
        <v>0</v>
      </c>
      <c r="CC11" s="200">
        <v>0</v>
      </c>
      <c r="CD11" s="200">
        <v>0</v>
      </c>
      <c r="CE11" s="200">
        <v>0</v>
      </c>
      <c r="CF11" s="200">
        <v>0</v>
      </c>
      <c r="CG11" s="200">
        <v>0</v>
      </c>
      <c r="CH11" s="200">
        <v>0</v>
      </c>
      <c r="CI11" s="200">
        <v>0</v>
      </c>
      <c r="CJ11" s="200">
        <v>0</v>
      </c>
      <c r="CK11" s="200">
        <v>0</v>
      </c>
      <c r="CL11" s="200">
        <v>0</v>
      </c>
      <c r="CM11" s="200">
        <v>0</v>
      </c>
      <c r="CN11" s="200">
        <v>0</v>
      </c>
      <c r="CO11" s="200">
        <v>0</v>
      </c>
      <c r="CP11" s="200">
        <v>0</v>
      </c>
      <c r="CQ11" s="200">
        <v>0</v>
      </c>
      <c r="CR11" s="200">
        <v>0</v>
      </c>
      <c r="CS11" s="200">
        <v>0</v>
      </c>
      <c r="CT11" s="200">
        <v>0</v>
      </c>
      <c r="CU11" s="200">
        <v>0</v>
      </c>
      <c r="CV11" s="200">
        <v>0</v>
      </c>
      <c r="CW11" s="200">
        <v>0</v>
      </c>
      <c r="CX11" s="200">
        <v>0</v>
      </c>
      <c r="CY11" s="200">
        <v>0</v>
      </c>
      <c r="CZ11" s="200">
        <v>0</v>
      </c>
      <c r="DA11" s="200">
        <v>0</v>
      </c>
      <c r="DB11" s="200">
        <v>0</v>
      </c>
      <c r="DC11" s="200">
        <v>0</v>
      </c>
      <c r="DD11" s="200">
        <v>0</v>
      </c>
      <c r="DE11" s="200">
        <v>0</v>
      </c>
      <c r="DF11" s="200">
        <v>0</v>
      </c>
      <c r="DG11" s="200">
        <v>0</v>
      </c>
      <c r="DH11" s="200">
        <v>0</v>
      </c>
      <c r="DI11" s="200">
        <v>0</v>
      </c>
      <c r="DJ11" s="200">
        <v>0</v>
      </c>
      <c r="DK11" s="200">
        <v>0</v>
      </c>
      <c r="DL11" s="200">
        <v>0</v>
      </c>
      <c r="DM11" s="200">
        <v>0</v>
      </c>
      <c r="DN11" s="200">
        <v>0</v>
      </c>
      <c r="DO11" s="200">
        <v>0</v>
      </c>
      <c r="DP11" s="200">
        <v>0</v>
      </c>
      <c r="DQ11" s="200">
        <v>0</v>
      </c>
      <c r="DR11" s="200">
        <v>0</v>
      </c>
      <c r="DS11" s="200">
        <v>0</v>
      </c>
      <c r="DT11" s="200">
        <v>0</v>
      </c>
      <c r="DU11" s="200">
        <v>0</v>
      </c>
      <c r="DV11" s="200">
        <v>0</v>
      </c>
      <c r="DW11" s="200">
        <v>0</v>
      </c>
      <c r="DX11" s="200">
        <v>0</v>
      </c>
      <c r="DY11" s="200">
        <v>0</v>
      </c>
      <c r="DZ11" s="200">
        <v>0</v>
      </c>
      <c r="EA11" s="200">
        <v>0</v>
      </c>
      <c r="EB11" s="200">
        <v>0</v>
      </c>
      <c r="EC11" s="200">
        <v>0</v>
      </c>
      <c r="ED11" s="200">
        <v>0</v>
      </c>
      <c r="EE11" s="200">
        <v>0</v>
      </c>
      <c r="EF11" s="200">
        <v>0</v>
      </c>
      <c r="EG11" s="200">
        <v>0</v>
      </c>
      <c r="EH11" s="200">
        <v>0</v>
      </c>
      <c r="EI11" s="200">
        <v>0</v>
      </c>
      <c r="EJ11" s="200">
        <v>0</v>
      </c>
      <c r="EK11" s="200">
        <v>0</v>
      </c>
      <c r="EL11" s="200">
        <v>0</v>
      </c>
      <c r="EM11" s="200">
        <v>0</v>
      </c>
      <c r="EN11" s="200">
        <v>0</v>
      </c>
      <c r="EO11" s="200">
        <v>0</v>
      </c>
      <c r="EP11" s="200">
        <v>0</v>
      </c>
      <c r="EQ11" s="200">
        <v>0</v>
      </c>
      <c r="ER11" s="200">
        <v>0</v>
      </c>
      <c r="ES11" s="200">
        <v>0</v>
      </c>
      <c r="ET11" s="200">
        <v>0</v>
      </c>
      <c r="EU11" s="200">
        <v>0</v>
      </c>
    </row>
    <row r="12" spans="1:156" ht="6" customHeight="1">
      <c r="A12" s="202"/>
      <c r="B12" s="200"/>
      <c r="C12" s="200"/>
      <c r="D12" s="200"/>
      <c r="E12" s="200"/>
      <c r="F12" s="200"/>
      <c r="G12" s="200"/>
      <c r="H12" s="200"/>
      <c r="I12" s="200"/>
      <c r="J12" s="200"/>
      <c r="K12" s="200"/>
      <c r="L12" s="200"/>
      <c r="M12" s="203"/>
      <c r="N12" s="203"/>
      <c r="O12" s="203"/>
      <c r="P12" s="204"/>
      <c r="Q12" s="204"/>
      <c r="R12" s="204"/>
      <c r="S12" s="204"/>
      <c r="T12" s="204"/>
      <c r="U12" s="204"/>
      <c r="V12" s="204"/>
      <c r="W12" s="204"/>
      <c r="X12" s="204"/>
      <c r="Y12" s="204"/>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0"/>
      <c r="DL12" s="200"/>
      <c r="DM12" s="200"/>
      <c r="DN12" s="200"/>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200"/>
      <c r="EN12" s="200"/>
      <c r="EO12" s="200"/>
      <c r="EP12" s="200"/>
      <c r="EQ12" s="200"/>
      <c r="ER12" s="200"/>
      <c r="ES12" s="200"/>
      <c r="ET12" s="200"/>
      <c r="EU12" s="200"/>
    </row>
    <row r="13" spans="1:156" s="198" customFormat="1" ht="15" customHeight="1">
      <c r="A13" s="195" t="s">
        <v>309</v>
      </c>
      <c r="B13" s="197">
        <v>915.06109500000002</v>
      </c>
      <c r="C13" s="197">
        <v>1012.8690389999998</v>
      </c>
      <c r="D13" s="200">
        <v>963.26528399999995</v>
      </c>
      <c r="E13" s="200">
        <v>1010.194337</v>
      </c>
      <c r="F13" s="200">
        <v>970.30610500000012</v>
      </c>
      <c r="G13" s="200">
        <v>644.07220600000005</v>
      </c>
      <c r="H13" s="200">
        <v>667.12401499999999</v>
      </c>
      <c r="I13" s="200">
        <v>827.56401800000003</v>
      </c>
      <c r="J13" s="200">
        <v>853.94510100000002</v>
      </c>
      <c r="K13" s="200">
        <v>833.466227</v>
      </c>
      <c r="L13" s="200">
        <v>760.35320900000011</v>
      </c>
      <c r="M13" s="197">
        <v>77.496514000000005</v>
      </c>
      <c r="N13" s="197">
        <v>67.081743000000003</v>
      </c>
      <c r="O13" s="197">
        <v>75.541454999999999</v>
      </c>
      <c r="P13" s="197">
        <v>84.792754000000002</v>
      </c>
      <c r="Q13" s="197">
        <v>84.754396999999997</v>
      </c>
      <c r="R13" s="197">
        <v>78.899545000000003</v>
      </c>
      <c r="S13" s="197">
        <v>71.410201000000001</v>
      </c>
      <c r="T13" s="197">
        <v>47.776826</v>
      </c>
      <c r="U13" s="197">
        <v>64.304644999999994</v>
      </c>
      <c r="V13" s="197">
        <v>77.804608000000002</v>
      </c>
      <c r="W13" s="197">
        <v>103.14199099999999</v>
      </c>
      <c r="X13" s="197">
        <v>82.056415999999999</v>
      </c>
      <c r="Y13" s="197">
        <v>68.841125000000005</v>
      </c>
      <c r="Z13" s="197">
        <v>95.273410999999996</v>
      </c>
      <c r="AA13" s="197">
        <v>108.06111899999999</v>
      </c>
      <c r="AB13" s="197">
        <v>87.742934000000005</v>
      </c>
      <c r="AC13" s="197">
        <v>93.542644999999993</v>
      </c>
      <c r="AD13" s="197">
        <v>84.916179</v>
      </c>
      <c r="AE13" s="197">
        <v>103.68596700000001</v>
      </c>
      <c r="AF13" s="197">
        <v>35.773029999999999</v>
      </c>
      <c r="AG13" s="197">
        <v>92.099925999999996</v>
      </c>
      <c r="AH13" s="197">
        <v>76.219115000000002</v>
      </c>
      <c r="AI13" s="197">
        <v>102.512304</v>
      </c>
      <c r="AJ13" s="197">
        <v>64.201284000000001</v>
      </c>
      <c r="AK13" s="197">
        <v>53.935578999999997</v>
      </c>
      <c r="AL13" s="197">
        <v>88.554274000000007</v>
      </c>
      <c r="AM13" s="197">
        <v>103.556466</v>
      </c>
      <c r="AN13" s="197">
        <v>76.680364999999995</v>
      </c>
      <c r="AO13" s="197">
        <v>102.672697</v>
      </c>
      <c r="AP13" s="197">
        <v>87.792238999999995</v>
      </c>
      <c r="AQ13" s="197">
        <v>84.116984000000002</v>
      </c>
      <c r="AR13" s="197">
        <v>41.692712999999998</v>
      </c>
      <c r="AS13" s="197">
        <v>81.173404000000005</v>
      </c>
      <c r="AT13" s="197">
        <v>79.152140000000003</v>
      </c>
      <c r="AU13" s="197">
        <v>97.895545999999996</v>
      </c>
      <c r="AV13" s="197">
        <v>66.042877000000004</v>
      </c>
      <c r="AW13" s="197">
        <v>67.461881000000005</v>
      </c>
      <c r="AX13" s="197">
        <v>89.648087000000004</v>
      </c>
      <c r="AY13" s="197">
        <v>99.070513000000005</v>
      </c>
      <c r="AZ13" s="197">
        <v>83.622513999999995</v>
      </c>
      <c r="BA13" s="197">
        <v>85.732495</v>
      </c>
      <c r="BB13" s="197">
        <v>88.127267999999987</v>
      </c>
      <c r="BC13" s="197">
        <v>119.35265299999999</v>
      </c>
      <c r="BD13" s="197">
        <v>36.914751000000003</v>
      </c>
      <c r="BE13" s="197">
        <v>85.416742999999997</v>
      </c>
      <c r="BF13" s="197">
        <v>78.262011000000001</v>
      </c>
      <c r="BG13" s="197">
        <v>86.641735000000011</v>
      </c>
      <c r="BH13" s="197">
        <v>89.943686</v>
      </c>
      <c r="BI13" s="197">
        <v>93.716318999999999</v>
      </c>
      <c r="BJ13" s="197">
        <v>83.792246000000006</v>
      </c>
      <c r="BK13" s="197">
        <v>53.543019000000001</v>
      </c>
      <c r="BL13" s="197">
        <v>66.768148999999994</v>
      </c>
      <c r="BM13" s="197">
        <v>95.218315999999987</v>
      </c>
      <c r="BN13" s="197">
        <v>100.45292700000002</v>
      </c>
      <c r="BO13" s="197">
        <v>88.480253000000005</v>
      </c>
      <c r="BP13" s="197">
        <v>56.606484000000002</v>
      </c>
      <c r="BQ13" s="197">
        <v>89.621960000000001</v>
      </c>
      <c r="BR13" s="197">
        <v>91.252228000000002</v>
      </c>
      <c r="BS13" s="197">
        <v>50.358773999999997</v>
      </c>
      <c r="BT13" s="197">
        <v>100.49543</v>
      </c>
      <c r="BU13" s="197">
        <v>50.033341999999998</v>
      </c>
      <c r="BV13" s="197">
        <v>84.707686999999993</v>
      </c>
      <c r="BW13" s="197">
        <v>96.538286999999997</v>
      </c>
      <c r="BX13" s="197">
        <v>0</v>
      </c>
      <c r="BY13" s="197">
        <v>18.230596999999999</v>
      </c>
      <c r="BZ13" s="197">
        <v>67.091298999999992</v>
      </c>
      <c r="CA13" s="197">
        <v>68.175989000000001</v>
      </c>
      <c r="CB13" s="197">
        <v>66.023240999999999</v>
      </c>
      <c r="CC13" s="197">
        <v>23.794885999999998</v>
      </c>
      <c r="CD13" s="197">
        <v>57.500357999999999</v>
      </c>
      <c r="CE13" s="197">
        <v>55.870493999999994</v>
      </c>
      <c r="CF13" s="197">
        <v>56.106026</v>
      </c>
      <c r="CG13" s="197">
        <v>26.305163</v>
      </c>
      <c r="CH13" s="197">
        <v>65.546588999999997</v>
      </c>
      <c r="CI13" s="197">
        <v>82.573036999999999</v>
      </c>
      <c r="CJ13" s="197">
        <v>54.700091</v>
      </c>
      <c r="CK13" s="197">
        <v>52.802056</v>
      </c>
      <c r="CL13" s="197">
        <v>48.396836</v>
      </c>
      <c r="CM13" s="197">
        <v>63.292660999999995</v>
      </c>
      <c r="CN13" s="197">
        <v>26.640633000000001</v>
      </c>
      <c r="CO13" s="197">
        <v>64.158130999999997</v>
      </c>
      <c r="CP13" s="197">
        <v>46.584083999999997</v>
      </c>
      <c r="CQ13" s="197">
        <v>71.622197</v>
      </c>
      <c r="CR13" s="197">
        <v>64.50253699999999</v>
      </c>
      <c r="CS13" s="197">
        <v>39.473692999999997</v>
      </c>
      <c r="CT13" s="197">
        <v>38.074352000000005</v>
      </c>
      <c r="CU13" s="197">
        <v>93.587778999999998</v>
      </c>
      <c r="CV13" s="197">
        <v>99.315860000000001</v>
      </c>
      <c r="CW13" s="197">
        <v>52.82160300000001</v>
      </c>
      <c r="CX13" s="197">
        <v>89.612520999999987</v>
      </c>
      <c r="CY13" s="197">
        <v>53.784929000000005</v>
      </c>
      <c r="CZ13" s="197">
        <v>59.683652000000002</v>
      </c>
      <c r="DA13" s="197">
        <v>60.600725999999995</v>
      </c>
      <c r="DB13" s="197">
        <v>90.84164899999999</v>
      </c>
      <c r="DC13" s="197">
        <v>63.748123</v>
      </c>
      <c r="DD13" s="197">
        <v>86.019130999999987</v>
      </c>
      <c r="DE13" s="197">
        <v>49.150390999999999</v>
      </c>
      <c r="DF13" s="197">
        <v>88.799463000000003</v>
      </c>
      <c r="DG13" s="197">
        <v>79.575564</v>
      </c>
      <c r="DH13" s="197">
        <v>86.435637000000014</v>
      </c>
      <c r="DI13" s="197">
        <v>62.065967999999998</v>
      </c>
      <c r="DJ13" s="197">
        <v>99.176173000000006</v>
      </c>
      <c r="DK13" s="197">
        <v>56.098723000000007</v>
      </c>
      <c r="DL13" s="197">
        <v>34.20299</v>
      </c>
      <c r="DM13" s="197">
        <v>65.206668000000008</v>
      </c>
      <c r="DN13" s="197">
        <v>96.348680000000002</v>
      </c>
      <c r="DO13" s="197">
        <v>66.866455000000002</v>
      </c>
      <c r="DP13" s="197">
        <v>70.018388999999999</v>
      </c>
      <c r="DQ13" s="197">
        <v>57.763545000000008</v>
      </c>
      <c r="DR13" s="197">
        <v>91.939741999999995</v>
      </c>
      <c r="DS13" s="197">
        <v>58.122892999999998</v>
      </c>
      <c r="DT13" s="197">
        <v>94.962615</v>
      </c>
      <c r="DU13" s="197">
        <v>56.644100999999999</v>
      </c>
      <c r="DV13" s="197">
        <v>89.957841999999999</v>
      </c>
      <c r="DW13" s="197">
        <v>65.954259000000008</v>
      </c>
      <c r="DX13" s="197">
        <v>39.934075</v>
      </c>
      <c r="DY13" s="197">
        <v>73.418633</v>
      </c>
      <c r="DZ13" s="197">
        <v>60.301362000000005</v>
      </c>
      <c r="EA13" s="197">
        <v>82.539896999999996</v>
      </c>
      <c r="EB13" s="197">
        <v>61.927262999999996</v>
      </c>
      <c r="EC13" s="197">
        <v>48.804367999999997</v>
      </c>
      <c r="ED13" s="197">
        <v>56.325982000000003</v>
      </c>
      <c r="EE13" s="200">
        <v>82.164210999999995</v>
      </c>
      <c r="EF13" s="197">
        <v>42.608906000000005</v>
      </c>
      <c r="EG13" s="197">
        <v>94.873846</v>
      </c>
      <c r="EH13" s="197">
        <v>46.789263000000005</v>
      </c>
      <c r="EI13" s="197">
        <v>93.023150000000001</v>
      </c>
      <c r="EJ13" s="197">
        <v>47.994349999999997</v>
      </c>
      <c r="EK13" s="197">
        <v>60.844588999999999</v>
      </c>
      <c r="EL13" s="197">
        <v>66.391353000000009</v>
      </c>
      <c r="EM13" s="197">
        <v>58.605928000000006</v>
      </c>
      <c r="EN13" s="197">
        <v>78.617373999999998</v>
      </c>
      <c r="EO13" s="197">
        <v>46.186951000000001</v>
      </c>
      <c r="EP13" s="197">
        <v>44.420923000000002</v>
      </c>
      <c r="EQ13" s="197">
        <v>85.094944999999996</v>
      </c>
      <c r="ER13" s="197">
        <v>88.237780999999998</v>
      </c>
      <c r="ES13" s="197">
        <v>74.520685999999998</v>
      </c>
      <c r="ET13" s="197">
        <v>76.613456999999997</v>
      </c>
      <c r="EU13" s="197">
        <v>67.805953000000002</v>
      </c>
    </row>
    <row r="14" spans="1:156" ht="15" customHeight="1">
      <c r="A14" s="199" t="s">
        <v>310</v>
      </c>
      <c r="B14" s="200">
        <v>375.78085599999997</v>
      </c>
      <c r="C14" s="200">
        <v>367.42638399999998</v>
      </c>
      <c r="D14" s="200">
        <v>328.64072699999997</v>
      </c>
      <c r="E14" s="200">
        <v>384.02977400000003</v>
      </c>
      <c r="F14" s="200">
        <v>323.62531200000006</v>
      </c>
      <c r="G14" s="200">
        <v>254.69183800000002</v>
      </c>
      <c r="H14" s="200">
        <v>288.94937800000002</v>
      </c>
      <c r="I14" s="200">
        <v>295.13051799999994</v>
      </c>
      <c r="J14" s="200">
        <v>319.22651599999995</v>
      </c>
      <c r="K14" s="200">
        <v>279.01930199999998</v>
      </c>
      <c r="L14" s="200">
        <v>302.89034400000003</v>
      </c>
      <c r="M14" s="200">
        <v>39.269015000000003</v>
      </c>
      <c r="N14" s="200">
        <v>30.69172</v>
      </c>
      <c r="O14" s="200">
        <v>37.613892</v>
      </c>
      <c r="P14" s="200">
        <v>27.494399999999999</v>
      </c>
      <c r="Q14" s="200">
        <v>30.873452</v>
      </c>
      <c r="R14" s="200">
        <v>30.550222000000002</v>
      </c>
      <c r="S14" s="200">
        <v>39.667821000000004</v>
      </c>
      <c r="T14" s="200">
        <v>31.799427000000001</v>
      </c>
      <c r="U14" s="200">
        <v>21.114083999999998</v>
      </c>
      <c r="V14" s="200">
        <v>28.210374000000002</v>
      </c>
      <c r="W14" s="200">
        <v>33.153866999999998</v>
      </c>
      <c r="X14" s="200">
        <v>25.342582</v>
      </c>
      <c r="Y14" s="197">
        <v>33.773491999999997</v>
      </c>
      <c r="Z14" s="200">
        <v>33.898378999999998</v>
      </c>
      <c r="AA14" s="200">
        <v>36.932049999999997</v>
      </c>
      <c r="AB14" s="200">
        <v>28.589231999999999</v>
      </c>
      <c r="AC14" s="200">
        <v>35.946486</v>
      </c>
      <c r="AD14" s="200">
        <v>28.201177000000001</v>
      </c>
      <c r="AE14" s="200">
        <v>33.561056999999998</v>
      </c>
      <c r="AF14" s="200">
        <v>25.515037</v>
      </c>
      <c r="AG14" s="200">
        <v>30.214827</v>
      </c>
      <c r="AH14" s="200">
        <v>24.458376000000001</v>
      </c>
      <c r="AI14" s="200">
        <v>32.223944000000003</v>
      </c>
      <c r="AJ14" s="200">
        <v>24.112327000000001</v>
      </c>
      <c r="AK14" s="200">
        <v>0</v>
      </c>
      <c r="AL14" s="200">
        <v>35.891679000000003</v>
      </c>
      <c r="AM14" s="200">
        <v>33.839179999999999</v>
      </c>
      <c r="AN14" s="200">
        <v>31.667916000000002</v>
      </c>
      <c r="AO14" s="200">
        <v>28.950005999999998</v>
      </c>
      <c r="AP14" s="200">
        <v>36.301031999999999</v>
      </c>
      <c r="AQ14" s="200">
        <v>33.970412000000003</v>
      </c>
      <c r="AR14" s="200">
        <v>21.144165999999998</v>
      </c>
      <c r="AS14" s="200">
        <v>26.127776000000001</v>
      </c>
      <c r="AT14" s="200">
        <v>22.562851999999999</v>
      </c>
      <c r="AU14" s="200">
        <v>37.228163000000002</v>
      </c>
      <c r="AV14" s="200">
        <v>20.957545</v>
      </c>
      <c r="AW14" s="200">
        <v>33.890453999999998</v>
      </c>
      <c r="AX14" s="200">
        <v>28.003969999999999</v>
      </c>
      <c r="AY14" s="200">
        <v>42.840722</v>
      </c>
      <c r="AZ14" s="200">
        <v>32.175075</v>
      </c>
      <c r="BA14" s="200">
        <v>31.708051999999999</v>
      </c>
      <c r="BB14" s="200">
        <v>34.526688999999998</v>
      </c>
      <c r="BC14" s="200">
        <v>37.089050999999998</v>
      </c>
      <c r="BD14" s="200">
        <v>25.838301000000001</v>
      </c>
      <c r="BE14" s="200">
        <v>24.403554</v>
      </c>
      <c r="BF14" s="200">
        <v>27.742633999999999</v>
      </c>
      <c r="BG14" s="200">
        <v>32.903787000000001</v>
      </c>
      <c r="BH14" s="200">
        <v>32.907485000000001</v>
      </c>
      <c r="BI14" s="200">
        <v>37.464218000000002</v>
      </c>
      <c r="BJ14" s="200">
        <v>34.124521000000001</v>
      </c>
      <c r="BK14" s="200">
        <v>20.918164000000001</v>
      </c>
      <c r="BL14" s="200">
        <v>18.740772</v>
      </c>
      <c r="BM14" s="200">
        <v>32.961154000000001</v>
      </c>
      <c r="BN14" s="200">
        <v>32.690142000000002</v>
      </c>
      <c r="BO14" s="200">
        <v>30.891748</v>
      </c>
      <c r="BP14" s="200">
        <v>17.882556999999998</v>
      </c>
      <c r="BQ14" s="200">
        <v>20.062303</v>
      </c>
      <c r="BR14" s="200">
        <v>27.552599000000001</v>
      </c>
      <c r="BS14" s="200">
        <v>21.208406</v>
      </c>
      <c r="BT14" s="200">
        <v>29.128727999999999</v>
      </c>
      <c r="BU14" s="200">
        <v>23.055194</v>
      </c>
      <c r="BV14" s="200">
        <v>30.361080999999999</v>
      </c>
      <c r="BW14" s="200">
        <v>21.636977000000002</v>
      </c>
      <c r="BX14" s="200">
        <v>0</v>
      </c>
      <c r="BY14" s="200">
        <v>4.9124140000000001</v>
      </c>
      <c r="BZ14" s="200">
        <v>27.617207000000001</v>
      </c>
      <c r="CA14" s="200">
        <v>36.250221000000003</v>
      </c>
      <c r="CB14" s="200">
        <v>35.583289000000001</v>
      </c>
      <c r="CC14" s="200">
        <v>7.0405879999999996</v>
      </c>
      <c r="CD14" s="200">
        <v>24.388953000000001</v>
      </c>
      <c r="CE14" s="200">
        <v>16.059892999999999</v>
      </c>
      <c r="CF14" s="200">
        <v>27.786021000000002</v>
      </c>
      <c r="CG14" s="200">
        <v>6.214245</v>
      </c>
      <c r="CH14" s="200">
        <v>36.635165000000001</v>
      </c>
      <c r="CI14" s="200">
        <v>37.029501000000003</v>
      </c>
      <c r="CJ14" s="200">
        <v>19.622344999999999</v>
      </c>
      <c r="CK14" s="200">
        <v>27.147116</v>
      </c>
      <c r="CL14" s="200">
        <v>12.806466</v>
      </c>
      <c r="CM14" s="200">
        <v>40.250309999999999</v>
      </c>
      <c r="CN14" s="200">
        <v>8.9944839999999999</v>
      </c>
      <c r="CO14" s="200">
        <v>31.367775999999999</v>
      </c>
      <c r="CP14" s="200">
        <v>16.904820999999998</v>
      </c>
      <c r="CQ14" s="200">
        <v>26.790400000000002</v>
      </c>
      <c r="CR14" s="200">
        <v>25.186748999999999</v>
      </c>
      <c r="CS14" s="200">
        <v>19.757621</v>
      </c>
      <c r="CT14" s="200">
        <v>18.366676999999999</v>
      </c>
      <c r="CU14" s="200">
        <v>34.359347999999997</v>
      </c>
      <c r="CV14" s="200">
        <v>27.642572999999999</v>
      </c>
      <c r="CW14" s="200">
        <v>16.097885000000002</v>
      </c>
      <c r="CX14" s="200">
        <v>36.436520999999999</v>
      </c>
      <c r="CY14" s="200">
        <v>22.262353000000001</v>
      </c>
      <c r="CZ14" s="200">
        <v>28.589162000000002</v>
      </c>
      <c r="DA14" s="200">
        <v>22.741129999999998</v>
      </c>
      <c r="DB14" s="200">
        <v>26.321148000000001</v>
      </c>
      <c r="DC14" s="200">
        <v>21.045127000000001</v>
      </c>
      <c r="DD14" s="200">
        <v>21.510973</v>
      </c>
      <c r="DE14" s="200">
        <v>18.210395999999999</v>
      </c>
      <c r="DF14" s="200">
        <v>36.127493999999999</v>
      </c>
      <c r="DG14" s="200">
        <v>34.038187000000001</v>
      </c>
      <c r="DH14" s="200">
        <v>22.416384999999998</v>
      </c>
      <c r="DI14" s="200">
        <v>22.501344</v>
      </c>
      <c r="DJ14" s="200">
        <v>41.124586000000001</v>
      </c>
      <c r="DK14" s="200">
        <v>26.83371</v>
      </c>
      <c r="DL14" s="200">
        <v>8.0457079999999994</v>
      </c>
      <c r="DM14" s="200">
        <v>29.746431999999999</v>
      </c>
      <c r="DN14" s="200">
        <v>29.120349999999998</v>
      </c>
      <c r="DO14" s="200">
        <v>26.954343999999999</v>
      </c>
      <c r="DP14" s="200">
        <v>24.107579999999999</v>
      </c>
      <c r="DQ14" s="200">
        <v>25.556481999999999</v>
      </c>
      <c r="DR14" s="200">
        <v>24.101890000000001</v>
      </c>
      <c r="DS14" s="200">
        <v>14.169568</v>
      </c>
      <c r="DT14" s="200">
        <v>23.985047000000002</v>
      </c>
      <c r="DU14" s="200">
        <v>21.571069999999999</v>
      </c>
      <c r="DV14" s="200">
        <v>34.052461000000001</v>
      </c>
      <c r="DW14" s="200">
        <v>28.053643000000001</v>
      </c>
      <c r="DX14" s="200">
        <v>8.1895779999999991</v>
      </c>
      <c r="DY14" s="200">
        <v>28.540106000000002</v>
      </c>
      <c r="DZ14" s="200">
        <v>22.385598000000002</v>
      </c>
      <c r="EA14" s="200">
        <v>32.129797000000003</v>
      </c>
      <c r="EB14" s="200">
        <v>16.284061999999999</v>
      </c>
      <c r="EC14" s="200">
        <v>21.674261999999999</v>
      </c>
      <c r="ED14" s="200">
        <v>26.885297000000001</v>
      </c>
      <c r="EE14" s="197">
        <v>26.438181</v>
      </c>
      <c r="EF14" s="200">
        <v>9.0279330000000009</v>
      </c>
      <c r="EG14" s="200">
        <v>43.469332000000001</v>
      </c>
      <c r="EH14" s="200">
        <v>18.156745000000001</v>
      </c>
      <c r="EI14" s="200">
        <v>42.059089</v>
      </c>
      <c r="EJ14" s="200">
        <v>12.860473000000001</v>
      </c>
      <c r="EK14" s="200">
        <v>28.736827000000002</v>
      </c>
      <c r="EL14" s="200">
        <v>31.323198000000001</v>
      </c>
      <c r="EM14" s="200">
        <v>25.974945000000002</v>
      </c>
      <c r="EN14" s="200">
        <v>18.696397999999999</v>
      </c>
      <c r="EO14" s="200">
        <v>21.157574</v>
      </c>
      <c r="EP14" s="200">
        <v>20.340903000000001</v>
      </c>
      <c r="EQ14" s="200">
        <v>24.109071</v>
      </c>
      <c r="ER14" s="200">
        <v>16.736643000000001</v>
      </c>
      <c r="ES14" s="200">
        <v>22.528407999999999</v>
      </c>
      <c r="ET14" s="200">
        <v>26.902850000000001</v>
      </c>
      <c r="EU14" s="200">
        <v>30.570692000000001</v>
      </c>
    </row>
    <row r="15" spans="1:156" ht="15" customHeight="1">
      <c r="A15" s="199" t="s">
        <v>311</v>
      </c>
      <c r="B15" s="200">
        <v>539.28023900000005</v>
      </c>
      <c r="C15" s="200">
        <v>645.44265500000017</v>
      </c>
      <c r="D15" s="200">
        <v>634.62455699999998</v>
      </c>
      <c r="E15" s="200">
        <v>626.16456299999993</v>
      </c>
      <c r="F15" s="200">
        <v>646.68079299999999</v>
      </c>
      <c r="G15" s="200">
        <v>389.38036800000003</v>
      </c>
      <c r="H15" s="200">
        <v>378.17463700000002</v>
      </c>
      <c r="I15" s="200">
        <v>532.43349999999998</v>
      </c>
      <c r="J15" s="200">
        <v>534.71858499999996</v>
      </c>
      <c r="K15" s="200">
        <v>554.44692500000008</v>
      </c>
      <c r="L15" s="200">
        <v>457.46286499999997</v>
      </c>
      <c r="M15" s="200">
        <v>38.227499000000002</v>
      </c>
      <c r="N15" s="200">
        <v>36.390022999999999</v>
      </c>
      <c r="O15" s="200">
        <v>37.927562999999999</v>
      </c>
      <c r="P15" s="200">
        <v>57.298354000000003</v>
      </c>
      <c r="Q15" s="200">
        <v>53.880944999999997</v>
      </c>
      <c r="R15" s="200">
        <v>48.349322999999998</v>
      </c>
      <c r="S15" s="200">
        <v>31.742380000000001</v>
      </c>
      <c r="T15" s="200">
        <v>15.977399</v>
      </c>
      <c r="U15" s="200">
        <v>43.190561000000002</v>
      </c>
      <c r="V15" s="200">
        <v>49.594234</v>
      </c>
      <c r="W15" s="200">
        <v>69.988123999999999</v>
      </c>
      <c r="X15" s="200">
        <v>56.713833999999999</v>
      </c>
      <c r="Y15" s="197">
        <v>35.067633000000001</v>
      </c>
      <c r="Z15" s="200">
        <v>61.375031999999997</v>
      </c>
      <c r="AA15" s="200">
        <v>71.129069000000001</v>
      </c>
      <c r="AB15" s="200">
        <v>59.153702000000003</v>
      </c>
      <c r="AC15" s="200">
        <v>57.596159</v>
      </c>
      <c r="AD15" s="200">
        <v>56.715001999999998</v>
      </c>
      <c r="AE15" s="200">
        <v>70.12491</v>
      </c>
      <c r="AF15" s="200">
        <v>10.257993000000001</v>
      </c>
      <c r="AG15" s="200">
        <v>61.885098999999997</v>
      </c>
      <c r="AH15" s="200">
        <v>51.760739000000001</v>
      </c>
      <c r="AI15" s="200">
        <v>70.288359999999997</v>
      </c>
      <c r="AJ15" s="200">
        <v>40.088957000000001</v>
      </c>
      <c r="AK15" s="200">
        <v>53.935578999999997</v>
      </c>
      <c r="AL15" s="200">
        <v>52.662595000000003</v>
      </c>
      <c r="AM15" s="200">
        <v>69.717286000000001</v>
      </c>
      <c r="AN15" s="200">
        <v>45.012448999999997</v>
      </c>
      <c r="AO15" s="200">
        <v>73.722690999999998</v>
      </c>
      <c r="AP15" s="200">
        <v>51.491207000000003</v>
      </c>
      <c r="AQ15" s="200">
        <v>50.146571999999999</v>
      </c>
      <c r="AR15" s="200">
        <v>20.548546999999999</v>
      </c>
      <c r="AS15" s="200">
        <v>55.045628000000001</v>
      </c>
      <c r="AT15" s="200">
        <v>56.589288000000003</v>
      </c>
      <c r="AU15" s="200">
        <v>60.667383000000001</v>
      </c>
      <c r="AV15" s="200">
        <v>45.085332000000001</v>
      </c>
      <c r="AW15" s="200">
        <v>33.571427</v>
      </c>
      <c r="AX15" s="200">
        <v>61.644117000000001</v>
      </c>
      <c r="AY15" s="200">
        <v>56.229790999999999</v>
      </c>
      <c r="AZ15" s="200">
        <v>51.447439000000003</v>
      </c>
      <c r="BA15" s="200">
        <v>54.024442999999998</v>
      </c>
      <c r="BB15" s="200">
        <v>53.600578999999996</v>
      </c>
      <c r="BC15" s="200">
        <v>82.263601999999992</v>
      </c>
      <c r="BD15" s="200">
        <v>11.076449999999999</v>
      </c>
      <c r="BE15" s="200">
        <v>61.013188999999997</v>
      </c>
      <c r="BF15" s="200">
        <v>50.519376999999999</v>
      </c>
      <c r="BG15" s="200">
        <v>53.737948000000003</v>
      </c>
      <c r="BH15" s="200">
        <v>57.036200999999998</v>
      </c>
      <c r="BI15" s="200">
        <v>56.252101000000003</v>
      </c>
      <c r="BJ15" s="200">
        <v>49.667724999999997</v>
      </c>
      <c r="BK15" s="200">
        <v>32.624855000000004</v>
      </c>
      <c r="BL15" s="200">
        <v>48.027377000000001</v>
      </c>
      <c r="BM15" s="200">
        <v>62.257161999999994</v>
      </c>
      <c r="BN15" s="200">
        <v>67.762785000000008</v>
      </c>
      <c r="BO15" s="200">
        <v>57.588504999999998</v>
      </c>
      <c r="BP15" s="200">
        <v>38.723927000000003</v>
      </c>
      <c r="BQ15" s="200">
        <v>69.559657000000001</v>
      </c>
      <c r="BR15" s="200">
        <v>63.699629000000002</v>
      </c>
      <c r="BS15" s="200">
        <v>29.150368</v>
      </c>
      <c r="BT15" s="200">
        <v>71.366702000000004</v>
      </c>
      <c r="BU15" s="200">
        <v>26.978147999999997</v>
      </c>
      <c r="BV15" s="200">
        <v>54.346606000000001</v>
      </c>
      <c r="BW15" s="200">
        <v>74.901309999999995</v>
      </c>
      <c r="BX15" s="200">
        <v>0</v>
      </c>
      <c r="BY15" s="200">
        <v>13.318182999999999</v>
      </c>
      <c r="BZ15" s="200">
        <v>39.474091999999999</v>
      </c>
      <c r="CA15" s="200">
        <v>31.925768000000001</v>
      </c>
      <c r="CB15" s="200">
        <v>30.439951999999998</v>
      </c>
      <c r="CC15" s="200">
        <v>16.754297999999999</v>
      </c>
      <c r="CD15" s="200">
        <v>33.111404999999998</v>
      </c>
      <c r="CE15" s="200">
        <v>39.810600999999998</v>
      </c>
      <c r="CF15" s="200">
        <v>28.320004999999998</v>
      </c>
      <c r="CG15" s="200">
        <v>20.090918000000002</v>
      </c>
      <c r="CH15" s="200">
        <v>28.911424</v>
      </c>
      <c r="CI15" s="200">
        <v>45.543535999999996</v>
      </c>
      <c r="CJ15" s="200">
        <v>35.077746000000005</v>
      </c>
      <c r="CK15" s="200">
        <v>25.65494</v>
      </c>
      <c r="CL15" s="200">
        <v>35.59037</v>
      </c>
      <c r="CM15" s="200">
        <v>23.042351</v>
      </c>
      <c r="CN15" s="200">
        <v>17.646149000000001</v>
      </c>
      <c r="CO15" s="200">
        <v>32.790354999999998</v>
      </c>
      <c r="CP15" s="200">
        <v>29.679262999999999</v>
      </c>
      <c r="CQ15" s="200">
        <v>44.831797000000002</v>
      </c>
      <c r="CR15" s="200">
        <v>39.315787999999998</v>
      </c>
      <c r="CS15" s="200">
        <v>19.716072</v>
      </c>
      <c r="CT15" s="200">
        <v>19.707675000000002</v>
      </c>
      <c r="CU15" s="200">
        <v>59.228431</v>
      </c>
      <c r="CV15" s="200">
        <v>71.673287000000002</v>
      </c>
      <c r="CW15" s="200">
        <v>36.723718000000005</v>
      </c>
      <c r="CX15" s="200">
        <v>53.175999999999995</v>
      </c>
      <c r="CY15" s="200">
        <v>31.522576000000001</v>
      </c>
      <c r="CZ15" s="200">
        <v>31.09449</v>
      </c>
      <c r="DA15" s="200">
        <v>37.859595999999996</v>
      </c>
      <c r="DB15" s="200">
        <v>64.520500999999996</v>
      </c>
      <c r="DC15" s="200">
        <v>42.702995999999999</v>
      </c>
      <c r="DD15" s="200">
        <v>64.508157999999995</v>
      </c>
      <c r="DE15" s="200">
        <v>30.939995</v>
      </c>
      <c r="DF15" s="200">
        <v>52.671968999999997</v>
      </c>
      <c r="DG15" s="200">
        <v>45.537376999999999</v>
      </c>
      <c r="DH15" s="200">
        <v>64.019252000000009</v>
      </c>
      <c r="DI15" s="200">
        <v>39.564624000000002</v>
      </c>
      <c r="DJ15" s="200">
        <v>58.051586999999998</v>
      </c>
      <c r="DK15" s="200">
        <v>29.265013000000003</v>
      </c>
      <c r="DL15" s="200">
        <v>26.157282000000002</v>
      </c>
      <c r="DM15" s="200">
        <v>35.460236000000002</v>
      </c>
      <c r="DN15" s="200">
        <v>67.22833</v>
      </c>
      <c r="DO15" s="200">
        <v>39.912111000000003</v>
      </c>
      <c r="DP15" s="200">
        <v>45.910809</v>
      </c>
      <c r="DQ15" s="200">
        <v>32.207063000000005</v>
      </c>
      <c r="DR15" s="200">
        <v>67.837851999999998</v>
      </c>
      <c r="DS15" s="200">
        <v>43.953325</v>
      </c>
      <c r="DT15" s="200">
        <v>70.977568000000005</v>
      </c>
      <c r="DU15" s="200">
        <v>35.073031</v>
      </c>
      <c r="DV15" s="200">
        <v>55.905380999999998</v>
      </c>
      <c r="DW15" s="200">
        <v>37.900615999999999</v>
      </c>
      <c r="DX15" s="200">
        <v>31.744497000000003</v>
      </c>
      <c r="DY15" s="200">
        <v>44.878526999999998</v>
      </c>
      <c r="DZ15" s="200">
        <v>37.915764000000003</v>
      </c>
      <c r="EA15" s="200">
        <v>50.4101</v>
      </c>
      <c r="EB15" s="200">
        <v>45.643200999999998</v>
      </c>
      <c r="EC15" s="200">
        <v>27.130105999999998</v>
      </c>
      <c r="ED15" s="200">
        <v>29.440685000000002</v>
      </c>
      <c r="EE15" s="200">
        <v>55.726030000000002</v>
      </c>
      <c r="EF15" s="200">
        <v>33.580973</v>
      </c>
      <c r="EG15" s="200">
        <v>51.404513999999999</v>
      </c>
      <c r="EH15" s="200">
        <v>28.632518000000001</v>
      </c>
      <c r="EI15" s="200">
        <v>50.964061000000001</v>
      </c>
      <c r="EJ15" s="200">
        <v>35.133876999999998</v>
      </c>
      <c r="EK15" s="200">
        <v>32.107762000000001</v>
      </c>
      <c r="EL15" s="200">
        <v>35.068155000000004</v>
      </c>
      <c r="EM15" s="200">
        <v>32.630983000000001</v>
      </c>
      <c r="EN15" s="200">
        <v>59.920976000000003</v>
      </c>
      <c r="EO15" s="200">
        <v>25.029377</v>
      </c>
      <c r="EP15" s="200">
        <v>24.080019999999998</v>
      </c>
      <c r="EQ15" s="200">
        <v>60.985873999999995</v>
      </c>
      <c r="ER15" s="200">
        <v>71.501137999999997</v>
      </c>
      <c r="ES15" s="200">
        <v>51.992277999999999</v>
      </c>
      <c r="ET15" s="200">
        <v>49.710606999999996</v>
      </c>
      <c r="EU15" s="200">
        <v>37.235261000000001</v>
      </c>
    </row>
    <row r="16" spans="1:156" ht="6.75" customHeight="1">
      <c r="A16" s="202"/>
      <c r="B16" s="200"/>
      <c r="C16" s="200"/>
      <c r="D16" s="200"/>
      <c r="E16" s="200"/>
      <c r="F16" s="200"/>
      <c r="G16" s="200"/>
      <c r="H16" s="200"/>
      <c r="I16" s="200"/>
      <c r="J16" s="200"/>
      <c r="K16" s="200"/>
      <c r="L16" s="200"/>
      <c r="M16" s="200"/>
      <c r="N16" s="200"/>
      <c r="O16" s="200"/>
      <c r="P16" s="200"/>
      <c r="Q16" s="200"/>
      <c r="R16" s="200"/>
      <c r="S16" s="200"/>
      <c r="T16" s="200"/>
      <c r="U16" s="200"/>
      <c r="V16" s="200"/>
      <c r="W16" s="204"/>
      <c r="X16" s="204"/>
      <c r="Y16" s="204"/>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0"/>
      <c r="DL16" s="200"/>
      <c r="DM16" s="200"/>
      <c r="DN16" s="200"/>
      <c r="DO16" s="200"/>
      <c r="DP16" s="200"/>
      <c r="DQ16" s="200"/>
      <c r="DR16" s="200"/>
      <c r="DS16" s="200"/>
      <c r="DT16" s="200"/>
      <c r="DU16" s="200"/>
      <c r="DV16" s="200"/>
      <c r="DW16" s="200"/>
      <c r="DX16" s="200"/>
      <c r="DY16" s="200"/>
      <c r="DZ16" s="200"/>
      <c r="EA16" s="200"/>
      <c r="EB16" s="200"/>
      <c r="EC16" s="200"/>
      <c r="ED16" s="200"/>
      <c r="EE16" s="200"/>
      <c r="EF16" s="200"/>
      <c r="EG16" s="200"/>
      <c r="EH16" s="200"/>
      <c r="EI16" s="200"/>
      <c r="EJ16" s="200"/>
      <c r="EK16" s="200"/>
      <c r="EL16" s="200"/>
      <c r="EM16" s="200"/>
      <c r="EN16" s="200"/>
      <c r="EO16" s="200"/>
      <c r="EP16" s="200"/>
      <c r="EQ16" s="200"/>
      <c r="ER16" s="200"/>
      <c r="ES16" s="200"/>
      <c r="ET16" s="200"/>
      <c r="EU16" s="200"/>
    </row>
    <row r="17" spans="1:151" s="198" customFormat="1" ht="15" customHeight="1">
      <c r="A17" s="195" t="s">
        <v>312</v>
      </c>
      <c r="B17" s="197">
        <v>111.414844</v>
      </c>
      <c r="C17" s="197">
        <v>167.524969</v>
      </c>
      <c r="D17" s="197">
        <v>272.60332499999998</v>
      </c>
      <c r="E17" s="197">
        <v>319.96697999999992</v>
      </c>
      <c r="F17" s="197">
        <v>286.40201999999999</v>
      </c>
      <c r="G17" s="197">
        <v>322.76884599999994</v>
      </c>
      <c r="H17" s="197">
        <v>313.20338700000002</v>
      </c>
      <c r="I17" s="197">
        <v>392.08954799999998</v>
      </c>
      <c r="J17" s="197">
        <v>349.29712599999999</v>
      </c>
      <c r="K17" s="197">
        <v>650.87729200000001</v>
      </c>
      <c r="L17" s="197">
        <v>1421.3446699999997</v>
      </c>
      <c r="M17" s="197">
        <v>2.4036240000000002</v>
      </c>
      <c r="N17" s="197">
        <v>1.590149</v>
      </c>
      <c r="O17" s="197">
        <v>6.6</v>
      </c>
      <c r="P17" s="197">
        <v>4.7736260000000001</v>
      </c>
      <c r="Q17" s="197">
        <v>10.501429</v>
      </c>
      <c r="R17" s="197">
        <v>5.0344009999999999</v>
      </c>
      <c r="S17" s="197">
        <v>12.094232</v>
      </c>
      <c r="T17" s="197">
        <v>8.5113430000000001</v>
      </c>
      <c r="U17" s="197">
        <v>5.7909030000000001</v>
      </c>
      <c r="V17" s="197">
        <v>37.199894</v>
      </c>
      <c r="W17" s="197">
        <v>10.842712000000001</v>
      </c>
      <c r="X17" s="197">
        <v>5.9117620000000004</v>
      </c>
      <c r="Y17" s="197">
        <v>7.4957999999999997E-2</v>
      </c>
      <c r="Z17" s="197">
        <v>13.050072999999999</v>
      </c>
      <c r="AA17" s="197">
        <v>7.6218979999999998</v>
      </c>
      <c r="AB17" s="197">
        <v>3.9105210000000001</v>
      </c>
      <c r="AC17" s="197">
        <v>12.256973</v>
      </c>
      <c r="AD17" s="197">
        <v>17.414914</v>
      </c>
      <c r="AE17" s="197">
        <v>1.3113140000000001</v>
      </c>
      <c r="AF17" s="197">
        <v>20.199225999999999</v>
      </c>
      <c r="AG17" s="197">
        <v>13.435790000000001</v>
      </c>
      <c r="AH17" s="197">
        <v>40.235813</v>
      </c>
      <c r="AI17" s="197">
        <v>19.642931999999998</v>
      </c>
      <c r="AJ17" s="197">
        <v>19.546202999999998</v>
      </c>
      <c r="AK17" s="197">
        <v>13.371518999999999</v>
      </c>
      <c r="AL17" s="197">
        <v>1.664229</v>
      </c>
      <c r="AM17" s="197">
        <v>9.6442390000000007</v>
      </c>
      <c r="AN17" s="197">
        <v>38.132925</v>
      </c>
      <c r="AO17" s="197">
        <v>11.018352999999999</v>
      </c>
      <c r="AP17" s="197">
        <v>32.555115999999998</v>
      </c>
      <c r="AQ17" s="197">
        <v>29.372223999999999</v>
      </c>
      <c r="AR17" s="197">
        <v>19.347604</v>
      </c>
      <c r="AS17" s="197">
        <v>22.066186999999999</v>
      </c>
      <c r="AT17" s="197">
        <v>33.404175000000002</v>
      </c>
      <c r="AU17" s="197">
        <v>53.118032999999997</v>
      </c>
      <c r="AV17" s="197">
        <v>8.7197209999999998</v>
      </c>
      <c r="AW17" s="197">
        <v>23.300623000000002</v>
      </c>
      <c r="AX17" s="197">
        <v>36.350665999999997</v>
      </c>
      <c r="AY17" s="197">
        <v>26.115584999999999</v>
      </c>
      <c r="AZ17" s="197">
        <v>7.4539150000000003</v>
      </c>
      <c r="BA17" s="197">
        <v>30.445965000000001</v>
      </c>
      <c r="BB17" s="197">
        <v>21.245149000000001</v>
      </c>
      <c r="BC17" s="197">
        <v>12.049224000000001</v>
      </c>
      <c r="BD17" s="197">
        <v>31.879787</v>
      </c>
      <c r="BE17" s="197">
        <v>13.822009</v>
      </c>
      <c r="BF17" s="197">
        <v>53.230072999999997</v>
      </c>
      <c r="BG17" s="197">
        <v>17.765138</v>
      </c>
      <c r="BH17" s="197">
        <v>46.084845999999999</v>
      </c>
      <c r="BI17" s="197">
        <v>5.0229309999999998</v>
      </c>
      <c r="BJ17" s="197">
        <v>51.923881000000002</v>
      </c>
      <c r="BK17" s="197">
        <v>30.363223999999999</v>
      </c>
      <c r="BL17" s="197">
        <v>24.735833</v>
      </c>
      <c r="BM17" s="197">
        <v>26.610029000000001</v>
      </c>
      <c r="BN17" s="197">
        <v>32.542430000000003</v>
      </c>
      <c r="BO17" s="197">
        <v>22.547767</v>
      </c>
      <c r="BP17" s="197">
        <v>3.060546</v>
      </c>
      <c r="BQ17" s="197">
        <v>16.722563999999998</v>
      </c>
      <c r="BR17" s="197">
        <v>24.385577999999999</v>
      </c>
      <c r="BS17" s="197">
        <v>8.600949</v>
      </c>
      <c r="BT17" s="197">
        <v>39.662287999999997</v>
      </c>
      <c r="BU17" s="197">
        <v>32.049576000000002</v>
      </c>
      <c r="BV17" s="197">
        <v>0</v>
      </c>
      <c r="BW17" s="197">
        <v>29.635636000000002</v>
      </c>
      <c r="BX17" s="197">
        <v>11.372812</v>
      </c>
      <c r="BY17" s="197">
        <v>16.612691000000002</v>
      </c>
      <c r="BZ17" s="197">
        <v>49.696795999999999</v>
      </c>
      <c r="CA17" s="197">
        <v>22.214977000000001</v>
      </c>
      <c r="CB17" s="197">
        <v>2.1879659999999999</v>
      </c>
      <c r="CC17" s="197">
        <v>70.380416999999994</v>
      </c>
      <c r="CD17" s="197">
        <v>11.497795999999999</v>
      </c>
      <c r="CE17" s="197">
        <v>51.508499</v>
      </c>
      <c r="CF17" s="197">
        <v>25.61168</v>
      </c>
      <c r="CG17" s="197">
        <v>21.411075</v>
      </c>
      <c r="CH17" s="197">
        <v>28.383230000000001</v>
      </c>
      <c r="CI17" s="197">
        <v>14.611815</v>
      </c>
      <c r="CJ17" s="197">
        <v>36.528039</v>
      </c>
      <c r="CK17" s="197">
        <v>35.272728999999998</v>
      </c>
      <c r="CL17" s="197">
        <v>17.400075999999999</v>
      </c>
      <c r="CM17" s="197">
        <v>22.425090000000001</v>
      </c>
      <c r="CN17" s="197">
        <v>32.973495999999997</v>
      </c>
      <c r="CO17" s="197">
        <v>10.969426</v>
      </c>
      <c r="CP17" s="197">
        <v>52.788972999999999</v>
      </c>
      <c r="CQ17" s="197">
        <v>24.000554999999999</v>
      </c>
      <c r="CR17" s="197">
        <v>16.438883000000001</v>
      </c>
      <c r="CS17" s="197">
        <v>33.140543000000001</v>
      </c>
      <c r="CT17" s="197">
        <v>14.153485</v>
      </c>
      <c r="CU17" s="197">
        <v>22.275884000000001</v>
      </c>
      <c r="CV17" s="197">
        <v>23.573008999999999</v>
      </c>
      <c r="CW17" s="197">
        <v>22.731968999999999</v>
      </c>
      <c r="CX17" s="197">
        <v>12.039116</v>
      </c>
      <c r="CY17" s="197">
        <v>27.542121999999999</v>
      </c>
      <c r="CZ17" s="197">
        <v>77.082457000000005</v>
      </c>
      <c r="DA17" s="197">
        <v>20.064012999999999</v>
      </c>
      <c r="DB17" s="197">
        <v>83.154500999999996</v>
      </c>
      <c r="DC17" s="197">
        <v>33.323019000000002</v>
      </c>
      <c r="DD17" s="197">
        <v>23.009429999999998</v>
      </c>
      <c r="DE17" s="197">
        <v>1.4962150000000001</v>
      </c>
      <c r="DF17" s="197">
        <v>39.040111000000003</v>
      </c>
      <c r="DG17" s="197">
        <v>19.462921999999999</v>
      </c>
      <c r="DH17" s="197">
        <v>29.858578000000001</v>
      </c>
      <c r="DI17" s="197">
        <v>17.711496</v>
      </c>
      <c r="DJ17" s="197">
        <v>58.073804000000003</v>
      </c>
      <c r="DK17" s="197">
        <v>7.9098230000000003</v>
      </c>
      <c r="DL17" s="197">
        <v>36.442134000000003</v>
      </c>
      <c r="DM17" s="197">
        <v>18.723925000000001</v>
      </c>
      <c r="DN17" s="197">
        <v>40.138646999999999</v>
      </c>
      <c r="DO17" s="197">
        <v>67.889214999999993</v>
      </c>
      <c r="DP17" s="197">
        <v>12.550255999999999</v>
      </c>
      <c r="DQ17" s="197">
        <v>13.097822000000001</v>
      </c>
      <c r="DR17" s="197">
        <v>21.887702999999998</v>
      </c>
      <c r="DS17" s="197">
        <v>27.526992</v>
      </c>
      <c r="DT17" s="197">
        <v>26.134108000000001</v>
      </c>
      <c r="DU17" s="197">
        <v>27.668299999999999</v>
      </c>
      <c r="DV17" s="197">
        <v>20.549004</v>
      </c>
      <c r="DW17" s="197">
        <v>24.859089000000001</v>
      </c>
      <c r="DX17" s="197">
        <v>30.656991999999999</v>
      </c>
      <c r="DY17" s="197">
        <v>10.407667</v>
      </c>
      <c r="DZ17" s="197">
        <v>327.77626299999997</v>
      </c>
      <c r="EA17" s="197">
        <v>13.991792</v>
      </c>
      <c r="EB17" s="197">
        <v>106.32156000000001</v>
      </c>
      <c r="EC17" s="197">
        <v>352.55673400000001</v>
      </c>
      <c r="ED17" s="197">
        <v>43.876863999999998</v>
      </c>
      <c r="EE17" s="200">
        <v>8.0581840000000007</v>
      </c>
      <c r="EF17" s="197">
        <v>584.57437500000003</v>
      </c>
      <c r="EG17" s="197">
        <v>40.570532</v>
      </c>
      <c r="EH17" s="197">
        <v>80.649092999999993</v>
      </c>
      <c r="EI17" s="197">
        <v>24.504746999999998</v>
      </c>
      <c r="EJ17" s="197">
        <v>12.896298</v>
      </c>
      <c r="EK17" s="197">
        <v>63.461587999999999</v>
      </c>
      <c r="EL17" s="197">
        <v>56.523791000000003</v>
      </c>
      <c r="EM17" s="197">
        <v>47.350904</v>
      </c>
      <c r="EN17" s="197">
        <v>45.352274000000001</v>
      </c>
      <c r="EO17" s="197">
        <v>2.010005</v>
      </c>
      <c r="EP17" s="197">
        <v>29.770385999999998</v>
      </c>
      <c r="EQ17" s="197">
        <v>65.571924999999993</v>
      </c>
      <c r="ER17" s="197">
        <v>24.067132999999998</v>
      </c>
      <c r="ES17" s="197">
        <v>53.332504999999998</v>
      </c>
      <c r="ET17" s="197">
        <v>57.219163999999999</v>
      </c>
      <c r="EU17" s="197">
        <v>35.493375</v>
      </c>
    </row>
    <row r="18" spans="1:151" ht="7.5" customHeight="1">
      <c r="A18" s="202"/>
      <c r="B18" s="200"/>
      <c r="C18" s="200"/>
      <c r="D18" s="200"/>
      <c r="E18" s="200"/>
      <c r="F18" s="200"/>
      <c r="G18" s="200"/>
      <c r="H18" s="200"/>
      <c r="I18" s="200"/>
      <c r="J18" s="200"/>
      <c r="K18" s="200"/>
      <c r="L18" s="200"/>
      <c r="M18" s="203"/>
      <c r="N18" s="203"/>
      <c r="O18" s="203"/>
      <c r="P18" s="204"/>
      <c r="Q18" s="204"/>
      <c r="R18" s="204"/>
      <c r="S18" s="204"/>
      <c r="T18" s="204"/>
      <c r="U18" s="204"/>
      <c r="V18" s="204"/>
      <c r="W18" s="204"/>
      <c r="X18" s="204"/>
      <c r="Y18" s="204"/>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197"/>
      <c r="EF18" s="200"/>
      <c r="EG18" s="200"/>
      <c r="EH18" s="200"/>
      <c r="EI18" s="200"/>
      <c r="EJ18" s="200"/>
      <c r="EK18" s="200"/>
      <c r="EL18" s="200"/>
      <c r="EM18" s="200"/>
      <c r="EN18" s="200"/>
      <c r="EO18" s="200"/>
      <c r="EP18" s="200"/>
      <c r="EQ18" s="200"/>
      <c r="ER18" s="200"/>
      <c r="ES18" s="200"/>
      <c r="ET18" s="200"/>
      <c r="EU18" s="200"/>
    </row>
    <row r="19" spans="1:151" ht="15" customHeight="1">
      <c r="A19" s="195" t="s">
        <v>80</v>
      </c>
      <c r="B19" s="197">
        <v>6662.1602249999987</v>
      </c>
      <c r="C19" s="197">
        <v>6206.2178000000004</v>
      </c>
      <c r="D19" s="197">
        <v>4892.5053130000006</v>
      </c>
      <c r="E19" s="197">
        <v>7064.6964959999996</v>
      </c>
      <c r="F19" s="197">
        <v>6113.4129359999988</v>
      </c>
      <c r="G19" s="197">
        <v>5100.037499</v>
      </c>
      <c r="H19" s="197">
        <v>5177.581682</v>
      </c>
      <c r="I19" s="197">
        <v>5016.5027040000004</v>
      </c>
      <c r="J19" s="197">
        <v>5594.3271099999993</v>
      </c>
      <c r="K19" s="197">
        <v>7888.7562090000001</v>
      </c>
      <c r="L19" s="197">
        <v>8937.6990299999998</v>
      </c>
      <c r="M19" s="197">
        <v>283.555588</v>
      </c>
      <c r="N19" s="197">
        <v>388.34648499999997</v>
      </c>
      <c r="O19" s="197">
        <v>493.12905000000001</v>
      </c>
      <c r="P19" s="197">
        <v>549.67249100000015</v>
      </c>
      <c r="Q19" s="197">
        <v>565.45036800000003</v>
      </c>
      <c r="R19" s="197">
        <v>542.33781199999999</v>
      </c>
      <c r="S19" s="197">
        <v>689.53650700000003</v>
      </c>
      <c r="T19" s="197">
        <v>537.72185999999999</v>
      </c>
      <c r="U19" s="197">
        <v>471.34180800000001</v>
      </c>
      <c r="V19" s="197">
        <v>678.456142</v>
      </c>
      <c r="W19" s="197">
        <v>638.115994</v>
      </c>
      <c r="X19" s="197">
        <v>824.33535100000006</v>
      </c>
      <c r="Y19" s="197">
        <v>656.26079300000004</v>
      </c>
      <c r="Z19" s="197">
        <v>476.99170200000003</v>
      </c>
      <c r="AA19" s="197">
        <v>396.15469299999995</v>
      </c>
      <c r="AB19" s="197">
        <v>632.48139800000001</v>
      </c>
      <c r="AC19" s="197">
        <v>674.07417000000009</v>
      </c>
      <c r="AD19" s="197">
        <v>350.16591499999998</v>
      </c>
      <c r="AE19" s="197">
        <v>470.73235299999999</v>
      </c>
      <c r="AF19" s="197">
        <v>593.96921199999986</v>
      </c>
      <c r="AG19" s="197">
        <v>369.22179899999998</v>
      </c>
      <c r="AH19" s="197">
        <v>650.80919899999992</v>
      </c>
      <c r="AI19" s="197">
        <v>468.36690299999998</v>
      </c>
      <c r="AJ19" s="197">
        <v>466.98966299999995</v>
      </c>
      <c r="AK19" s="197">
        <v>320.08835199999999</v>
      </c>
      <c r="AL19" s="197">
        <v>199.44613300000003</v>
      </c>
      <c r="AM19" s="197">
        <v>299.044464</v>
      </c>
      <c r="AN19" s="197">
        <v>407.447316</v>
      </c>
      <c r="AO19" s="197">
        <v>448.49671899999998</v>
      </c>
      <c r="AP19" s="197">
        <v>446.78285600000004</v>
      </c>
      <c r="AQ19" s="197">
        <v>520.29306799999995</v>
      </c>
      <c r="AR19" s="197">
        <v>507.00675700000005</v>
      </c>
      <c r="AS19" s="197">
        <v>265.45001600000001</v>
      </c>
      <c r="AT19" s="197">
        <v>511.90054800000007</v>
      </c>
      <c r="AU19" s="197">
        <v>576.29123800000002</v>
      </c>
      <c r="AV19" s="197">
        <v>390.06884600000001</v>
      </c>
      <c r="AW19" s="197">
        <v>584.13566400000002</v>
      </c>
      <c r="AX19" s="197">
        <v>339.84009300000002</v>
      </c>
      <c r="AY19" s="197">
        <v>524.30848400000002</v>
      </c>
      <c r="AZ19" s="197">
        <v>489.89829399999996</v>
      </c>
      <c r="BA19" s="197">
        <v>467.35381400000006</v>
      </c>
      <c r="BB19" s="197">
        <v>527.41552899999999</v>
      </c>
      <c r="BC19" s="197">
        <v>735.88424800000007</v>
      </c>
      <c r="BD19" s="197">
        <v>702.25042299999996</v>
      </c>
      <c r="BE19" s="197">
        <v>376.18073499999997</v>
      </c>
      <c r="BF19" s="197">
        <v>635.74201000000005</v>
      </c>
      <c r="BG19" s="197">
        <v>745.30389500000001</v>
      </c>
      <c r="BH19" s="197">
        <v>936.1593069999999</v>
      </c>
      <c r="BI19" s="197">
        <v>328.74833599999999</v>
      </c>
      <c r="BJ19" s="197">
        <v>371.976945</v>
      </c>
      <c r="BK19" s="197">
        <v>335.38677300000001</v>
      </c>
      <c r="BL19" s="197">
        <v>634.91776499999992</v>
      </c>
      <c r="BM19" s="197">
        <v>413.11463200000003</v>
      </c>
      <c r="BN19" s="197">
        <v>606.11319200000003</v>
      </c>
      <c r="BO19" s="197">
        <v>656.53238599999997</v>
      </c>
      <c r="BP19" s="197">
        <v>544.04677600000002</v>
      </c>
      <c r="BQ19" s="197">
        <v>541.57390899999996</v>
      </c>
      <c r="BR19" s="197">
        <v>595.69463799999994</v>
      </c>
      <c r="BS19" s="197">
        <v>544.51885500000003</v>
      </c>
      <c r="BT19" s="197">
        <v>540.56472899999994</v>
      </c>
      <c r="BU19" s="197">
        <v>429.17771099999999</v>
      </c>
      <c r="BV19" s="197">
        <v>415.12112400000001</v>
      </c>
      <c r="BW19" s="197">
        <v>409.62003800000002</v>
      </c>
      <c r="BX19" s="197">
        <v>324.63631000000004</v>
      </c>
      <c r="BY19" s="197">
        <v>179.69394600000001</v>
      </c>
      <c r="BZ19" s="197">
        <v>391.729285</v>
      </c>
      <c r="CA19" s="197">
        <v>504.47895699999998</v>
      </c>
      <c r="CB19" s="197">
        <v>324.20975900000002</v>
      </c>
      <c r="CC19" s="197">
        <v>355.41642400000001</v>
      </c>
      <c r="CD19" s="197">
        <v>602.72765800000002</v>
      </c>
      <c r="CE19" s="197">
        <v>606.95702400000005</v>
      </c>
      <c r="CF19" s="197">
        <v>556.26926300000002</v>
      </c>
      <c r="CG19" s="197">
        <v>289.06710499999997</v>
      </c>
      <c r="CH19" s="197">
        <v>186.18531099999998</v>
      </c>
      <c r="CI19" s="197">
        <v>318.06947600000001</v>
      </c>
      <c r="CJ19" s="197">
        <v>523.26998400000002</v>
      </c>
      <c r="CK19" s="197">
        <v>473.43285200000003</v>
      </c>
      <c r="CL19" s="197">
        <v>296.27405099999999</v>
      </c>
      <c r="CM19" s="197">
        <v>672.28459899999996</v>
      </c>
      <c r="CN19" s="197">
        <v>386.401184</v>
      </c>
      <c r="CO19" s="197">
        <v>474.34110899999996</v>
      </c>
      <c r="CP19" s="197">
        <v>516.39678400000003</v>
      </c>
      <c r="CQ19" s="197">
        <v>470.76845500000002</v>
      </c>
      <c r="CR19" s="197">
        <v>571.09077200000002</v>
      </c>
      <c r="CS19" s="197">
        <v>121.865207</v>
      </c>
      <c r="CT19" s="197">
        <v>402.35396000000003</v>
      </c>
      <c r="CU19" s="197">
        <v>410.18419300000005</v>
      </c>
      <c r="CV19" s="197">
        <v>488.62042199999996</v>
      </c>
      <c r="CW19" s="197">
        <v>370.80343100000005</v>
      </c>
      <c r="CX19" s="197">
        <v>419.86199799999997</v>
      </c>
      <c r="CY19" s="197">
        <v>360.57384300000001</v>
      </c>
      <c r="CZ19" s="197">
        <v>538.36314400000003</v>
      </c>
      <c r="DA19" s="197">
        <v>343.75590800000003</v>
      </c>
      <c r="DB19" s="197">
        <v>584.89694299999996</v>
      </c>
      <c r="DC19" s="197">
        <v>454.24866600000001</v>
      </c>
      <c r="DD19" s="197">
        <v>520.97498899999994</v>
      </c>
      <c r="DE19" s="197">
        <v>467.622614</v>
      </c>
      <c r="DF19" s="197">
        <v>475.19873599999994</v>
      </c>
      <c r="DG19" s="197">
        <v>651.970596</v>
      </c>
      <c r="DH19" s="197">
        <v>587.39112599999999</v>
      </c>
      <c r="DI19" s="197">
        <v>428.28910199999996</v>
      </c>
      <c r="DJ19" s="197">
        <v>676.30873399999996</v>
      </c>
      <c r="DK19" s="197">
        <v>490.20221600000002</v>
      </c>
      <c r="DL19" s="197">
        <v>513.35101299999997</v>
      </c>
      <c r="DM19" s="197">
        <v>463.39184799999998</v>
      </c>
      <c r="DN19" s="197">
        <v>201.114465</v>
      </c>
      <c r="DO19" s="197">
        <v>380.492885</v>
      </c>
      <c r="DP19" s="197">
        <v>258.99377500000003</v>
      </c>
      <c r="DQ19" s="197">
        <v>157.26245</v>
      </c>
      <c r="DR19" s="197">
        <v>682.17947000000004</v>
      </c>
      <c r="DS19" s="197">
        <v>1032.710826</v>
      </c>
      <c r="DT19" s="197">
        <v>505.82800500000002</v>
      </c>
      <c r="DU19" s="197">
        <v>834.86332600000003</v>
      </c>
      <c r="DV19" s="197">
        <v>640.39334199999996</v>
      </c>
      <c r="DW19" s="197">
        <v>616.64216999999996</v>
      </c>
      <c r="DX19" s="197">
        <v>597.52255300000002</v>
      </c>
      <c r="DY19" s="197">
        <v>506.24866000000003</v>
      </c>
      <c r="DZ19" s="197">
        <v>1115.198232</v>
      </c>
      <c r="EA19" s="197">
        <v>808.25542800000005</v>
      </c>
      <c r="EB19" s="197">
        <v>391.651747</v>
      </c>
      <c r="EC19" s="197">
        <v>1245.5776209999999</v>
      </c>
      <c r="ED19" s="197">
        <v>693.99875400000008</v>
      </c>
      <c r="EE19" s="200">
        <v>253.77810999999997</v>
      </c>
      <c r="EF19" s="197">
        <v>1255.4412179999999</v>
      </c>
      <c r="EG19" s="197">
        <v>537.39635499999997</v>
      </c>
      <c r="EH19" s="197">
        <v>635.92779999999993</v>
      </c>
      <c r="EI19" s="197">
        <v>1005.8640009999999</v>
      </c>
      <c r="EJ19" s="197">
        <v>606.8845389999999</v>
      </c>
      <c r="EK19" s="197">
        <v>726.57921099999999</v>
      </c>
      <c r="EL19" s="197">
        <v>791.69197100000008</v>
      </c>
      <c r="EM19" s="197">
        <v>792.90770299999997</v>
      </c>
      <c r="EN19" s="197">
        <v>782.627433</v>
      </c>
      <c r="EO19" s="197">
        <v>273.414219</v>
      </c>
      <c r="EP19" s="197">
        <v>525.23542700000007</v>
      </c>
      <c r="EQ19" s="197">
        <v>568.70706399999995</v>
      </c>
      <c r="ER19" s="197">
        <v>861.748873</v>
      </c>
      <c r="ES19" s="197">
        <v>550.14916200000005</v>
      </c>
      <c r="ET19" s="197">
        <v>784.28843100000006</v>
      </c>
      <c r="EU19" s="197">
        <v>860.246801</v>
      </c>
    </row>
    <row r="20" spans="1:151" ht="6.75" customHeight="1">
      <c r="A20" s="202"/>
      <c r="B20" s="203"/>
      <c r="C20" s="203"/>
      <c r="D20" s="203"/>
      <c r="E20" s="203"/>
      <c r="F20" s="203"/>
      <c r="G20" s="203"/>
      <c r="H20" s="203"/>
      <c r="I20" s="203"/>
      <c r="J20" s="203"/>
      <c r="K20" s="203"/>
      <c r="L20" s="203"/>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EE20" s="197"/>
    </row>
    <row r="21" spans="1:151" ht="18.75" customHeight="1">
      <c r="B21" s="1135" t="s">
        <v>922</v>
      </c>
      <c r="C21" s="1135"/>
      <c r="D21" s="1135"/>
      <c r="E21" s="945"/>
      <c r="F21" s="945"/>
      <c r="G21" s="945"/>
      <c r="H21" s="945"/>
      <c r="I21" s="945"/>
      <c r="J21" s="945"/>
      <c r="K21" s="945"/>
      <c r="L21" s="945"/>
      <c r="M21" s="945"/>
      <c r="N21" s="945"/>
      <c r="O21" s="945"/>
      <c r="P21" s="945"/>
      <c r="Q21" s="945"/>
      <c r="R21" s="945"/>
      <c r="S21" s="945"/>
      <c r="T21" s="945"/>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row>
    <row r="22" spans="1:151" s="198" customFormat="1" ht="15" customHeight="1">
      <c r="A22" s="195" t="s">
        <v>303</v>
      </c>
      <c r="B22" s="205">
        <v>84.592445928452591</v>
      </c>
      <c r="C22" s="205">
        <v>80.980461111113428</v>
      </c>
      <c r="D22" s="205">
        <v>74.739555096319606</v>
      </c>
      <c r="E22" s="205">
        <v>81.171713211556479</v>
      </c>
      <c r="F22" s="205">
        <v>79.446339084979343</v>
      </c>
      <c r="G22" s="205">
        <v>81.04247170359875</v>
      </c>
      <c r="H22" s="205">
        <v>81.065921076472165</v>
      </c>
      <c r="I22" s="205">
        <v>75.687174153669091</v>
      </c>
      <c r="J22" s="205">
        <v>78.491743451161909</v>
      </c>
      <c r="K22" s="205">
        <v>81.184061470849272</v>
      </c>
      <c r="L22" s="205">
        <v>75.589937950730018</v>
      </c>
      <c r="M22" s="205">
        <v>3.2814744271462728</v>
      </c>
      <c r="N22" s="205">
        <v>5.1508761584229275</v>
      </c>
      <c r="O22" s="205">
        <v>6.6221909743483378</v>
      </c>
      <c r="P22" s="205">
        <v>7.4136313907642766</v>
      </c>
      <c r="Q22" s="205">
        <v>7.5761849995016286</v>
      </c>
      <c r="R22" s="205">
        <v>7.3862033330509282</v>
      </c>
      <c r="S22" s="205">
        <v>9.7649179182851107</v>
      </c>
      <c r="T22" s="205">
        <v>7.7572799813760955</v>
      </c>
      <c r="U22" s="205">
        <v>6.4652300794213176</v>
      </c>
      <c r="V22" s="205">
        <v>9.0788247876186361</v>
      </c>
      <c r="W22" s="205">
        <v>8.4452609929351823</v>
      </c>
      <c r="X22" s="205">
        <v>11.864990832258579</v>
      </c>
      <c r="Y22" s="205">
        <v>9.4638107931049387</v>
      </c>
      <c r="Z22" s="205">
        <v>5.9403042220013615</v>
      </c>
      <c r="AA22" s="205">
        <v>4.519204530656336</v>
      </c>
      <c r="AB22" s="205">
        <v>8.7142920282301404</v>
      </c>
      <c r="AC22" s="205">
        <v>9.1565357567696068</v>
      </c>
      <c r="AD22" s="205">
        <v>3.9933310429421285</v>
      </c>
      <c r="AE22" s="205">
        <v>5.8930428126450867</v>
      </c>
      <c r="AF22" s="205">
        <v>8.6686766938794815</v>
      </c>
      <c r="AG22" s="205">
        <v>4.2487404003127311</v>
      </c>
      <c r="AH22" s="205">
        <v>8.6099825726386836</v>
      </c>
      <c r="AI22" s="205">
        <v>5.5784646649042839</v>
      </c>
      <c r="AJ22" s="205">
        <v>6.1751325581902705</v>
      </c>
      <c r="AK22" s="205">
        <v>78.972337612585164</v>
      </c>
      <c r="AL22" s="205">
        <v>54.765478957669231</v>
      </c>
      <c r="AM22" s="205">
        <v>62.145861693664393</v>
      </c>
      <c r="AN22" s="205">
        <v>71.821316403026685</v>
      </c>
      <c r="AO22" s="205">
        <v>74.650639528981699</v>
      </c>
      <c r="AP22" s="205">
        <v>73.063569162555339</v>
      </c>
      <c r="AQ22" s="205">
        <v>78.187445695509453</v>
      </c>
      <c r="AR22" s="205">
        <v>87.960650197015028</v>
      </c>
      <c r="AS22" s="205">
        <v>61.107709633741358</v>
      </c>
      <c r="AT22" s="205">
        <v>78.01207374366787</v>
      </c>
      <c r="AU22" s="205">
        <v>73.795614258497537</v>
      </c>
      <c r="AV22" s="205">
        <v>80.833486507148535</v>
      </c>
      <c r="AW22" s="205">
        <v>84.462084821446538</v>
      </c>
      <c r="AX22" s="205">
        <v>62.924105897063768</v>
      </c>
      <c r="AY22" s="205">
        <v>76.123579568092595</v>
      </c>
      <c r="AZ22" s="205">
        <v>81.409114888650748</v>
      </c>
      <c r="BA22" s="205">
        <v>75.141219239092365</v>
      </c>
      <c r="BB22" s="205">
        <v>79.262571732126602</v>
      </c>
      <c r="BC22" s="205">
        <v>82.143675808100738</v>
      </c>
      <c r="BD22" s="205">
        <v>90.203702874807661</v>
      </c>
      <c r="BE22" s="205">
        <v>73.619395474890553</v>
      </c>
      <c r="BF22" s="205">
        <v>79.316753976978802</v>
      </c>
      <c r="BG22" s="205">
        <v>85.991368930119435</v>
      </c>
      <c r="BH22" s="205">
        <v>85.469510265735153</v>
      </c>
      <c r="BI22" s="205">
        <v>69.965095123705822</v>
      </c>
      <c r="BJ22" s="205">
        <v>63.514908968350184</v>
      </c>
      <c r="BK22" s="205">
        <v>74.982244454822307</v>
      </c>
      <c r="BL22" s="205">
        <v>85.588057691219277</v>
      </c>
      <c r="BM22" s="205">
        <v>70.509796660990702</v>
      </c>
      <c r="BN22" s="205">
        <v>78.057669960762041</v>
      </c>
      <c r="BO22" s="205">
        <v>83.088721536427002</v>
      </c>
      <c r="BP22" s="205">
        <v>89.032738979046897</v>
      </c>
      <c r="BQ22" s="205">
        <v>80.363802200818355</v>
      </c>
      <c r="BR22" s="205">
        <v>80.587737638826965</v>
      </c>
      <c r="BS22" s="205">
        <v>89.172142992183439</v>
      </c>
      <c r="BT22" s="205">
        <v>74.07198241378417</v>
      </c>
      <c r="BU22" s="205">
        <v>80.8743753703463</v>
      </c>
      <c r="BV22" s="205">
        <v>79.594464819381244</v>
      </c>
      <c r="BW22" s="205">
        <v>69.197326474541271</v>
      </c>
      <c r="BX22" s="205">
        <v>96.496752935615859</v>
      </c>
      <c r="BY22" s="205">
        <v>80.609648362889203</v>
      </c>
      <c r="BZ22" s="205">
        <v>70.186529454901489</v>
      </c>
      <c r="CA22" s="205">
        <v>82.082311908998022</v>
      </c>
      <c r="CB22" s="205">
        <v>78.960779215779255</v>
      </c>
      <c r="CC22" s="205">
        <v>73.502827488917617</v>
      </c>
      <c r="CD22" s="205">
        <v>88.55234979112241</v>
      </c>
      <c r="CE22" s="205">
        <v>82.308633271537843</v>
      </c>
      <c r="CF22" s="205">
        <v>85.309685176691133</v>
      </c>
      <c r="CG22" s="205">
        <v>83.493023877621781</v>
      </c>
      <c r="CH22" s="205">
        <v>49.550360071101416</v>
      </c>
      <c r="CI22" s="205">
        <v>69.445401293395406</v>
      </c>
      <c r="CJ22" s="205">
        <v>82.565762839551667</v>
      </c>
      <c r="CK22" s="205">
        <v>81.396562442185569</v>
      </c>
      <c r="CL22" s="205">
        <v>77.791874861156842</v>
      </c>
      <c r="CM22" s="205">
        <v>87.249782141744404</v>
      </c>
      <c r="CN22" s="205">
        <v>84.571960059004383</v>
      </c>
      <c r="CO22" s="205">
        <v>84.161702290914036</v>
      </c>
      <c r="CP22" s="205">
        <v>80.756453161799698</v>
      </c>
      <c r="CQ22" s="205">
        <v>79.687944044594076</v>
      </c>
      <c r="CR22" s="205">
        <v>85.826873070188569</v>
      </c>
      <c r="CS22" s="205">
        <v>40.414300531241864</v>
      </c>
      <c r="CT22" s="205">
        <v>87.019430105770539</v>
      </c>
      <c r="CU22" s="205">
        <v>71.75325988244505</v>
      </c>
      <c r="CV22" s="205">
        <v>74.849829547239025</v>
      </c>
      <c r="CW22" s="205">
        <v>79.624360056150607</v>
      </c>
      <c r="CX22" s="205">
        <v>75.789274217668066</v>
      </c>
      <c r="CY22" s="205">
        <v>77.445105190284139</v>
      </c>
      <c r="CZ22" s="205">
        <v>74.595937607497149</v>
      </c>
      <c r="DA22" s="205">
        <v>76.534297411988049</v>
      </c>
      <c r="DB22" s="205">
        <v>70.251827765152115</v>
      </c>
      <c r="DC22" s="205">
        <v>78.630395801756734</v>
      </c>
      <c r="DD22" s="205">
        <v>79.072208205373187</v>
      </c>
      <c r="DE22" s="205">
        <v>89.169342011333953</v>
      </c>
      <c r="DF22" s="205">
        <v>73.097661185698101</v>
      </c>
      <c r="DG22" s="205">
        <v>84.809363089742774</v>
      </c>
      <c r="DH22" s="205">
        <v>80.201571005687953</v>
      </c>
      <c r="DI22" s="205">
        <v>81.372987632078477</v>
      </c>
      <c r="DJ22" s="205">
        <v>76.748788076423097</v>
      </c>
      <c r="DK22" s="205">
        <v>86.942420105257128</v>
      </c>
      <c r="DL22" s="205">
        <v>86.238436817889365</v>
      </c>
      <c r="DM22" s="205">
        <v>81.887770930316407</v>
      </c>
      <c r="DN22" s="205">
        <v>32.134505093902618</v>
      </c>
      <c r="DO22" s="205">
        <v>64.583918566571882</v>
      </c>
      <c r="DP22" s="205">
        <v>68.119448044648948</v>
      </c>
      <c r="DQ22" s="205">
        <v>54.940694997438996</v>
      </c>
      <c r="DR22" s="205">
        <v>83.314149720747238</v>
      </c>
      <c r="DS22" s="205">
        <v>91.706305110429824</v>
      </c>
      <c r="DT22" s="205">
        <v>76.059703732694672</v>
      </c>
      <c r="DU22" s="205">
        <v>89.901053456982254</v>
      </c>
      <c r="DV22" s="205">
        <v>82.743910850965719</v>
      </c>
      <c r="DW22" s="205">
        <v>85.272926112075666</v>
      </c>
      <c r="DX22" s="205">
        <v>88.186041406206144</v>
      </c>
      <c r="DY22" s="205">
        <v>83.441674690062399</v>
      </c>
      <c r="DZ22" s="205">
        <v>65.201018629304997</v>
      </c>
      <c r="EA22" s="205">
        <v>88.056784321403896</v>
      </c>
      <c r="EB22" s="205">
        <v>57.04121728327182</v>
      </c>
      <c r="EC22" s="205">
        <v>67.777110375684885</v>
      </c>
      <c r="ED22" s="205">
        <v>85.561523645041007</v>
      </c>
      <c r="EE22" s="205">
        <v>64.44831471083144</v>
      </c>
      <c r="EF22" s="205">
        <v>50.042799932987378</v>
      </c>
      <c r="EG22" s="205">
        <v>74.79618595477821</v>
      </c>
      <c r="EH22" s="205">
        <v>79.960247688495471</v>
      </c>
      <c r="EI22" s="205">
        <v>88.315726889205976</v>
      </c>
      <c r="EJ22" s="205">
        <v>89.966683267243369</v>
      </c>
      <c r="EK22" s="205">
        <v>82.891586337996685</v>
      </c>
      <c r="EL22" s="205">
        <v>84.474372798710618</v>
      </c>
      <c r="EM22" s="205">
        <v>86.636927400363533</v>
      </c>
      <c r="EN22" s="205">
        <v>84.159813115061098</v>
      </c>
      <c r="EO22" s="205">
        <v>82.372183796337239</v>
      </c>
      <c r="EP22" s="205">
        <v>85.874656356719811</v>
      </c>
      <c r="EQ22" s="205">
        <v>73.507121761371337</v>
      </c>
      <c r="ER22" s="205">
        <v>86.967791021410477</v>
      </c>
      <c r="ES22" s="205">
        <v>76.760267972561223</v>
      </c>
      <c r="ET22" s="205">
        <v>82.935790493637924</v>
      </c>
      <c r="EU22" s="205">
        <f t="shared" ref="EU22:EU27" si="0">+EU6/EU$19*100</f>
        <v>87.991896293026713</v>
      </c>
    </row>
    <row r="23" spans="1:151" ht="15" customHeight="1">
      <c r="A23" s="199" t="s">
        <v>304</v>
      </c>
      <c r="B23" s="206">
        <v>84.592445928452591</v>
      </c>
      <c r="C23" s="206">
        <v>80.980461111113428</v>
      </c>
      <c r="D23" s="206">
        <v>74.739555096319606</v>
      </c>
      <c r="E23" s="206">
        <v>81.171713211556479</v>
      </c>
      <c r="F23" s="206">
        <v>79.446339084979343</v>
      </c>
      <c r="G23" s="206">
        <v>81.04247170359875</v>
      </c>
      <c r="H23" s="206">
        <v>81.065921076472165</v>
      </c>
      <c r="I23" s="206">
        <v>75.687174153669091</v>
      </c>
      <c r="J23" s="206">
        <v>78.491743451161909</v>
      </c>
      <c r="K23" s="206">
        <v>81.184061470849272</v>
      </c>
      <c r="L23" s="206">
        <v>75.589937950730018</v>
      </c>
      <c r="M23" s="206">
        <v>3.2814744271462728</v>
      </c>
      <c r="N23" s="206">
        <v>5.1508761584229275</v>
      </c>
      <c r="O23" s="206">
        <v>6.6221909743483378</v>
      </c>
      <c r="P23" s="206">
        <v>7.4136313907642766</v>
      </c>
      <c r="Q23" s="206">
        <v>7.5761849995016286</v>
      </c>
      <c r="R23" s="206">
        <v>7.3862033330509282</v>
      </c>
      <c r="S23" s="206">
        <v>9.7649179182851107</v>
      </c>
      <c r="T23" s="206">
        <v>7.7572799813760955</v>
      </c>
      <c r="U23" s="206">
        <v>6.4652300794213176</v>
      </c>
      <c r="V23" s="206">
        <v>9.0788247876186361</v>
      </c>
      <c r="W23" s="206">
        <v>8.4452609929351823</v>
      </c>
      <c r="X23" s="206">
        <v>11.864990832258579</v>
      </c>
      <c r="Y23" s="206">
        <v>9.4638107931049387</v>
      </c>
      <c r="Z23" s="206">
        <v>5.9403042220013615</v>
      </c>
      <c r="AA23" s="206">
        <v>4.519204530656336</v>
      </c>
      <c r="AB23" s="206">
        <v>8.7142920282301404</v>
      </c>
      <c r="AC23" s="206">
        <v>9.1565357567696068</v>
      </c>
      <c r="AD23" s="206">
        <v>3.9933310429421285</v>
      </c>
      <c r="AE23" s="206">
        <v>5.8930428126450867</v>
      </c>
      <c r="AF23" s="206">
        <v>8.6686766938794815</v>
      </c>
      <c r="AG23" s="206">
        <v>4.2487404003127311</v>
      </c>
      <c r="AH23" s="206">
        <v>8.6099825726386836</v>
      </c>
      <c r="AI23" s="206">
        <v>5.5784646649042839</v>
      </c>
      <c r="AJ23" s="206">
        <v>6.1751325581902705</v>
      </c>
      <c r="AK23" s="206">
        <v>78.972337612585164</v>
      </c>
      <c r="AL23" s="206">
        <v>54.765478957669231</v>
      </c>
      <c r="AM23" s="206">
        <v>62.145861693664393</v>
      </c>
      <c r="AN23" s="206">
        <v>71.821316403026685</v>
      </c>
      <c r="AO23" s="206">
        <v>74.650639528981699</v>
      </c>
      <c r="AP23" s="206">
        <v>73.063569162555339</v>
      </c>
      <c r="AQ23" s="206">
        <v>78.187445695509453</v>
      </c>
      <c r="AR23" s="206">
        <v>87.960650197015028</v>
      </c>
      <c r="AS23" s="206">
        <v>61.107709633741358</v>
      </c>
      <c r="AT23" s="206">
        <v>78.01207374366787</v>
      </c>
      <c r="AU23" s="206">
        <v>73.795614258497537</v>
      </c>
      <c r="AV23" s="206">
        <v>80.833486507148535</v>
      </c>
      <c r="AW23" s="206">
        <v>84.462084821446538</v>
      </c>
      <c r="AX23" s="206">
        <v>62.924105897063768</v>
      </c>
      <c r="AY23" s="206">
        <v>76.123579568092595</v>
      </c>
      <c r="AZ23" s="206">
        <v>81.409114888650748</v>
      </c>
      <c r="BA23" s="206">
        <v>75.141219239092365</v>
      </c>
      <c r="BB23" s="206">
        <v>79.262571732126602</v>
      </c>
      <c r="BC23" s="206">
        <v>82.143675808100738</v>
      </c>
      <c r="BD23" s="206">
        <v>90.203702874807661</v>
      </c>
      <c r="BE23" s="206">
        <v>73.619395474890553</v>
      </c>
      <c r="BF23" s="206">
        <v>79.316753976978802</v>
      </c>
      <c r="BG23" s="206">
        <v>85.991368930119435</v>
      </c>
      <c r="BH23" s="206">
        <v>85.469510265735153</v>
      </c>
      <c r="BI23" s="206">
        <v>69.965095123705822</v>
      </c>
      <c r="BJ23" s="206">
        <v>63.514908968350184</v>
      </c>
      <c r="BK23" s="206">
        <v>74.982244454822307</v>
      </c>
      <c r="BL23" s="206">
        <v>85.588057691219277</v>
      </c>
      <c r="BM23" s="206">
        <v>70.509796660990702</v>
      </c>
      <c r="BN23" s="206">
        <v>78.057669960762041</v>
      </c>
      <c r="BO23" s="206">
        <v>83.088721536427002</v>
      </c>
      <c r="BP23" s="206">
        <v>89.032738979046897</v>
      </c>
      <c r="BQ23" s="206">
        <v>80.363802200818355</v>
      </c>
      <c r="BR23" s="206">
        <v>80.587737638826965</v>
      </c>
      <c r="BS23" s="206">
        <v>89.172142992183439</v>
      </c>
      <c r="BT23" s="206">
        <v>74.07198241378417</v>
      </c>
      <c r="BU23" s="206">
        <v>80.8743753703463</v>
      </c>
      <c r="BV23" s="206">
        <v>79.594464819381244</v>
      </c>
      <c r="BW23" s="206">
        <v>69.197326474541271</v>
      </c>
      <c r="BX23" s="206">
        <v>96.496752935615859</v>
      </c>
      <c r="BY23" s="206">
        <v>80.609648362889203</v>
      </c>
      <c r="BZ23" s="206">
        <v>70.186529454901489</v>
      </c>
      <c r="CA23" s="206">
        <v>82.082311908998022</v>
      </c>
      <c r="CB23" s="206">
        <v>78.960779215779255</v>
      </c>
      <c r="CC23" s="206">
        <v>73.502827488917617</v>
      </c>
      <c r="CD23" s="206">
        <v>88.55234979112241</v>
      </c>
      <c r="CE23" s="206">
        <v>82.308633271537843</v>
      </c>
      <c r="CF23" s="206">
        <v>85.309685176691133</v>
      </c>
      <c r="CG23" s="206">
        <v>83.493023877621781</v>
      </c>
      <c r="CH23" s="206">
        <v>49.550360071101416</v>
      </c>
      <c r="CI23" s="206">
        <v>69.445401293395406</v>
      </c>
      <c r="CJ23" s="206">
        <v>82.565762839551667</v>
      </c>
      <c r="CK23" s="206">
        <v>81.396562442185569</v>
      </c>
      <c r="CL23" s="206">
        <v>77.791874861156842</v>
      </c>
      <c r="CM23" s="206">
        <v>87.249782141744404</v>
      </c>
      <c r="CN23" s="206">
        <v>84.571960059004383</v>
      </c>
      <c r="CO23" s="206">
        <v>84.161702290914036</v>
      </c>
      <c r="CP23" s="206">
        <v>80.756453161799698</v>
      </c>
      <c r="CQ23" s="206">
        <v>79.687944044594076</v>
      </c>
      <c r="CR23" s="206">
        <v>85.826873070188569</v>
      </c>
      <c r="CS23" s="206">
        <v>40.414300531241864</v>
      </c>
      <c r="CT23" s="206">
        <v>87.019430105770539</v>
      </c>
      <c r="CU23" s="206">
        <v>71.75325988244505</v>
      </c>
      <c r="CV23" s="206">
        <v>74.849829547239025</v>
      </c>
      <c r="CW23" s="206">
        <v>79.624360056150607</v>
      </c>
      <c r="CX23" s="206">
        <v>75.789274217668066</v>
      </c>
      <c r="CY23" s="206">
        <v>77.445105190284139</v>
      </c>
      <c r="CZ23" s="206">
        <v>74.595937607497149</v>
      </c>
      <c r="DA23" s="206">
        <v>76.534297411988049</v>
      </c>
      <c r="DB23" s="206">
        <v>70.251827765152115</v>
      </c>
      <c r="DC23" s="206">
        <v>78.630395801756734</v>
      </c>
      <c r="DD23" s="206">
        <v>79.072208205373187</v>
      </c>
      <c r="DE23" s="206">
        <v>89.169342011333953</v>
      </c>
      <c r="DF23" s="206">
        <v>73.097661185698101</v>
      </c>
      <c r="DG23" s="206">
        <v>84.809363089742774</v>
      </c>
      <c r="DH23" s="206">
        <v>80.201571005687953</v>
      </c>
      <c r="DI23" s="206">
        <v>81.372987632078477</v>
      </c>
      <c r="DJ23" s="206">
        <v>76.748788076423097</v>
      </c>
      <c r="DK23" s="206">
        <v>86.942420105257128</v>
      </c>
      <c r="DL23" s="206">
        <v>86.238436817889365</v>
      </c>
      <c r="DM23" s="206">
        <v>81.887770930316407</v>
      </c>
      <c r="DN23" s="206">
        <v>32.134505093902618</v>
      </c>
      <c r="DO23" s="206">
        <v>64.583918566571882</v>
      </c>
      <c r="DP23" s="206">
        <v>68.119448044648948</v>
      </c>
      <c r="DQ23" s="206">
        <v>54.940694997438996</v>
      </c>
      <c r="DR23" s="206">
        <v>83.314149720747238</v>
      </c>
      <c r="DS23" s="206">
        <v>91.706305110429824</v>
      </c>
      <c r="DT23" s="206">
        <v>76.059703732694672</v>
      </c>
      <c r="DU23" s="206">
        <v>89.901053456982254</v>
      </c>
      <c r="DV23" s="206">
        <v>82.743910850965719</v>
      </c>
      <c r="DW23" s="206">
        <v>85.272926112075666</v>
      </c>
      <c r="DX23" s="206">
        <v>88.186041406206144</v>
      </c>
      <c r="DY23" s="206">
        <v>83.441674690062399</v>
      </c>
      <c r="DZ23" s="206">
        <v>65.201018629304997</v>
      </c>
      <c r="EA23" s="206">
        <v>88.056784321403896</v>
      </c>
      <c r="EB23" s="206">
        <v>57.04121728327182</v>
      </c>
      <c r="EC23" s="206">
        <v>67.777110375684885</v>
      </c>
      <c r="ED23" s="206">
        <v>85.561523645041007</v>
      </c>
      <c r="EE23" s="205">
        <v>64.44831471083144</v>
      </c>
      <c r="EF23" s="206">
        <v>50.042799932987378</v>
      </c>
      <c r="EG23" s="206">
        <v>74.79618595477821</v>
      </c>
      <c r="EH23" s="206">
        <v>79.960247688495471</v>
      </c>
      <c r="EI23" s="206">
        <v>88.315726889205976</v>
      </c>
      <c r="EJ23" s="206">
        <v>89.966683267243369</v>
      </c>
      <c r="EK23" s="206">
        <v>82.891586337996685</v>
      </c>
      <c r="EL23" s="206">
        <v>84.474372798710618</v>
      </c>
      <c r="EM23" s="206">
        <v>86.636927400363533</v>
      </c>
      <c r="EN23" s="206">
        <v>84.159813115061098</v>
      </c>
      <c r="EO23" s="206">
        <v>82.372183796337239</v>
      </c>
      <c r="EP23" s="206">
        <v>85.874656356719811</v>
      </c>
      <c r="EQ23" s="206">
        <v>73.507121761371337</v>
      </c>
      <c r="ER23" s="206">
        <v>86.967791021410477</v>
      </c>
      <c r="ES23" s="206">
        <v>76.760267972561223</v>
      </c>
      <c r="ET23" s="206">
        <v>82.935790493637924</v>
      </c>
      <c r="EU23" s="206">
        <f t="shared" si="0"/>
        <v>87.991896293026713</v>
      </c>
    </row>
    <row r="24" spans="1:151" ht="15" customHeight="1">
      <c r="A24" s="201" t="s">
        <v>305</v>
      </c>
      <c r="B24" s="206">
        <v>40.378576394865988</v>
      </c>
      <c r="C24" s="206">
        <v>44.223931796270506</v>
      </c>
      <c r="D24" s="206">
        <v>54.749513237779489</v>
      </c>
      <c r="E24" s="206">
        <v>63.207680068468719</v>
      </c>
      <c r="F24" s="206">
        <v>62.621499892736189</v>
      </c>
      <c r="G24" s="206">
        <v>64.205453580332573</v>
      </c>
      <c r="H24" s="206">
        <v>73.614914917724704</v>
      </c>
      <c r="I24" s="206">
        <v>71.545147661102519</v>
      </c>
      <c r="J24" s="206">
        <v>74.995063812062284</v>
      </c>
      <c r="K24" s="206">
        <v>81.160596250845558</v>
      </c>
      <c r="L24" s="206">
        <v>75.589937950730018</v>
      </c>
      <c r="M24" s="206">
        <v>2.3323023404044889</v>
      </c>
      <c r="N24" s="206">
        <v>2.3394955136766225</v>
      </c>
      <c r="O24" s="206">
        <v>0.80458067391705135</v>
      </c>
      <c r="P24" s="206">
        <v>3.4335833976048988</v>
      </c>
      <c r="Q24" s="206">
        <v>2.4301793114640611</v>
      </c>
      <c r="R24" s="206">
        <v>5.0116454662612711</v>
      </c>
      <c r="S24" s="206">
        <v>4.0195239039145552</v>
      </c>
      <c r="T24" s="206">
        <v>4.1483728141155467</v>
      </c>
      <c r="U24" s="206">
        <v>4.6020800784658249</v>
      </c>
      <c r="V24" s="206">
        <v>4.5968069473810598</v>
      </c>
      <c r="W24" s="206">
        <v>5.244080251260276</v>
      </c>
      <c r="X24" s="206">
        <v>4.3823549505465316</v>
      </c>
      <c r="Y24" s="206">
        <v>4.3119002043402341</v>
      </c>
      <c r="Z24" s="206">
        <v>3.3030820478134042</v>
      </c>
      <c r="AA24" s="206">
        <v>2.2325395347871932</v>
      </c>
      <c r="AB24" s="206">
        <v>4.8594900262765508</v>
      </c>
      <c r="AC24" s="206">
        <v>4.9800389538375534</v>
      </c>
      <c r="AD24" s="206">
        <v>2.3326788660236835</v>
      </c>
      <c r="AE24" s="206">
        <v>2.8210721834480252</v>
      </c>
      <c r="AF24" s="206">
        <v>5.2206993122284562</v>
      </c>
      <c r="AG24" s="206">
        <v>2.6662103447287975</v>
      </c>
      <c r="AH24" s="206">
        <v>4.1727895208576147</v>
      </c>
      <c r="AI24" s="206">
        <v>3.4268979731906928</v>
      </c>
      <c r="AJ24" s="206">
        <v>3.8965328287383012</v>
      </c>
      <c r="AK24" s="206">
        <v>39.256891172347316</v>
      </c>
      <c r="AL24" s="206">
        <v>54.218296125099599</v>
      </c>
      <c r="AM24" s="206">
        <v>61.928819722273808</v>
      </c>
      <c r="AN24" s="206">
        <v>45.239324879980309</v>
      </c>
      <c r="AO24" s="206">
        <v>73.562329226314802</v>
      </c>
      <c r="AP24" s="206">
        <v>43.452362908034232</v>
      </c>
      <c r="AQ24" s="206">
        <v>45.342008093023459</v>
      </c>
      <c r="AR24" s="206">
        <v>46.546854995859547</v>
      </c>
      <c r="AS24" s="206">
        <v>54.731672346179103</v>
      </c>
      <c r="AT24" s="206">
        <v>60.784608497820933</v>
      </c>
      <c r="AU24" s="206">
        <v>54.72874012358313</v>
      </c>
      <c r="AV24" s="206">
        <v>78.832343867830957</v>
      </c>
      <c r="AW24" s="206">
        <v>62.855271750707551</v>
      </c>
      <c r="AX24" s="206">
        <v>59.673025984017727</v>
      </c>
      <c r="AY24" s="206">
        <v>49.775234611690927</v>
      </c>
      <c r="AZ24" s="206">
        <v>53.251940697715526</v>
      </c>
      <c r="BA24" s="206">
        <v>68.093803124499587</v>
      </c>
      <c r="BB24" s="206">
        <v>58.397719646969293</v>
      </c>
      <c r="BC24" s="206">
        <v>66.041854180305805</v>
      </c>
      <c r="BD24" s="206">
        <v>66.907929509356805</v>
      </c>
      <c r="BE24" s="206">
        <v>47.489473111907238</v>
      </c>
      <c r="BF24" s="206">
        <v>65.736167254386729</v>
      </c>
      <c r="BG24" s="206">
        <v>70.275890212542095</v>
      </c>
      <c r="BH24" s="206">
        <v>71.697586722811906</v>
      </c>
      <c r="BI24" s="206">
        <v>33.214399904977768</v>
      </c>
      <c r="BJ24" s="206">
        <v>41.780509273229285</v>
      </c>
      <c r="BK24" s="206">
        <v>37.940512937282712</v>
      </c>
      <c r="BL24" s="206">
        <v>65.934437666900067</v>
      </c>
      <c r="BM24" s="206">
        <v>61.326497629355323</v>
      </c>
      <c r="BN24" s="206">
        <v>60.377710439273855</v>
      </c>
      <c r="BO24" s="206">
        <v>65.459956913686824</v>
      </c>
      <c r="BP24" s="206">
        <v>72.640501411591856</v>
      </c>
      <c r="BQ24" s="206">
        <v>59.774928337620494</v>
      </c>
      <c r="BR24" s="206">
        <v>70.973809235462696</v>
      </c>
      <c r="BS24" s="206">
        <v>80.484898360406632</v>
      </c>
      <c r="BT24" s="206">
        <v>71.897008470931894</v>
      </c>
      <c r="BU24" s="206">
        <v>56.908459768545626</v>
      </c>
      <c r="BV24" s="206">
        <v>63.96621772492599</v>
      </c>
      <c r="BW24" s="206">
        <v>69.197326474541271</v>
      </c>
      <c r="BX24" s="206">
        <v>63.69181192331812</v>
      </c>
      <c r="BY24" s="206">
        <v>27.825481109975737</v>
      </c>
      <c r="BZ24" s="206">
        <v>69.451510882062337</v>
      </c>
      <c r="CA24" s="206">
        <v>59.492890404148227</v>
      </c>
      <c r="CB24" s="206">
        <v>51.842348459350355</v>
      </c>
      <c r="CC24" s="206">
        <v>73.328617475482787</v>
      </c>
      <c r="CD24" s="206">
        <v>75.81614149188421</v>
      </c>
      <c r="CE24" s="206">
        <v>64.875335720639086</v>
      </c>
      <c r="CF24" s="206">
        <v>67.034397692399551</v>
      </c>
      <c r="CG24" s="206">
        <v>48.111160901549148</v>
      </c>
      <c r="CH24" s="206">
        <v>48.480891169765805</v>
      </c>
      <c r="CI24" s="206">
        <v>51.76092722584923</v>
      </c>
      <c r="CJ24" s="206">
        <v>62.243676870255939</v>
      </c>
      <c r="CK24" s="206">
        <v>80.505152608209784</v>
      </c>
      <c r="CL24" s="206">
        <v>75.417137358411452</v>
      </c>
      <c r="CM24" s="206">
        <v>85.261166900537617</v>
      </c>
      <c r="CN24" s="206">
        <v>76.997382078415171</v>
      </c>
      <c r="CO24" s="206">
        <v>80.086609571088232</v>
      </c>
      <c r="CP24" s="206">
        <v>78.967600038345708</v>
      </c>
      <c r="CQ24" s="206">
        <v>76.696690520608485</v>
      </c>
      <c r="CR24" s="206">
        <v>81.907627462066586</v>
      </c>
      <c r="CS24" s="206">
        <v>34.464969152352069</v>
      </c>
      <c r="CT24" s="206">
        <v>82.030556130229215</v>
      </c>
      <c r="CU24" s="206">
        <v>69.915434795899117</v>
      </c>
      <c r="CV24" s="206">
        <v>69.803461468910939</v>
      </c>
      <c r="CW24" s="206">
        <v>76.855904820362881</v>
      </c>
      <c r="CX24" s="206">
        <v>71.815438748043121</v>
      </c>
      <c r="CY24" s="206">
        <v>69.876321561128876</v>
      </c>
      <c r="CZ24" s="206">
        <v>72.623851643157806</v>
      </c>
      <c r="DA24" s="206">
        <v>70.826918849639085</v>
      </c>
      <c r="DB24" s="206">
        <v>66.220160087244636</v>
      </c>
      <c r="DC24" s="206">
        <v>74.516813000393043</v>
      </c>
      <c r="DD24" s="206">
        <v>74.941283601620285</v>
      </c>
      <c r="DE24" s="206">
        <v>85.268330286524602</v>
      </c>
      <c r="DF24" s="206">
        <v>69.270560517652555</v>
      </c>
      <c r="DG24" s="206">
        <v>80.112052783435644</v>
      </c>
      <c r="DH24" s="206">
        <v>76.511850640385731</v>
      </c>
      <c r="DI24" s="206">
        <v>76.76345894974466</v>
      </c>
      <c r="DJ24" s="206">
        <v>74.369574384352106</v>
      </c>
      <c r="DK24" s="206">
        <v>84.856763887007801</v>
      </c>
      <c r="DL24" s="206">
        <v>83.035825625223808</v>
      </c>
      <c r="DM24" s="206">
        <v>78.6355980522126</v>
      </c>
      <c r="DN24" s="206">
        <v>29.800571033018436</v>
      </c>
      <c r="DO24" s="206">
        <v>59.624375367754901</v>
      </c>
      <c r="DP24" s="206">
        <v>65.896700799082907</v>
      </c>
      <c r="DQ24" s="206">
        <v>54.940694997438996</v>
      </c>
      <c r="DR24" s="206">
        <v>83.314149720747238</v>
      </c>
      <c r="DS24" s="206">
        <v>91.706305110429824</v>
      </c>
      <c r="DT24" s="206">
        <v>76.059703732694672</v>
      </c>
      <c r="DU24" s="206">
        <v>89.901053456982254</v>
      </c>
      <c r="DV24" s="206">
        <v>82.743910850965719</v>
      </c>
      <c r="DW24" s="206">
        <v>85.272926112075666</v>
      </c>
      <c r="DX24" s="206">
        <v>87.876243225249439</v>
      </c>
      <c r="DY24" s="206">
        <v>83.441674690062399</v>
      </c>
      <c r="DZ24" s="206">
        <v>65.201018629304997</v>
      </c>
      <c r="EA24" s="206">
        <v>88.056784321403896</v>
      </c>
      <c r="EB24" s="206">
        <v>57.04121728327182</v>
      </c>
      <c r="EC24" s="206">
        <v>67.777110375684885</v>
      </c>
      <c r="ED24" s="206">
        <v>85.561523645041007</v>
      </c>
      <c r="EE24" s="206">
        <v>64.44831471083144</v>
      </c>
      <c r="EF24" s="206">
        <v>50.042799932987378</v>
      </c>
      <c r="EG24" s="206">
        <v>74.79618595477821</v>
      </c>
      <c r="EH24" s="206">
        <v>79.960247688495471</v>
      </c>
      <c r="EI24" s="206">
        <v>88.315726889205976</v>
      </c>
      <c r="EJ24" s="206">
        <v>89.966683267243369</v>
      </c>
      <c r="EK24" s="206">
        <v>82.891586337996685</v>
      </c>
      <c r="EL24" s="206">
        <v>84.474372798710618</v>
      </c>
      <c r="EM24" s="206">
        <v>86.636927400363533</v>
      </c>
      <c r="EN24" s="206">
        <v>84.159813115061098</v>
      </c>
      <c r="EO24" s="206">
        <v>82.372183796337239</v>
      </c>
      <c r="EP24" s="206">
        <v>85.874656356719811</v>
      </c>
      <c r="EQ24" s="206">
        <v>73.507121761371337</v>
      </c>
      <c r="ER24" s="206">
        <v>86.967791021410477</v>
      </c>
      <c r="ES24" s="206">
        <v>76.760267972561223</v>
      </c>
      <c r="ET24" s="206">
        <v>82.935790493637924</v>
      </c>
      <c r="EU24" s="206">
        <f t="shared" si="0"/>
        <v>87.991896293026713</v>
      </c>
    </row>
    <row r="25" spans="1:151" ht="15" customHeight="1">
      <c r="A25" s="201" t="s">
        <v>306</v>
      </c>
      <c r="B25" s="206">
        <v>43.976404950542914</v>
      </c>
      <c r="C25" s="206">
        <v>36.73758628000455</v>
      </c>
      <c r="D25" s="206">
        <v>19.925228418448935</v>
      </c>
      <c r="E25" s="206">
        <v>17.955183463552999</v>
      </c>
      <c r="F25" s="206">
        <v>16.82483919224315</v>
      </c>
      <c r="G25" s="206">
        <v>16.837018123266159</v>
      </c>
      <c r="H25" s="206">
        <v>7.451006158747453</v>
      </c>
      <c r="I25" s="206">
        <v>4.1420264925666022</v>
      </c>
      <c r="J25" s="206">
        <v>3.4966796390996167</v>
      </c>
      <c r="K25" s="206">
        <v>2.3465220003733037E-2</v>
      </c>
      <c r="L25" s="206">
        <v>0</v>
      </c>
      <c r="M25" s="206">
        <v>0.85323104516248205</v>
      </c>
      <c r="N25" s="206">
        <v>2.8113806447463054</v>
      </c>
      <c r="O25" s="206">
        <v>5.7092768803569856</v>
      </c>
      <c r="P25" s="206">
        <v>3.9294124353805304</v>
      </c>
      <c r="Q25" s="206">
        <v>5.1460056880375671</v>
      </c>
      <c r="R25" s="206">
        <v>2.3745578667896576</v>
      </c>
      <c r="S25" s="206">
        <v>5.7453940143705555</v>
      </c>
      <c r="T25" s="206">
        <v>3.6089071672605493</v>
      </c>
      <c r="U25" s="206">
        <v>1.8631500009554931</v>
      </c>
      <c r="V25" s="206">
        <v>4.4820178402375763</v>
      </c>
      <c r="W25" s="206">
        <v>3.201180741674905</v>
      </c>
      <c r="X25" s="206">
        <v>7.4826358817120466</v>
      </c>
      <c r="Y25" s="206">
        <v>5.1519105887647054</v>
      </c>
      <c r="Z25" s="206">
        <v>2.6372221741879569</v>
      </c>
      <c r="AA25" s="206">
        <v>2.2866649958691427</v>
      </c>
      <c r="AB25" s="206">
        <v>3.8548020019535887</v>
      </c>
      <c r="AC25" s="206">
        <v>4.1764968029320535</v>
      </c>
      <c r="AD25" s="206">
        <v>1.6606521769184444</v>
      </c>
      <c r="AE25" s="206">
        <v>3.071970629197061</v>
      </c>
      <c r="AF25" s="206">
        <v>3.4479773816510275</v>
      </c>
      <c r="AG25" s="206">
        <v>1.5825300555839337</v>
      </c>
      <c r="AH25" s="206">
        <v>4.4371930517810698</v>
      </c>
      <c r="AI25" s="206">
        <v>2.1515666917135903</v>
      </c>
      <c r="AJ25" s="206">
        <v>2.2785997294519698</v>
      </c>
      <c r="AK25" s="206">
        <v>39.715446440237848</v>
      </c>
      <c r="AL25" s="206">
        <v>4.2259530797721705E-2</v>
      </c>
      <c r="AM25" s="206">
        <v>0.21704197139058223</v>
      </c>
      <c r="AN25" s="206">
        <v>26.581991523046376</v>
      </c>
      <c r="AO25" s="206">
        <v>0.89777289987265207</v>
      </c>
      <c r="AP25" s="206">
        <v>29.6112062545211</v>
      </c>
      <c r="AQ25" s="206">
        <v>32.845437602485994</v>
      </c>
      <c r="AR25" s="206">
        <v>41.413795201155473</v>
      </c>
      <c r="AS25" s="206">
        <v>5.8827628776635672</v>
      </c>
      <c r="AT25" s="206">
        <v>17.227465245846933</v>
      </c>
      <c r="AU25" s="206">
        <v>19.066874134914404</v>
      </c>
      <c r="AV25" s="206">
        <v>2.0011426393175729</v>
      </c>
      <c r="AW25" s="206">
        <v>21.60681307073899</v>
      </c>
      <c r="AX25" s="206">
        <v>3.067110154068843</v>
      </c>
      <c r="AY25" s="206">
        <v>26.348344956401654</v>
      </c>
      <c r="AZ25" s="206">
        <v>28.157174190935237</v>
      </c>
      <c r="BA25" s="206">
        <v>7.0474161145927861</v>
      </c>
      <c r="BB25" s="206">
        <v>20.86485208515732</v>
      </c>
      <c r="BC25" s="206">
        <v>16.101821627794919</v>
      </c>
      <c r="BD25" s="206">
        <v>23.295773365450859</v>
      </c>
      <c r="BE25" s="206">
        <v>26.129922362983315</v>
      </c>
      <c r="BF25" s="206">
        <v>13.580586722592077</v>
      </c>
      <c r="BG25" s="206">
        <v>15.715478717577344</v>
      </c>
      <c r="BH25" s="206">
        <v>13.771923542923236</v>
      </c>
      <c r="BI25" s="206">
        <v>36.750695218728048</v>
      </c>
      <c r="BJ25" s="206">
        <v>21.734399695120889</v>
      </c>
      <c r="BK25" s="206">
        <v>37.041731517539603</v>
      </c>
      <c r="BL25" s="206">
        <v>19.653620024319217</v>
      </c>
      <c r="BM25" s="206">
        <v>9.1832990316353627</v>
      </c>
      <c r="BN25" s="206">
        <v>17.67995952148819</v>
      </c>
      <c r="BO25" s="206">
        <v>17.628764622740182</v>
      </c>
      <c r="BP25" s="206">
        <v>16.392237567455041</v>
      </c>
      <c r="BQ25" s="206">
        <v>20.588873863197868</v>
      </c>
      <c r="BR25" s="206">
        <v>9.6139284033642767</v>
      </c>
      <c r="BS25" s="206">
        <v>8.6872446317767995</v>
      </c>
      <c r="BT25" s="206">
        <v>2.1749739428522723</v>
      </c>
      <c r="BU25" s="206">
        <v>23.965915601800674</v>
      </c>
      <c r="BV25" s="206">
        <v>15.628247094455256</v>
      </c>
      <c r="BW25" s="206">
        <v>0</v>
      </c>
      <c r="BX25" s="206">
        <v>32.804941012297725</v>
      </c>
      <c r="BY25" s="206">
        <v>52.784167252913463</v>
      </c>
      <c r="BZ25" s="206">
        <v>0.7350185728391484</v>
      </c>
      <c r="CA25" s="206">
        <v>22.589421504849806</v>
      </c>
      <c r="CB25" s="206">
        <v>27.118430756428889</v>
      </c>
      <c r="CC25" s="206">
        <v>0.17421001343483217</v>
      </c>
      <c r="CD25" s="206">
        <v>12.736208299238195</v>
      </c>
      <c r="CE25" s="206">
        <v>17.433297550898757</v>
      </c>
      <c r="CF25" s="206">
        <v>18.275287484291578</v>
      </c>
      <c r="CG25" s="206">
        <v>35.38186297607264</v>
      </c>
      <c r="CH25" s="206">
        <v>1.0694689013356162</v>
      </c>
      <c r="CI25" s="206">
        <v>17.684474067546173</v>
      </c>
      <c r="CJ25" s="206">
        <v>20.322085969295728</v>
      </c>
      <c r="CK25" s="206">
        <v>0.89140983397578011</v>
      </c>
      <c r="CL25" s="206">
        <v>2.374737502745389</v>
      </c>
      <c r="CM25" s="206">
        <v>1.9886152412067974</v>
      </c>
      <c r="CN25" s="206">
        <v>7.5745779805892104</v>
      </c>
      <c r="CO25" s="206">
        <v>4.0750927198258085</v>
      </c>
      <c r="CP25" s="206">
        <v>1.7888531234539988</v>
      </c>
      <c r="CQ25" s="206">
        <v>2.9912535239855864</v>
      </c>
      <c r="CR25" s="206">
        <v>3.9192456081219955</v>
      </c>
      <c r="CS25" s="206">
        <v>5.9493313788897924</v>
      </c>
      <c r="CT25" s="206">
        <v>4.9888739755413365</v>
      </c>
      <c r="CU25" s="206">
        <v>1.837825086545936</v>
      </c>
      <c r="CV25" s="206">
        <v>5.04636807832809</v>
      </c>
      <c r="CW25" s="206">
        <v>2.7684552357877186</v>
      </c>
      <c r="CX25" s="206">
        <v>3.9738354696249507</v>
      </c>
      <c r="CY25" s="206">
        <v>7.5687836291552628</v>
      </c>
      <c r="CZ25" s="206">
        <v>1.9720859643393418</v>
      </c>
      <c r="DA25" s="206">
        <v>5.7073785623489561</v>
      </c>
      <c r="DB25" s="206">
        <v>4.0316676779074907</v>
      </c>
      <c r="DC25" s="206">
        <v>4.1135828013636919</v>
      </c>
      <c r="DD25" s="206">
        <v>4.1309246037529075</v>
      </c>
      <c r="DE25" s="206">
        <v>3.9010117248093565</v>
      </c>
      <c r="DF25" s="206">
        <v>3.8271006680455479</v>
      </c>
      <c r="DG25" s="206">
        <v>4.6973103063071262</v>
      </c>
      <c r="DH25" s="206">
        <v>3.6897203653022159</v>
      </c>
      <c r="DI25" s="206">
        <v>4.6095286823338322</v>
      </c>
      <c r="DJ25" s="206">
        <v>2.3792136920709943</v>
      </c>
      <c r="DK25" s="206">
        <v>2.0856562182493277</v>
      </c>
      <c r="DL25" s="206">
        <v>3.2026111926655534</v>
      </c>
      <c r="DM25" s="206">
        <v>3.2521728781038033</v>
      </c>
      <c r="DN25" s="206">
        <v>2.3339340608841836</v>
      </c>
      <c r="DO25" s="206">
        <v>4.9595431988169771</v>
      </c>
      <c r="DP25" s="206">
        <v>2.2227472455660369</v>
      </c>
      <c r="DQ25" s="206">
        <v>0</v>
      </c>
      <c r="DR25" s="206">
        <v>0</v>
      </c>
      <c r="DS25" s="206">
        <v>0</v>
      </c>
      <c r="DT25" s="206">
        <v>0</v>
      </c>
      <c r="DU25" s="206">
        <v>0</v>
      </c>
      <c r="DV25" s="206">
        <v>0</v>
      </c>
      <c r="DW25" s="206">
        <v>0</v>
      </c>
      <c r="DX25" s="206">
        <v>0.30979818095669437</v>
      </c>
      <c r="DY25" s="206">
        <v>0</v>
      </c>
      <c r="DZ25" s="206">
        <v>0</v>
      </c>
      <c r="EA25" s="206">
        <v>0</v>
      </c>
      <c r="EB25" s="206">
        <v>0</v>
      </c>
      <c r="EC25" s="206">
        <v>0</v>
      </c>
      <c r="ED25" s="206">
        <v>0</v>
      </c>
      <c r="EE25" s="206">
        <v>0</v>
      </c>
      <c r="EF25" s="206">
        <v>0</v>
      </c>
      <c r="EG25" s="206">
        <v>0</v>
      </c>
      <c r="EH25" s="206">
        <v>0</v>
      </c>
      <c r="EI25" s="206">
        <v>0</v>
      </c>
      <c r="EJ25" s="206">
        <v>0</v>
      </c>
      <c r="EK25" s="206">
        <v>0</v>
      </c>
      <c r="EL25" s="206">
        <v>0</v>
      </c>
      <c r="EM25" s="206">
        <v>0</v>
      </c>
      <c r="EN25" s="206">
        <v>0</v>
      </c>
      <c r="EO25" s="206">
        <v>0</v>
      </c>
      <c r="EP25" s="206">
        <v>0</v>
      </c>
      <c r="EQ25" s="206">
        <v>0</v>
      </c>
      <c r="ER25" s="206">
        <v>0</v>
      </c>
      <c r="ES25" s="206">
        <v>0</v>
      </c>
      <c r="ET25" s="206">
        <v>0</v>
      </c>
      <c r="EU25" s="206">
        <f t="shared" si="0"/>
        <v>0</v>
      </c>
    </row>
    <row r="26" spans="1:151" ht="15" customHeight="1">
      <c r="A26" s="201" t="s">
        <v>307</v>
      </c>
      <c r="B26" s="206">
        <v>1.6137108140475565E-3</v>
      </c>
      <c r="C26" s="206">
        <v>1.8943034838384176E-2</v>
      </c>
      <c r="D26" s="206">
        <v>6.481344009119934E-2</v>
      </c>
      <c r="E26" s="206">
        <v>8.8496795347682254E-3</v>
      </c>
      <c r="F26" s="206">
        <v>0</v>
      </c>
      <c r="G26" s="206">
        <v>0</v>
      </c>
      <c r="H26" s="206">
        <v>0</v>
      </c>
      <c r="I26" s="206">
        <v>0</v>
      </c>
      <c r="J26" s="206">
        <v>0</v>
      </c>
      <c r="K26" s="206">
        <v>0</v>
      </c>
      <c r="L26" s="206">
        <v>0</v>
      </c>
      <c r="M26" s="206">
        <v>0</v>
      </c>
      <c r="N26" s="206">
        <v>0</v>
      </c>
      <c r="O26" s="206">
        <v>1.7322627639655185E-3</v>
      </c>
      <c r="P26" s="206">
        <v>0</v>
      </c>
      <c r="Q26" s="206">
        <v>0</v>
      </c>
      <c r="R26" s="206">
        <v>0</v>
      </c>
      <c r="S26" s="206">
        <v>0</v>
      </c>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0.50492330177191236</v>
      </c>
      <c r="AM26" s="206">
        <v>0</v>
      </c>
      <c r="AN26" s="206">
        <v>0</v>
      </c>
      <c r="AO26" s="206">
        <v>0.1905374027942443</v>
      </c>
      <c r="AP26" s="206">
        <v>0</v>
      </c>
      <c r="AQ26" s="206">
        <v>0</v>
      </c>
      <c r="AR26" s="206">
        <v>0</v>
      </c>
      <c r="AS26" s="206">
        <v>0.4932744098986982</v>
      </c>
      <c r="AT26" s="206">
        <v>0</v>
      </c>
      <c r="AU26" s="206">
        <v>0</v>
      </c>
      <c r="AV26" s="206">
        <v>0</v>
      </c>
      <c r="AW26" s="206">
        <v>0</v>
      </c>
      <c r="AX26" s="206">
        <v>0.18396975897720225</v>
      </c>
      <c r="AY26" s="206">
        <v>0</v>
      </c>
      <c r="AZ26" s="206">
        <v>0</v>
      </c>
      <c r="BA26" s="206">
        <v>0</v>
      </c>
      <c r="BB26" s="206">
        <v>0</v>
      </c>
      <c r="BC26" s="206">
        <v>0</v>
      </c>
      <c r="BD26" s="206">
        <v>0</v>
      </c>
      <c r="BE26" s="206">
        <v>0</v>
      </c>
      <c r="BF26" s="206">
        <v>0</v>
      </c>
      <c r="BG26" s="206">
        <v>0</v>
      </c>
      <c r="BH26" s="206">
        <v>0</v>
      </c>
      <c r="BI26" s="206">
        <v>0</v>
      </c>
      <c r="BJ26" s="206">
        <v>0</v>
      </c>
      <c r="BK26" s="206">
        <v>0</v>
      </c>
      <c r="BL26" s="206">
        <v>0</v>
      </c>
      <c r="BM26" s="206">
        <v>0</v>
      </c>
      <c r="BN26" s="206">
        <v>0</v>
      </c>
      <c r="BO26" s="206">
        <v>0</v>
      </c>
      <c r="BP26" s="206">
        <v>0</v>
      </c>
      <c r="BQ26" s="206">
        <v>0</v>
      </c>
      <c r="BR26" s="206">
        <v>0</v>
      </c>
      <c r="BS26" s="206">
        <v>0</v>
      </c>
      <c r="BT26" s="206">
        <v>0</v>
      </c>
      <c r="BU26" s="206">
        <v>0</v>
      </c>
      <c r="BV26" s="206">
        <v>0</v>
      </c>
      <c r="BW26" s="206">
        <v>0</v>
      </c>
      <c r="BX26" s="206">
        <v>0</v>
      </c>
      <c r="BY26" s="206">
        <v>0</v>
      </c>
      <c r="BZ26" s="206">
        <v>0</v>
      </c>
      <c r="CA26" s="206">
        <v>0</v>
      </c>
      <c r="CB26" s="206">
        <v>0</v>
      </c>
      <c r="CC26" s="206">
        <v>0</v>
      </c>
      <c r="CD26" s="206">
        <v>0</v>
      </c>
      <c r="CE26" s="206">
        <v>0</v>
      </c>
      <c r="CF26" s="206">
        <v>0</v>
      </c>
      <c r="CG26" s="206">
        <v>0</v>
      </c>
      <c r="CH26" s="206">
        <v>0</v>
      </c>
      <c r="CI26" s="206">
        <v>0</v>
      </c>
      <c r="CJ26" s="206">
        <v>0</v>
      </c>
      <c r="CK26" s="206">
        <v>0</v>
      </c>
      <c r="CL26" s="206">
        <v>0</v>
      </c>
      <c r="CM26" s="206">
        <v>0</v>
      </c>
      <c r="CN26" s="206">
        <v>0</v>
      </c>
      <c r="CO26" s="206">
        <v>0</v>
      </c>
      <c r="CP26" s="206">
        <v>0</v>
      </c>
      <c r="CQ26" s="206">
        <v>0</v>
      </c>
      <c r="CR26" s="206">
        <v>0</v>
      </c>
      <c r="CS26" s="206">
        <v>0</v>
      </c>
      <c r="CT26" s="206">
        <v>0</v>
      </c>
      <c r="CU26" s="206">
        <v>0</v>
      </c>
      <c r="CV26" s="206">
        <v>0</v>
      </c>
      <c r="CW26" s="206">
        <v>0</v>
      </c>
      <c r="CX26" s="206">
        <v>0</v>
      </c>
      <c r="CY26" s="206">
        <v>0</v>
      </c>
      <c r="CZ26" s="206">
        <v>0</v>
      </c>
      <c r="DA26" s="206">
        <v>0</v>
      </c>
      <c r="DB26" s="206">
        <v>0</v>
      </c>
      <c r="DC26" s="206">
        <v>0</v>
      </c>
      <c r="DD26" s="206">
        <v>0</v>
      </c>
      <c r="DE26" s="206">
        <v>0</v>
      </c>
      <c r="DF26" s="206">
        <v>0</v>
      </c>
      <c r="DG26" s="206">
        <v>0</v>
      </c>
      <c r="DH26" s="206">
        <v>0</v>
      </c>
      <c r="DI26" s="206">
        <v>0</v>
      </c>
      <c r="DJ26" s="206">
        <v>0</v>
      </c>
      <c r="DK26" s="206">
        <v>0</v>
      </c>
      <c r="DL26" s="206">
        <v>0</v>
      </c>
      <c r="DM26" s="206">
        <v>0</v>
      </c>
      <c r="DN26" s="206">
        <v>0</v>
      </c>
      <c r="DO26" s="206">
        <v>0</v>
      </c>
      <c r="DP26" s="206">
        <v>0</v>
      </c>
      <c r="DQ26" s="206">
        <v>0</v>
      </c>
      <c r="DR26" s="206">
        <v>0</v>
      </c>
      <c r="DS26" s="206">
        <v>0</v>
      </c>
      <c r="DT26" s="206">
        <v>0</v>
      </c>
      <c r="DU26" s="206">
        <v>0</v>
      </c>
      <c r="DV26" s="206">
        <v>0</v>
      </c>
      <c r="DW26" s="206">
        <v>0</v>
      </c>
      <c r="DX26" s="206">
        <v>0</v>
      </c>
      <c r="DY26" s="206">
        <v>0</v>
      </c>
      <c r="DZ26" s="206">
        <v>0</v>
      </c>
      <c r="EA26" s="206">
        <v>0</v>
      </c>
      <c r="EB26" s="206">
        <v>0</v>
      </c>
      <c r="EC26" s="206">
        <v>0</v>
      </c>
      <c r="ED26" s="206">
        <v>0</v>
      </c>
      <c r="EE26" s="206">
        <v>0</v>
      </c>
      <c r="EF26" s="206">
        <v>0</v>
      </c>
      <c r="EG26" s="206">
        <v>0</v>
      </c>
      <c r="EH26" s="206">
        <v>0</v>
      </c>
      <c r="EI26" s="206">
        <v>0</v>
      </c>
      <c r="EJ26" s="206">
        <v>0</v>
      </c>
      <c r="EK26" s="206">
        <v>0</v>
      </c>
      <c r="EL26" s="206">
        <v>0</v>
      </c>
      <c r="EM26" s="206">
        <v>0</v>
      </c>
      <c r="EN26" s="206">
        <v>0</v>
      </c>
      <c r="EO26" s="206">
        <v>0</v>
      </c>
      <c r="EP26" s="206">
        <v>0</v>
      </c>
      <c r="EQ26" s="206">
        <v>0</v>
      </c>
      <c r="ER26" s="206">
        <v>0</v>
      </c>
      <c r="ES26" s="206">
        <v>0</v>
      </c>
      <c r="ET26" s="206">
        <v>0</v>
      </c>
      <c r="EU26" s="206">
        <f t="shared" si="0"/>
        <v>0</v>
      </c>
    </row>
    <row r="27" spans="1:151" ht="15" customHeight="1">
      <c r="A27" s="201" t="s">
        <v>308</v>
      </c>
      <c r="B27" s="206">
        <v>0.23585087222966034</v>
      </c>
      <c r="C27" s="206">
        <v>0</v>
      </c>
      <c r="D27" s="206">
        <v>0</v>
      </c>
      <c r="E27" s="206">
        <v>0</v>
      </c>
      <c r="F27" s="206">
        <v>0</v>
      </c>
      <c r="G27" s="206">
        <v>0</v>
      </c>
      <c r="H27" s="206">
        <v>0</v>
      </c>
      <c r="I27" s="206">
        <v>0</v>
      </c>
      <c r="J27" s="206">
        <v>0</v>
      </c>
      <c r="K27" s="206">
        <v>0</v>
      </c>
      <c r="L27" s="206">
        <v>0</v>
      </c>
      <c r="M27" s="206">
        <v>9.594104157930132E-2</v>
      </c>
      <c r="N27" s="206">
        <v>0</v>
      </c>
      <c r="O27" s="206">
        <v>0.10660115731033479</v>
      </c>
      <c r="P27" s="206">
        <v>5.0635557778845597E-2</v>
      </c>
      <c r="Q27" s="206">
        <v>0</v>
      </c>
      <c r="R27" s="206">
        <v>0</v>
      </c>
      <c r="S27" s="206">
        <v>0</v>
      </c>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c r="BC27" s="206">
        <v>0</v>
      </c>
      <c r="BD27" s="206">
        <v>0</v>
      </c>
      <c r="BE27" s="206">
        <v>0</v>
      </c>
      <c r="BF27" s="206">
        <v>0</v>
      </c>
      <c r="BG27" s="206">
        <v>0</v>
      </c>
      <c r="BH27" s="206">
        <v>0</v>
      </c>
      <c r="BI27" s="206">
        <v>0</v>
      </c>
      <c r="BJ27" s="206">
        <v>0</v>
      </c>
      <c r="BK27" s="206">
        <v>0</v>
      </c>
      <c r="BL27" s="206">
        <v>0</v>
      </c>
      <c r="BM27" s="206">
        <v>0</v>
      </c>
      <c r="BN27" s="206">
        <v>0</v>
      </c>
      <c r="BO27" s="206">
        <v>0</v>
      </c>
      <c r="BP27" s="206">
        <v>0</v>
      </c>
      <c r="BQ27" s="206">
        <v>0</v>
      </c>
      <c r="BR27" s="206">
        <v>0</v>
      </c>
      <c r="BS27" s="206">
        <v>0</v>
      </c>
      <c r="BT27" s="206">
        <v>0</v>
      </c>
      <c r="BU27" s="206">
        <v>0</v>
      </c>
      <c r="BV27" s="206">
        <v>0</v>
      </c>
      <c r="BW27" s="206">
        <v>0</v>
      </c>
      <c r="BX27" s="206">
        <v>0</v>
      </c>
      <c r="BY27" s="206">
        <v>0</v>
      </c>
      <c r="BZ27" s="206">
        <v>0</v>
      </c>
      <c r="CA27" s="206">
        <v>0</v>
      </c>
      <c r="CB27" s="206">
        <v>0</v>
      </c>
      <c r="CC27" s="206">
        <v>0</v>
      </c>
      <c r="CD27" s="206">
        <v>0</v>
      </c>
      <c r="CE27" s="206">
        <v>0</v>
      </c>
      <c r="CF27" s="206">
        <v>0</v>
      </c>
      <c r="CG27" s="206">
        <v>0</v>
      </c>
      <c r="CH27" s="206">
        <v>0</v>
      </c>
      <c r="CI27" s="206">
        <v>0</v>
      </c>
      <c r="CJ27" s="206">
        <v>0</v>
      </c>
      <c r="CK27" s="206">
        <v>0</v>
      </c>
      <c r="CL27" s="206">
        <v>0</v>
      </c>
      <c r="CM27" s="206">
        <v>0</v>
      </c>
      <c r="CN27" s="206">
        <v>0</v>
      </c>
      <c r="CO27" s="206">
        <v>0</v>
      </c>
      <c r="CP27" s="206">
        <v>0</v>
      </c>
      <c r="CQ27" s="206">
        <v>0</v>
      </c>
      <c r="CR27" s="206">
        <v>0</v>
      </c>
      <c r="CS27" s="206">
        <v>0</v>
      </c>
      <c r="CT27" s="206">
        <v>0</v>
      </c>
      <c r="CU27" s="206">
        <v>0</v>
      </c>
      <c r="CV27" s="206">
        <v>0</v>
      </c>
      <c r="CW27" s="206">
        <v>0</v>
      </c>
      <c r="CX27" s="206">
        <v>0</v>
      </c>
      <c r="CY27" s="206">
        <v>0</v>
      </c>
      <c r="CZ27" s="206">
        <v>0</v>
      </c>
      <c r="DA27" s="206">
        <v>0</v>
      </c>
      <c r="DB27" s="206">
        <v>0</v>
      </c>
      <c r="DC27" s="206">
        <v>0</v>
      </c>
      <c r="DD27" s="206">
        <v>0</v>
      </c>
      <c r="DE27" s="206">
        <v>0</v>
      </c>
      <c r="DF27" s="206">
        <v>0</v>
      </c>
      <c r="DG27" s="206">
        <v>0</v>
      </c>
      <c r="DH27" s="206">
        <v>0</v>
      </c>
      <c r="DI27" s="206">
        <v>0</v>
      </c>
      <c r="DJ27" s="206">
        <v>0</v>
      </c>
      <c r="DK27" s="206">
        <v>0</v>
      </c>
      <c r="DL27" s="206">
        <v>0</v>
      </c>
      <c r="DM27" s="206">
        <v>0</v>
      </c>
      <c r="DN27" s="206">
        <v>0</v>
      </c>
      <c r="DO27" s="206">
        <v>0</v>
      </c>
      <c r="DP27" s="206">
        <v>0</v>
      </c>
      <c r="DQ27" s="206">
        <v>0</v>
      </c>
      <c r="DR27" s="206">
        <v>0</v>
      </c>
      <c r="DS27" s="206">
        <v>0</v>
      </c>
      <c r="DT27" s="206">
        <v>0</v>
      </c>
      <c r="DU27" s="206">
        <v>0</v>
      </c>
      <c r="DV27" s="206">
        <v>0</v>
      </c>
      <c r="DW27" s="206">
        <v>0</v>
      </c>
      <c r="DX27" s="206">
        <v>0</v>
      </c>
      <c r="DY27" s="206">
        <v>0</v>
      </c>
      <c r="DZ27" s="206">
        <v>0</v>
      </c>
      <c r="EA27" s="206">
        <v>0</v>
      </c>
      <c r="EB27" s="206">
        <v>0</v>
      </c>
      <c r="EC27" s="206">
        <v>0</v>
      </c>
      <c r="ED27" s="206">
        <v>0</v>
      </c>
      <c r="EE27" s="206">
        <v>0</v>
      </c>
      <c r="EF27" s="206">
        <v>0</v>
      </c>
      <c r="EG27" s="206">
        <v>0</v>
      </c>
      <c r="EH27" s="206">
        <v>0</v>
      </c>
      <c r="EI27" s="206">
        <v>0</v>
      </c>
      <c r="EJ27" s="206">
        <v>0</v>
      </c>
      <c r="EK27" s="206">
        <v>0</v>
      </c>
      <c r="EL27" s="206">
        <v>0</v>
      </c>
      <c r="EM27" s="206">
        <v>0</v>
      </c>
      <c r="EN27" s="206">
        <v>0</v>
      </c>
      <c r="EO27" s="206">
        <v>0</v>
      </c>
      <c r="EP27" s="206">
        <v>0</v>
      </c>
      <c r="EQ27" s="206">
        <v>0</v>
      </c>
      <c r="ER27" s="206">
        <v>0</v>
      </c>
      <c r="ES27" s="206">
        <v>0</v>
      </c>
      <c r="ET27" s="206">
        <v>0</v>
      </c>
      <c r="EU27" s="206">
        <f t="shared" si="0"/>
        <v>0</v>
      </c>
    </row>
    <row r="28" spans="1:151" s="198" customFormat="1" ht="6.75" customHeight="1">
      <c r="A28" s="202"/>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6"/>
      <c r="EF28" s="207"/>
      <c r="EG28" s="207"/>
      <c r="EH28" s="207"/>
      <c r="EI28" s="207"/>
      <c r="EJ28" s="207"/>
      <c r="EK28" s="207"/>
      <c r="EL28" s="207"/>
      <c r="EM28" s="207"/>
      <c r="EN28" s="207"/>
      <c r="EO28" s="207"/>
      <c r="EP28" s="207"/>
      <c r="EQ28" s="207"/>
      <c r="ER28" s="207"/>
      <c r="ES28" s="207"/>
      <c r="ET28" s="207"/>
      <c r="EU28" s="207"/>
    </row>
    <row r="29" spans="1:151" ht="15" customHeight="1">
      <c r="A29" s="195" t="s">
        <v>309</v>
      </c>
      <c r="B29" s="205">
        <v>13.735200957284095</v>
      </c>
      <c r="C29" s="205">
        <v>16.320230318052968</v>
      </c>
      <c r="D29" s="205">
        <v>19.688589431686118</v>
      </c>
      <c r="E29" s="205">
        <v>14.299189463722437</v>
      </c>
      <c r="F29" s="205">
        <v>15.872339545829476</v>
      </c>
      <c r="G29" s="205">
        <v>12.628773928158132</v>
      </c>
      <c r="H29" s="205">
        <v>12.884857371140551</v>
      </c>
      <c r="I29" s="205">
        <v>16.496831893265533</v>
      </c>
      <c r="J29" s="205">
        <v>15.264482827140228</v>
      </c>
      <c r="K29" s="205">
        <v>10.565242541645896</v>
      </c>
      <c r="L29" s="205">
        <v>8.5072590433826694</v>
      </c>
      <c r="M29" s="205">
        <v>1.2486914977427959</v>
      </c>
      <c r="N29" s="205">
        <v>1.0808796139896992</v>
      </c>
      <c r="O29" s="205">
        <v>1.2171898801231242</v>
      </c>
      <c r="P29" s="205">
        <v>1.3662548871552656</v>
      </c>
      <c r="Q29" s="205">
        <v>1.3656368456807944</v>
      </c>
      <c r="R29" s="205">
        <v>1.2712983582367994</v>
      </c>
      <c r="S29" s="205">
        <v>1.1506235085723224</v>
      </c>
      <c r="T29" s="205">
        <v>0.76982193567231871</v>
      </c>
      <c r="U29" s="205">
        <v>1.0361325862588966</v>
      </c>
      <c r="V29" s="205">
        <v>1.253655777275493</v>
      </c>
      <c r="W29" s="205">
        <v>1.6619138148841632</v>
      </c>
      <c r="X29" s="205">
        <v>1.3221646201330544</v>
      </c>
      <c r="Y29" s="205">
        <v>1.1092283129348119</v>
      </c>
      <c r="Z29" s="205">
        <v>1.5351283836671024</v>
      </c>
      <c r="AA29" s="205">
        <v>1.7411751002357665</v>
      </c>
      <c r="AB29" s="205">
        <v>1.4137907631923585</v>
      </c>
      <c r="AC29" s="205">
        <v>1.5072407706993458</v>
      </c>
      <c r="AD29" s="205">
        <v>1.3682436185207678</v>
      </c>
      <c r="AE29" s="205">
        <v>1.6706788311554261</v>
      </c>
      <c r="AF29" s="205">
        <v>0.57640629370113294</v>
      </c>
      <c r="AG29" s="205">
        <v>1.4839944224967416</v>
      </c>
      <c r="AH29" s="205">
        <v>1.2281089297252827</v>
      </c>
      <c r="AI29" s="205">
        <v>1.6517677481444493</v>
      </c>
      <c r="AJ29" s="205">
        <v>1.0344671435797821</v>
      </c>
      <c r="AK29" s="205">
        <v>16.850216092836767</v>
      </c>
      <c r="AL29" s="205">
        <v>44.400095739133732</v>
      </c>
      <c r="AM29" s="205">
        <v>34.629119902383479</v>
      </c>
      <c r="AN29" s="205">
        <v>18.819700606396925</v>
      </c>
      <c r="AO29" s="205">
        <v>22.892630570169235</v>
      </c>
      <c r="AP29" s="205">
        <v>19.649867451494153</v>
      </c>
      <c r="AQ29" s="205">
        <v>16.167231349697708</v>
      </c>
      <c r="AR29" s="205">
        <v>8.2233051974887168</v>
      </c>
      <c r="AS29" s="205">
        <v>30.579543833969858</v>
      </c>
      <c r="AT29" s="205">
        <v>15.462405795275686</v>
      </c>
      <c r="AU29" s="205">
        <v>16.987165437347844</v>
      </c>
      <c r="AV29" s="205">
        <v>16.931082212087247</v>
      </c>
      <c r="AW29" s="205">
        <v>11.549009101419974</v>
      </c>
      <c r="AX29" s="205">
        <v>26.379491074350664</v>
      </c>
      <c r="AY29" s="205">
        <v>18.895462504093295</v>
      </c>
      <c r="AZ29" s="205">
        <v>17.069362156219306</v>
      </c>
      <c r="BA29" s="205">
        <v>18.344237798388864</v>
      </c>
      <c r="BB29" s="205">
        <v>16.709266821758671</v>
      </c>
      <c r="BC29" s="205">
        <v>16.21894385215866</v>
      </c>
      <c r="BD29" s="205">
        <v>5.2566363495091837</v>
      </c>
      <c r="BE29" s="205">
        <v>22.706304457616628</v>
      </c>
      <c r="BF29" s="205">
        <v>12.310341265633836</v>
      </c>
      <c r="BG29" s="205">
        <v>11.625021092906003</v>
      </c>
      <c r="BH29" s="205">
        <v>9.6077329283017008</v>
      </c>
      <c r="BI29" s="205">
        <v>28.507009386049031</v>
      </c>
      <c r="BJ29" s="205">
        <v>22.52619339082964</v>
      </c>
      <c r="BK29" s="205">
        <v>15.96455892433182</v>
      </c>
      <c r="BL29" s="205">
        <v>10.51603100127463</v>
      </c>
      <c r="BM29" s="205">
        <v>23.048884891591054</v>
      </c>
      <c r="BN29" s="205">
        <v>16.573294943232323</v>
      </c>
      <c r="BO29" s="205">
        <v>13.476906072993025</v>
      </c>
      <c r="BP29" s="205">
        <v>10.404709024504907</v>
      </c>
      <c r="BQ29" s="205">
        <v>16.548426449398988</v>
      </c>
      <c r="BR29" s="205">
        <v>15.318625043591547</v>
      </c>
      <c r="BS29" s="205">
        <v>9.2483067459619921</v>
      </c>
      <c r="BT29" s="205">
        <v>18.590822635784662</v>
      </c>
      <c r="BU29" s="205">
        <v>11.65795443650148</v>
      </c>
      <c r="BV29" s="205">
        <v>20.405535180618749</v>
      </c>
      <c r="BW29" s="205">
        <v>23.567764768382741</v>
      </c>
      <c r="BX29" s="205">
        <v>0</v>
      </c>
      <c r="BY29" s="205">
        <v>10.145359599371256</v>
      </c>
      <c r="BZ29" s="205">
        <v>17.126955162415285</v>
      </c>
      <c r="CA29" s="205">
        <v>13.514139302345567</v>
      </c>
      <c r="CB29" s="205">
        <v>20.364359544155484</v>
      </c>
      <c r="CC29" s="205">
        <v>6.6949314643940019</v>
      </c>
      <c r="CD29" s="205">
        <v>9.5400231326367955</v>
      </c>
      <c r="CE29" s="205">
        <v>9.20501646587749</v>
      </c>
      <c r="CF29" s="205">
        <v>10.086127300547972</v>
      </c>
      <c r="CG29" s="205">
        <v>9.100019526607845</v>
      </c>
      <c r="CH29" s="205">
        <v>35.205026995926659</v>
      </c>
      <c r="CI29" s="205">
        <v>25.960691996738472</v>
      </c>
      <c r="CJ29" s="205">
        <v>10.453512082206496</v>
      </c>
      <c r="CK29" s="205">
        <v>11.153019013560131</v>
      </c>
      <c r="CL29" s="205">
        <v>16.335158558992401</v>
      </c>
      <c r="CM29" s="205">
        <v>9.4145635783038362</v>
      </c>
      <c r="CN29" s="205">
        <v>6.8945526315985619</v>
      </c>
      <c r="CO29" s="205">
        <v>13.525737023986256</v>
      </c>
      <c r="CP29" s="205">
        <v>9.020986466871566</v>
      </c>
      <c r="CQ29" s="205">
        <v>15.213890446419143</v>
      </c>
      <c r="CR29" s="205">
        <v>11.294620778778752</v>
      </c>
      <c r="CS29" s="205">
        <v>32.391273909705824</v>
      </c>
      <c r="CT29" s="205">
        <v>9.4628997810783329</v>
      </c>
      <c r="CU29" s="205">
        <v>22.816037428336493</v>
      </c>
      <c r="CV29" s="205">
        <v>20.325769355583752</v>
      </c>
      <c r="CW29" s="205">
        <v>14.245176442285942</v>
      </c>
      <c r="CX29" s="205">
        <v>21.34332743302955</v>
      </c>
      <c r="CY29" s="205">
        <v>14.916481060441205</v>
      </c>
      <c r="CZ29" s="205">
        <v>11.086132597516741</v>
      </c>
      <c r="DA29" s="205">
        <v>17.628999121085648</v>
      </c>
      <c r="DB29" s="205">
        <v>15.531223079071555</v>
      </c>
      <c r="DC29" s="205">
        <v>14.033750183869554</v>
      </c>
      <c r="DD29" s="205">
        <v>16.511182459087301</v>
      </c>
      <c r="DE29" s="205">
        <v>10.510695917712825</v>
      </c>
      <c r="DF29" s="205">
        <v>18.686805387462144</v>
      </c>
      <c r="DG29" s="205">
        <v>12.205391544989247</v>
      </c>
      <c r="DH29" s="205">
        <v>14.715175829877964</v>
      </c>
      <c r="DI29" s="205">
        <v>14.49160571916677</v>
      </c>
      <c r="DJ29" s="205">
        <v>14.664334203319635</v>
      </c>
      <c r="DK29" s="205">
        <v>11.443996205843346</v>
      </c>
      <c r="DL29" s="205">
        <v>6.6626906607467822</v>
      </c>
      <c r="DM29" s="205">
        <v>14.071604470694099</v>
      </c>
      <c r="DN29" s="205">
        <v>47.907384483756552</v>
      </c>
      <c r="DO29" s="205">
        <v>17.573641357314738</v>
      </c>
      <c r="DP29" s="205">
        <v>27.034776801102652</v>
      </c>
      <c r="DQ29" s="205">
        <v>36.730665839175217</v>
      </c>
      <c r="DR29" s="205">
        <v>13.477353987213951</v>
      </c>
      <c r="DS29" s="205">
        <v>5.6281866652959822</v>
      </c>
      <c r="DT29" s="205">
        <v>18.773696604639355</v>
      </c>
      <c r="DU29" s="205">
        <v>6.7848352222385193</v>
      </c>
      <c r="DV29" s="205">
        <v>14.047279398479443</v>
      </c>
      <c r="DW29" s="205">
        <v>10.695710123101055</v>
      </c>
      <c r="DX29" s="205">
        <v>6.6832749323856895</v>
      </c>
      <c r="DY29" s="205">
        <v>14.502484411514294</v>
      </c>
      <c r="DZ29" s="205">
        <v>5.407232568137716</v>
      </c>
      <c r="EA29" s="205">
        <v>10.212105497916928</v>
      </c>
      <c r="EB29" s="205">
        <v>15.811818401004093</v>
      </c>
      <c r="EC29" s="205">
        <v>3.9182116936893809</v>
      </c>
      <c r="ED29" s="205">
        <v>8.1161503065176976</v>
      </c>
      <c r="EE29" s="207">
        <v>32.376398027394877</v>
      </c>
      <c r="EF29" s="205">
        <v>3.3939387514995549</v>
      </c>
      <c r="EG29" s="205">
        <v>17.65435234483494</v>
      </c>
      <c r="EH29" s="205">
        <v>7.3576376123201417</v>
      </c>
      <c r="EI29" s="205">
        <v>9.2480842248573527</v>
      </c>
      <c r="EJ29" s="205">
        <v>7.908316477971769</v>
      </c>
      <c r="EK29" s="205">
        <v>8.3741164182579411</v>
      </c>
      <c r="EL29" s="205">
        <v>8.3860081233538253</v>
      </c>
      <c r="EM29" s="205">
        <v>7.3912673288785049</v>
      </c>
      <c r="EN29" s="205">
        <v>10.045312837890261</v>
      </c>
      <c r="EO29" s="205">
        <v>16.89266606869484</v>
      </c>
      <c r="EP29" s="205">
        <v>8.4573356473153503</v>
      </c>
      <c r="EQ29" s="205">
        <v>14.962878147052521</v>
      </c>
      <c r="ER29" s="205">
        <v>10.239384554437358</v>
      </c>
      <c r="ES29" s="205">
        <v>13.545542036106925</v>
      </c>
      <c r="ET29" s="205">
        <v>9.7685308072585855</v>
      </c>
      <c r="EU29" s="205">
        <f t="shared" ref="EU29:EU31" si="1">+EU13/EU$19*100</f>
        <v>7.8821511362993144</v>
      </c>
    </row>
    <row r="30" spans="1:151" ht="15" customHeight="1">
      <c r="A30" s="199" t="s">
        <v>310</v>
      </c>
      <c r="B30" s="206">
        <v>5.6405256449682586</v>
      </c>
      <c r="C30" s="206">
        <v>5.9202947083165522</v>
      </c>
      <c r="D30" s="206">
        <v>6.7172277999731618</v>
      </c>
      <c r="E30" s="206">
        <v>5.4358991107039918</v>
      </c>
      <c r="F30" s="206">
        <v>5.2938869612584813</v>
      </c>
      <c r="G30" s="206">
        <v>4.9939208888158024</v>
      </c>
      <c r="H30" s="206">
        <v>5.5807787447282617</v>
      </c>
      <c r="I30" s="206">
        <v>5.8831926426486758</v>
      </c>
      <c r="J30" s="206">
        <v>5.7062540270370423</v>
      </c>
      <c r="K30" s="206">
        <v>3.5369238775775176</v>
      </c>
      <c r="L30" s="206">
        <v>3.3889074020430519</v>
      </c>
      <c r="M30" s="206">
        <v>0.63273665645443511</v>
      </c>
      <c r="N30" s="206">
        <v>0.49453179036030609</v>
      </c>
      <c r="O30" s="206">
        <v>0.60606786954850345</v>
      </c>
      <c r="P30" s="206">
        <v>0.44301377885900167</v>
      </c>
      <c r="Q30" s="206">
        <v>0.49746001501913123</v>
      </c>
      <c r="R30" s="206">
        <v>0.49225185103880825</v>
      </c>
      <c r="S30" s="206">
        <v>0.63916256693408346</v>
      </c>
      <c r="T30" s="206">
        <v>0.51238013271142369</v>
      </c>
      <c r="U30" s="206">
        <v>0.34020855665104111</v>
      </c>
      <c r="V30" s="206">
        <v>0.45455017708208695</v>
      </c>
      <c r="W30" s="206">
        <v>0.53420405258739057</v>
      </c>
      <c r="X30" s="206">
        <v>0.40834180843604934</v>
      </c>
      <c r="Y30" s="206">
        <v>0.54418799159771669</v>
      </c>
      <c r="Z30" s="206">
        <v>0.54620027998372855</v>
      </c>
      <c r="AA30" s="206">
        <v>0.59508143591093421</v>
      </c>
      <c r="AB30" s="206">
        <v>0.46065466796862975</v>
      </c>
      <c r="AC30" s="206">
        <v>0.57920116822197243</v>
      </c>
      <c r="AD30" s="206">
        <v>0.45440198698795259</v>
      </c>
      <c r="AE30" s="206">
        <v>0.54076505339532233</v>
      </c>
      <c r="AF30" s="206">
        <v>0.4111205539708902</v>
      </c>
      <c r="AG30" s="206">
        <v>0.48684767395691453</v>
      </c>
      <c r="AH30" s="206">
        <v>0.39409470934133178</v>
      </c>
      <c r="AI30" s="206">
        <v>0.51922032127199924</v>
      </c>
      <c r="AJ30" s="206">
        <v>0.38851886570916022</v>
      </c>
      <c r="AK30" s="206">
        <v>0</v>
      </c>
      <c r="AL30" s="206">
        <v>17.99567555416078</v>
      </c>
      <c r="AM30" s="206">
        <v>11.315768748021364</v>
      </c>
      <c r="AN30" s="206">
        <v>7.772272575235224</v>
      </c>
      <c r="AO30" s="206">
        <v>6.4548980569019507</v>
      </c>
      <c r="AP30" s="206">
        <v>8.1249832021307444</v>
      </c>
      <c r="AQ30" s="206">
        <v>6.529091792551041</v>
      </c>
      <c r="AR30" s="206">
        <v>4.1703913622594975</v>
      </c>
      <c r="AS30" s="206">
        <v>9.8428232906943958</v>
      </c>
      <c r="AT30" s="206">
        <v>4.4076631853888921</v>
      </c>
      <c r="AU30" s="206">
        <v>6.4599564500059259</v>
      </c>
      <c r="AV30" s="206">
        <v>5.3727810397859868</v>
      </c>
      <c r="AW30" s="206">
        <v>5.8018121625937908</v>
      </c>
      <c r="AX30" s="206">
        <v>8.2403373165272757</v>
      </c>
      <c r="AY30" s="206">
        <v>8.170900015419166</v>
      </c>
      <c r="AZ30" s="206">
        <v>6.5677050510406554</v>
      </c>
      <c r="BA30" s="206">
        <v>6.7845925399894123</v>
      </c>
      <c r="BB30" s="206">
        <v>6.546392190132118</v>
      </c>
      <c r="BC30" s="206">
        <v>5.0400658936240736</v>
      </c>
      <c r="BD30" s="206">
        <v>3.6793571287033604</v>
      </c>
      <c r="BE30" s="206">
        <v>6.4871886647783814</v>
      </c>
      <c r="BF30" s="206">
        <v>4.3638195311333918</v>
      </c>
      <c r="BG30" s="206">
        <v>4.4148148454262408</v>
      </c>
      <c r="BH30" s="206">
        <v>3.5151586651907318</v>
      </c>
      <c r="BI30" s="206">
        <v>11.39601752995641</v>
      </c>
      <c r="BJ30" s="206">
        <v>9.1738268886530054</v>
      </c>
      <c r="BK30" s="206">
        <v>6.2370271233087662</v>
      </c>
      <c r="BL30" s="206">
        <v>2.9516849319848535</v>
      </c>
      <c r="BM30" s="206">
        <v>7.9786943978299938</v>
      </c>
      <c r="BN30" s="206">
        <v>5.3934054614670064</v>
      </c>
      <c r="BO30" s="206">
        <v>4.7052892833225748</v>
      </c>
      <c r="BP30" s="206">
        <v>3.2869521131028625</v>
      </c>
      <c r="BQ30" s="206">
        <v>3.7044441518692142</v>
      </c>
      <c r="BR30" s="206">
        <v>4.6252890730233505</v>
      </c>
      <c r="BS30" s="206">
        <v>3.8948891861605048</v>
      </c>
      <c r="BT30" s="206">
        <v>5.3885735486082744</v>
      </c>
      <c r="BU30" s="206">
        <v>5.3719457951999745</v>
      </c>
      <c r="BV30" s="206">
        <v>7.3137884932109598</v>
      </c>
      <c r="BW30" s="206">
        <v>5.2822066775942247</v>
      </c>
      <c r="BX30" s="206">
        <v>0</v>
      </c>
      <c r="BY30" s="206">
        <v>2.7337671131113117</v>
      </c>
      <c r="BZ30" s="206">
        <v>7.0500746453000058</v>
      </c>
      <c r="CA30" s="206">
        <v>7.1856755365120222</v>
      </c>
      <c r="CB30" s="206">
        <v>10.975391089322514</v>
      </c>
      <c r="CC30" s="206">
        <v>1.9809405318871813</v>
      </c>
      <c r="CD30" s="206">
        <v>4.0464300378928355</v>
      </c>
      <c r="CE30" s="206">
        <v>2.64596872018405</v>
      </c>
      <c r="CF30" s="206">
        <v>4.9950667506142619</v>
      </c>
      <c r="CG30" s="206">
        <v>2.1497586174670413</v>
      </c>
      <c r="CH30" s="206">
        <v>19.676721435881696</v>
      </c>
      <c r="CI30" s="206">
        <v>11.641953659206205</v>
      </c>
      <c r="CJ30" s="206">
        <v>3.7499466050015204</v>
      </c>
      <c r="CK30" s="206">
        <v>5.734100598494166</v>
      </c>
      <c r="CL30" s="206">
        <v>4.3225067996251889</v>
      </c>
      <c r="CM30" s="206">
        <v>5.9870938676671956</v>
      </c>
      <c r="CN30" s="206">
        <v>2.3277578776777248</v>
      </c>
      <c r="CO30" s="206">
        <v>6.6129153482246474</v>
      </c>
      <c r="CP30" s="206">
        <v>3.2736108209380324</v>
      </c>
      <c r="CQ30" s="206">
        <v>5.6907806195298285</v>
      </c>
      <c r="CR30" s="206">
        <v>4.4102882124665106</v>
      </c>
      <c r="CS30" s="206">
        <v>16.212684068226299</v>
      </c>
      <c r="CT30" s="206">
        <v>4.564805824205135</v>
      </c>
      <c r="CU30" s="206">
        <v>8.376565598177498</v>
      </c>
      <c r="CV30" s="206">
        <v>5.6572692739395984</v>
      </c>
      <c r="CW30" s="206">
        <v>4.3413527638043892</v>
      </c>
      <c r="CX30" s="206">
        <v>8.6782135972210579</v>
      </c>
      <c r="CY30" s="206">
        <v>6.174145305376463</v>
      </c>
      <c r="CZ30" s="206">
        <v>5.3103861805220456</v>
      </c>
      <c r="DA30" s="206">
        <v>6.6154877547588198</v>
      </c>
      <c r="DB30" s="206">
        <v>4.5001343082759115</v>
      </c>
      <c r="DC30" s="206">
        <v>4.6329529562118736</v>
      </c>
      <c r="DD30" s="206">
        <v>4.1289838196052058</v>
      </c>
      <c r="DE30" s="206">
        <v>3.8942505034626063</v>
      </c>
      <c r="DF30" s="206">
        <v>7.6026073436356967</v>
      </c>
      <c r="DG30" s="206">
        <v>5.2208162774261071</v>
      </c>
      <c r="DH30" s="206">
        <v>3.8162621135682597</v>
      </c>
      <c r="DI30" s="206">
        <v>5.2537745870545178</v>
      </c>
      <c r="DJ30" s="206">
        <v>6.0807415212236489</v>
      </c>
      <c r="DK30" s="206">
        <v>5.4740083019126944</v>
      </c>
      <c r="DL30" s="206">
        <v>1.5672917353335387</v>
      </c>
      <c r="DM30" s="206">
        <v>6.419282542061465</v>
      </c>
      <c r="DN30" s="206">
        <v>14.479490572694509</v>
      </c>
      <c r="DO30" s="206">
        <v>7.0840599292677968</v>
      </c>
      <c r="DP30" s="206">
        <v>9.3081696654678261</v>
      </c>
      <c r="DQ30" s="206">
        <v>16.250848184038848</v>
      </c>
      <c r="DR30" s="206">
        <v>3.5330717296432272</v>
      </c>
      <c r="DS30" s="206">
        <v>1.3720750904571228</v>
      </c>
      <c r="DT30" s="206">
        <v>4.7417396353924692</v>
      </c>
      <c r="DU30" s="206">
        <v>2.5837845942223119</v>
      </c>
      <c r="DV30" s="206">
        <v>5.3174289560305894</v>
      </c>
      <c r="DW30" s="206">
        <v>4.5494201280460596</v>
      </c>
      <c r="DX30" s="206">
        <v>1.3705889357451584</v>
      </c>
      <c r="DY30" s="206">
        <v>5.6375667246210588</v>
      </c>
      <c r="DZ30" s="206">
        <v>2.0073200761674093</v>
      </c>
      <c r="EA30" s="206">
        <v>3.9752033685074122</v>
      </c>
      <c r="EB30" s="206">
        <v>4.1577912328321611</v>
      </c>
      <c r="EC30" s="206">
        <v>1.7400972556490721</v>
      </c>
      <c r="ED30" s="206">
        <v>3.8739690590280222</v>
      </c>
      <c r="EE30" s="205">
        <v>10.417833516058577</v>
      </c>
      <c r="EF30" s="206">
        <v>0.71910439696906636</v>
      </c>
      <c r="EG30" s="206">
        <v>8.08887734268313</v>
      </c>
      <c r="EH30" s="206">
        <v>2.8551582428068096</v>
      </c>
      <c r="EI30" s="206">
        <v>4.1813892293775412</v>
      </c>
      <c r="EJ30" s="206">
        <v>2.1190971549861817</v>
      </c>
      <c r="EK30" s="206">
        <v>3.9550852219469848</v>
      </c>
      <c r="EL30" s="206">
        <v>3.956488021526241</v>
      </c>
      <c r="EM30" s="206">
        <v>3.2759102858658955</v>
      </c>
      <c r="EN30" s="206">
        <v>2.3889269928006724</v>
      </c>
      <c r="EO30" s="206">
        <v>7.7382859155543766</v>
      </c>
      <c r="EP30" s="206">
        <v>3.8727210607596727</v>
      </c>
      <c r="EQ30" s="206">
        <v>4.239277569444786</v>
      </c>
      <c r="ER30" s="206">
        <v>1.9421717305802617</v>
      </c>
      <c r="ES30" s="206">
        <v>4.0949636127956142</v>
      </c>
      <c r="ET30" s="206">
        <v>3.4302240013534</v>
      </c>
      <c r="EU30" s="206">
        <f t="shared" si="1"/>
        <v>3.5537117911351586</v>
      </c>
    </row>
    <row r="31" spans="1:151" ht="15" customHeight="1">
      <c r="A31" s="199" t="s">
        <v>311</v>
      </c>
      <c r="B31" s="206">
        <v>8.0946753123158359</v>
      </c>
      <c r="C31" s="206">
        <v>10.399935609736419</v>
      </c>
      <c r="D31" s="206">
        <v>12.971361631712957</v>
      </c>
      <c r="E31" s="206">
        <v>8.8632903530184421</v>
      </c>
      <c r="F31" s="206">
        <v>10.578452584570993</v>
      </c>
      <c r="G31" s="206">
        <v>7.6348530393423291</v>
      </c>
      <c r="H31" s="206">
        <v>7.3040786264122914</v>
      </c>
      <c r="I31" s="206">
        <v>10.613639250616856</v>
      </c>
      <c r="J31" s="206">
        <v>9.5582288001031834</v>
      </c>
      <c r="K31" s="206">
        <v>7.0283186640683777</v>
      </c>
      <c r="L31" s="206">
        <v>5.1183516413396166</v>
      </c>
      <c r="M31" s="206">
        <v>0.61595484128836087</v>
      </c>
      <c r="N31" s="206">
        <v>0.58634782362939308</v>
      </c>
      <c r="O31" s="206">
        <v>0.61112201057462079</v>
      </c>
      <c r="P31" s="206">
        <v>0.92324110829626382</v>
      </c>
      <c r="Q31" s="206">
        <v>0.86817683066166307</v>
      </c>
      <c r="R31" s="206">
        <v>0.77904650719799096</v>
      </c>
      <c r="S31" s="206">
        <v>0.51146094163823896</v>
      </c>
      <c r="T31" s="206">
        <v>0.25744180296089508</v>
      </c>
      <c r="U31" s="206">
        <v>0.69592402960785549</v>
      </c>
      <c r="V31" s="206">
        <v>0.79910560019340604</v>
      </c>
      <c r="W31" s="206">
        <v>1.1277097622967727</v>
      </c>
      <c r="X31" s="206">
        <v>0.91382281169700486</v>
      </c>
      <c r="Y31" s="206">
        <v>0.56504032133709525</v>
      </c>
      <c r="Z31" s="206">
        <v>0.98892810368337369</v>
      </c>
      <c r="AA31" s="206">
        <v>1.1460936643248325</v>
      </c>
      <c r="AB31" s="206">
        <v>0.95313609522372866</v>
      </c>
      <c r="AC31" s="206">
        <v>0.92803960247737349</v>
      </c>
      <c r="AD31" s="206">
        <v>0.91384163153281528</v>
      </c>
      <c r="AE31" s="206">
        <v>1.1299137777601036</v>
      </c>
      <c r="AF31" s="206">
        <v>0.1652857397302428</v>
      </c>
      <c r="AG31" s="206">
        <v>0.9971467485398271</v>
      </c>
      <c r="AH31" s="206">
        <v>0.83401422038395112</v>
      </c>
      <c r="AI31" s="206">
        <v>1.1325474268724502</v>
      </c>
      <c r="AJ31" s="206">
        <v>0.64594827787062192</v>
      </c>
      <c r="AK31" s="206">
        <v>16.850216092836767</v>
      </c>
      <c r="AL31" s="206">
        <v>26.404420184972949</v>
      </c>
      <c r="AM31" s="206">
        <v>23.313351154362117</v>
      </c>
      <c r="AN31" s="206">
        <v>11.047428031161703</v>
      </c>
      <c r="AO31" s="206">
        <v>16.437732513267282</v>
      </c>
      <c r="AP31" s="206">
        <v>11.524884249363408</v>
      </c>
      <c r="AQ31" s="206">
        <v>9.6381395571466655</v>
      </c>
      <c r="AR31" s="206">
        <v>4.0529138352292211</v>
      </c>
      <c r="AS31" s="206">
        <v>20.73672054327546</v>
      </c>
      <c r="AT31" s="206">
        <v>11.054742609886793</v>
      </c>
      <c r="AU31" s="206">
        <v>10.527208987341917</v>
      </c>
      <c r="AV31" s="206">
        <v>11.558301172301261</v>
      </c>
      <c r="AW31" s="206">
        <v>5.7471969388261828</v>
      </c>
      <c r="AX31" s="206">
        <v>18.139153757823387</v>
      </c>
      <c r="AY31" s="206">
        <v>10.724562488674129</v>
      </c>
      <c r="AZ31" s="206">
        <v>10.501657105178653</v>
      </c>
      <c r="BA31" s="206">
        <v>11.559645258399451</v>
      </c>
      <c r="BB31" s="206">
        <v>10.162874631626554</v>
      </c>
      <c r="BC31" s="206">
        <v>11.178877958534585</v>
      </c>
      <c r="BD31" s="206">
        <v>1.5772792208058235</v>
      </c>
      <c r="BE31" s="206">
        <v>16.219115792838249</v>
      </c>
      <c r="BF31" s="206">
        <v>7.946521734500446</v>
      </c>
      <c r="BG31" s="206">
        <v>7.2102062474797615</v>
      </c>
      <c r="BH31" s="206">
        <v>6.0925742631109694</v>
      </c>
      <c r="BI31" s="206">
        <v>17.110991856092621</v>
      </c>
      <c r="BJ31" s="206">
        <v>13.352366502176633</v>
      </c>
      <c r="BK31" s="206">
        <v>9.7275318010230531</v>
      </c>
      <c r="BL31" s="206">
        <v>7.5643460692897779</v>
      </c>
      <c r="BM31" s="206">
        <v>15.070190493761061</v>
      </c>
      <c r="BN31" s="206">
        <v>11.179889481765315</v>
      </c>
      <c r="BO31" s="206">
        <v>8.771616789670448</v>
      </c>
      <c r="BP31" s="206">
        <v>7.1177569114020454</v>
      </c>
      <c r="BQ31" s="206">
        <v>12.843982297529774</v>
      </c>
      <c r="BR31" s="206">
        <v>10.693335970568198</v>
      </c>
      <c r="BS31" s="206">
        <v>5.3534175598014873</v>
      </c>
      <c r="BT31" s="206">
        <v>13.202249087176387</v>
      </c>
      <c r="BU31" s="206">
        <v>6.2860086413015051</v>
      </c>
      <c r="BV31" s="206">
        <v>13.091746687407793</v>
      </c>
      <c r="BW31" s="206">
        <v>18.285558090788516</v>
      </c>
      <c r="BX31" s="206">
        <v>0</v>
      </c>
      <c r="BY31" s="206">
        <v>7.4115924862599423</v>
      </c>
      <c r="BZ31" s="206">
        <v>10.076880517115283</v>
      </c>
      <c r="CA31" s="206">
        <v>6.328463765833547</v>
      </c>
      <c r="CB31" s="206">
        <v>9.3889684548329697</v>
      </c>
      <c r="CC31" s="206">
        <v>4.7139909325068219</v>
      </c>
      <c r="CD31" s="206">
        <v>5.4935930947439608</v>
      </c>
      <c r="CE31" s="206">
        <v>6.55904774569344</v>
      </c>
      <c r="CF31" s="206">
        <v>5.0910605499337107</v>
      </c>
      <c r="CG31" s="206">
        <v>6.9502609091408036</v>
      </c>
      <c r="CH31" s="206">
        <v>15.528305560044961</v>
      </c>
      <c r="CI31" s="206">
        <v>14.318738337532267</v>
      </c>
      <c r="CJ31" s="206">
        <v>6.7035654772049753</v>
      </c>
      <c r="CK31" s="206">
        <v>5.4189184150659653</v>
      </c>
      <c r="CL31" s="206">
        <v>12.012651759367209</v>
      </c>
      <c r="CM31" s="206">
        <v>3.427469710636641</v>
      </c>
      <c r="CN31" s="206">
        <v>4.5667947539208376</v>
      </c>
      <c r="CO31" s="206">
        <v>6.9128216757616086</v>
      </c>
      <c r="CP31" s="206">
        <v>5.7473756459335341</v>
      </c>
      <c r="CQ31" s="206">
        <v>9.5231098268893142</v>
      </c>
      <c r="CR31" s="206">
        <v>6.884332566312243</v>
      </c>
      <c r="CS31" s="206">
        <v>16.178589841479528</v>
      </c>
      <c r="CT31" s="206">
        <v>4.8980939568731969</v>
      </c>
      <c r="CU31" s="206">
        <v>14.439471830158993</v>
      </c>
      <c r="CV31" s="206">
        <v>14.668500081644154</v>
      </c>
      <c r="CW31" s="206">
        <v>9.903823678481551</v>
      </c>
      <c r="CX31" s="206">
        <v>12.665113835808498</v>
      </c>
      <c r="CY31" s="206">
        <v>8.7423357550647403</v>
      </c>
      <c r="CZ31" s="206">
        <v>5.7757464169946964</v>
      </c>
      <c r="DA31" s="206">
        <v>11.013511366326828</v>
      </c>
      <c r="DB31" s="206">
        <v>11.031088770795645</v>
      </c>
      <c r="DC31" s="206">
        <v>9.4007972276576819</v>
      </c>
      <c r="DD31" s="206">
        <v>12.382198639482096</v>
      </c>
      <c r="DE31" s="206">
        <v>6.6164454142502187</v>
      </c>
      <c r="DF31" s="206">
        <v>11.084198043826447</v>
      </c>
      <c r="DG31" s="206">
        <v>6.9845752675631392</v>
      </c>
      <c r="DH31" s="206">
        <v>10.898913716309703</v>
      </c>
      <c r="DI31" s="206">
        <v>9.2378311321122535</v>
      </c>
      <c r="DJ31" s="206">
        <v>8.5835926820959845</v>
      </c>
      <c r="DK31" s="206">
        <v>5.9699879039306509</v>
      </c>
      <c r="DL31" s="206">
        <v>5.0953989254132441</v>
      </c>
      <c r="DM31" s="206">
        <v>7.6523219286326345</v>
      </c>
      <c r="DN31" s="206">
        <v>33.427893911062043</v>
      </c>
      <c r="DO31" s="206">
        <v>10.489581428046939</v>
      </c>
      <c r="DP31" s="206">
        <v>17.726607135634822</v>
      </c>
      <c r="DQ31" s="206">
        <v>20.479817655136369</v>
      </c>
      <c r="DR31" s="206">
        <v>9.9442822575707233</v>
      </c>
      <c r="DS31" s="206">
        <v>4.2561115748388598</v>
      </c>
      <c r="DT31" s="206">
        <v>14.03195696924689</v>
      </c>
      <c r="DU31" s="206">
        <v>4.2010506280162074</v>
      </c>
      <c r="DV31" s="206">
        <v>8.7298504424488534</v>
      </c>
      <c r="DW31" s="206">
        <v>6.1462899950549934</v>
      </c>
      <c r="DX31" s="206">
        <v>5.312685996640532</v>
      </c>
      <c r="DY31" s="206">
        <v>8.864917686893234</v>
      </c>
      <c r="DZ31" s="206">
        <v>3.3999124919703068</v>
      </c>
      <c r="EA31" s="206">
        <v>6.2369021294095166</v>
      </c>
      <c r="EB31" s="206">
        <v>11.654027168171933</v>
      </c>
      <c r="EC31" s="206">
        <v>2.1781144380403088</v>
      </c>
      <c r="ED31" s="206">
        <v>4.2421812474896754</v>
      </c>
      <c r="EE31" s="206">
        <v>21.958564511336302</v>
      </c>
      <c r="EF31" s="206">
        <v>2.6748343545304887</v>
      </c>
      <c r="EG31" s="206">
        <v>9.5654750021518105</v>
      </c>
      <c r="EH31" s="206">
        <v>4.5024793695133321</v>
      </c>
      <c r="EI31" s="206">
        <v>5.0666949954798115</v>
      </c>
      <c r="EJ31" s="206">
        <v>5.7892193229855868</v>
      </c>
      <c r="EK31" s="206">
        <v>4.4190311963109554</v>
      </c>
      <c r="EL31" s="206">
        <v>4.4295201018275829</v>
      </c>
      <c r="EM31" s="206">
        <v>4.1153570430126099</v>
      </c>
      <c r="EN31" s="206">
        <v>7.6563858450895887</v>
      </c>
      <c r="EO31" s="206">
        <v>9.1543801531404618</v>
      </c>
      <c r="EP31" s="206">
        <v>4.5846145865556771</v>
      </c>
      <c r="EQ31" s="206">
        <v>10.723600577607737</v>
      </c>
      <c r="ER31" s="206">
        <v>8.2972128238570964</v>
      </c>
      <c r="ES31" s="206">
        <v>9.4505784233113115</v>
      </c>
      <c r="ET31" s="206">
        <v>6.3383068059051846</v>
      </c>
      <c r="EU31" s="206">
        <f t="shared" si="1"/>
        <v>4.3284393451641563</v>
      </c>
    </row>
    <row r="32" spans="1:151" s="198" customFormat="1" ht="6.75" customHeight="1">
      <c r="A32" s="202"/>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6"/>
      <c r="BY32" s="206"/>
      <c r="BZ32" s="206"/>
      <c r="CA32" s="206"/>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c r="EP32" s="206"/>
      <c r="EQ32" s="206"/>
      <c r="ER32" s="206"/>
      <c r="ES32" s="206"/>
      <c r="ET32" s="206"/>
      <c r="EU32" s="206"/>
    </row>
    <row r="33" spans="1:151" ht="15" customHeight="1">
      <c r="A33" s="195" t="s">
        <v>312</v>
      </c>
      <c r="B33" s="205">
        <v>1.6723531142633248</v>
      </c>
      <c r="C33" s="205">
        <v>2.6993085708335918</v>
      </c>
      <c r="D33" s="205">
        <v>5.571855471994251</v>
      </c>
      <c r="E33" s="205">
        <v>4.5290973247210804</v>
      </c>
      <c r="F33" s="205">
        <v>4.6813213691911981</v>
      </c>
      <c r="G33" s="205">
        <v>6.3287543682431249</v>
      </c>
      <c r="H33" s="205">
        <v>6.0492215523872837</v>
      </c>
      <c r="I33" s="205">
        <v>7.8159939530653535</v>
      </c>
      <c r="J33" s="205">
        <v>6.243773721697873</v>
      </c>
      <c r="K33" s="205">
        <v>8.2506959875048143</v>
      </c>
      <c r="L33" s="205">
        <v>15.902803005887298</v>
      </c>
      <c r="M33" s="205">
        <v>3.8729288553166791E-2</v>
      </c>
      <c r="N33" s="205">
        <v>2.5621869087481913E-2</v>
      </c>
      <c r="O33" s="205">
        <v>0.10634496262764094</v>
      </c>
      <c r="P33" s="205">
        <v>7.6916830086111374E-2</v>
      </c>
      <c r="Q33" s="205">
        <v>0.16920819311239771</v>
      </c>
      <c r="R33" s="205">
        <v>8.1118664575387606E-2</v>
      </c>
      <c r="S33" s="205">
        <v>0.19487282576515441</v>
      </c>
      <c r="T33" s="205">
        <v>0.13714218988576263</v>
      </c>
      <c r="U33" s="205">
        <v>9.3308085320499057E-2</v>
      </c>
      <c r="V33" s="205">
        <v>0.59939717230033407</v>
      </c>
      <c r="W33" s="205">
        <v>0.17470724279125363</v>
      </c>
      <c r="X33" s="205">
        <v>9.5255471053561802E-2</v>
      </c>
      <c r="Y33" s="205">
        <v>1.2077887437337439E-3</v>
      </c>
      <c r="Z33" s="205">
        <v>0.21027417052621</v>
      </c>
      <c r="AA33" s="205">
        <v>0.12281067544874109</v>
      </c>
      <c r="AB33" s="205">
        <v>6.3009728727212888E-2</v>
      </c>
      <c r="AC33" s="205">
        <v>0.19749505085045516</v>
      </c>
      <c r="AD33" s="205">
        <v>0.28060429977175472</v>
      </c>
      <c r="AE33" s="205">
        <v>2.1129036109560961E-2</v>
      </c>
      <c r="AF33" s="205">
        <v>0.32546756576928382</v>
      </c>
      <c r="AG33" s="205">
        <v>0.21648917960951997</v>
      </c>
      <c r="AH33" s="205">
        <v>0.64831454996632565</v>
      </c>
      <c r="AI33" s="205">
        <v>0.31650407112686241</v>
      </c>
      <c r="AJ33" s="205">
        <v>0.31494548902231562</v>
      </c>
      <c r="AK33" s="205">
        <v>4.1774462945780666</v>
      </c>
      <c r="AL33" s="205">
        <v>0.83442530319702901</v>
      </c>
      <c r="AM33" s="205">
        <v>3.2250184039521299</v>
      </c>
      <c r="AN33" s="205">
        <v>9.3589829905763811</v>
      </c>
      <c r="AO33" s="205">
        <v>2.4567299008490631</v>
      </c>
      <c r="AP33" s="205">
        <v>7.2865633859505108</v>
      </c>
      <c r="AQ33" s="205">
        <v>5.6453229547928556</v>
      </c>
      <c r="AR33" s="205">
        <v>3.8160446054962534</v>
      </c>
      <c r="AS33" s="205">
        <v>8.3127465322887755</v>
      </c>
      <c r="AT33" s="205">
        <v>6.5255204610564306</v>
      </c>
      <c r="AU33" s="205">
        <v>9.2172203041546155</v>
      </c>
      <c r="AV33" s="205">
        <v>2.2354312807642165</v>
      </c>
      <c r="AW33" s="205">
        <v>3.9889060771334792</v>
      </c>
      <c r="AX33" s="205">
        <v>10.696403028585562</v>
      </c>
      <c r="AY33" s="205">
        <v>4.9809579278141145</v>
      </c>
      <c r="AZ33" s="205">
        <v>1.5215229551299481</v>
      </c>
      <c r="BA33" s="205">
        <v>6.5145429625187559</v>
      </c>
      <c r="BB33" s="205">
        <v>4.0281614461147202</v>
      </c>
      <c r="BC33" s="205">
        <v>1.6373803397406055</v>
      </c>
      <c r="BD33" s="205">
        <v>4.5396607756831502</v>
      </c>
      <c r="BE33" s="205">
        <v>3.6743000674928235</v>
      </c>
      <c r="BF33" s="205">
        <v>8.3729047573873547</v>
      </c>
      <c r="BG33" s="205">
        <v>2.3836099769745598</v>
      </c>
      <c r="BH33" s="205">
        <v>4.9227568059631546</v>
      </c>
      <c r="BI33" s="205">
        <v>1.527895490245158</v>
      </c>
      <c r="BJ33" s="205">
        <v>13.958897640820187</v>
      </c>
      <c r="BK33" s="205">
        <v>9.053196620845867</v>
      </c>
      <c r="BL33" s="205">
        <v>3.8959113075060996</v>
      </c>
      <c r="BM33" s="205">
        <v>6.4413184474182454</v>
      </c>
      <c r="BN33" s="205">
        <v>5.3690350960056321</v>
      </c>
      <c r="BO33" s="205">
        <v>3.4343723905799832</v>
      </c>
      <c r="BP33" s="205">
        <v>0.56255199644818765</v>
      </c>
      <c r="BQ33" s="205">
        <v>3.0877713497826571</v>
      </c>
      <c r="BR33" s="205">
        <v>4.0936373175814955</v>
      </c>
      <c r="BS33" s="205">
        <v>1.5795502618545687</v>
      </c>
      <c r="BT33" s="205">
        <v>7.337194950431182</v>
      </c>
      <c r="BU33" s="205">
        <v>7.4676701931522258</v>
      </c>
      <c r="BV33" s="205">
        <v>0</v>
      </c>
      <c r="BW33" s="205">
        <v>7.2349087570759902</v>
      </c>
      <c r="BX33" s="205">
        <v>3.5032470643841407</v>
      </c>
      <c r="BY33" s="205">
        <v>9.2449920377395465</v>
      </c>
      <c r="BZ33" s="205">
        <v>12.686515382683222</v>
      </c>
      <c r="CA33" s="205">
        <v>4.403548788656412</v>
      </c>
      <c r="CB33" s="205">
        <v>0.67486124006526271</v>
      </c>
      <c r="CC33" s="205">
        <v>19.802241046688376</v>
      </c>
      <c r="CD33" s="205">
        <v>1.9076270762407916</v>
      </c>
      <c r="CE33" s="205">
        <v>8.4863502625846543</v>
      </c>
      <c r="CF33" s="205">
        <v>4.6041875227608973</v>
      </c>
      <c r="CG33" s="205">
        <v>7.4069565957703851</v>
      </c>
      <c r="CH33" s="205">
        <v>15.244612932971927</v>
      </c>
      <c r="CI33" s="205">
        <v>4.5939067098661166</v>
      </c>
      <c r="CJ33" s="205">
        <v>6.9807250782418269</v>
      </c>
      <c r="CK33" s="205">
        <v>7.4504185442542958</v>
      </c>
      <c r="CL33" s="205">
        <v>5.8729665798507611</v>
      </c>
      <c r="CM33" s="205">
        <v>3.3356542799517568</v>
      </c>
      <c r="CN33" s="205">
        <v>8.5334873093970636</v>
      </c>
      <c r="CO33" s="205">
        <v>2.3125606850997182</v>
      </c>
      <c r="CP33" s="205">
        <v>10.222560371328726</v>
      </c>
      <c r="CQ33" s="205">
        <v>5.0981655089867894</v>
      </c>
      <c r="CR33" s="205">
        <v>2.8785061510326768</v>
      </c>
      <c r="CS33" s="205">
        <v>27.194425559052309</v>
      </c>
      <c r="CT33" s="205">
        <v>3.5176701131511168</v>
      </c>
      <c r="CU33" s="205">
        <v>5.4307026892184505</v>
      </c>
      <c r="CV33" s="205">
        <v>4.824401097177228</v>
      </c>
      <c r="CW33" s="205">
        <v>6.1304635015634465</v>
      </c>
      <c r="CX33" s="205">
        <v>2.8673983493023818</v>
      </c>
      <c r="CY33" s="205">
        <v>7.6384137492746529</v>
      </c>
      <c r="CZ33" s="205">
        <v>14.317929794986114</v>
      </c>
      <c r="DA33" s="205">
        <v>5.8367034669263047</v>
      </c>
      <c r="DB33" s="205">
        <v>14.216949155776321</v>
      </c>
      <c r="DC33" s="205">
        <v>7.3358540143737052</v>
      </c>
      <c r="DD33" s="205">
        <v>4.4166093355395226</v>
      </c>
      <c r="DE33" s="205">
        <v>0.31996207095322382</v>
      </c>
      <c r="DF33" s="205">
        <v>8.2155334268397571</v>
      </c>
      <c r="DG33" s="205">
        <v>2.9852453652679758</v>
      </c>
      <c r="DH33" s="205">
        <v>5.0832531644340841</v>
      </c>
      <c r="DI33" s="205">
        <v>4.1354066487547474</v>
      </c>
      <c r="DJ33" s="205">
        <v>8.5868777202572701</v>
      </c>
      <c r="DK33" s="205">
        <v>1.6135836888995214</v>
      </c>
      <c r="DL33" s="205">
        <v>7.0988725213638579</v>
      </c>
      <c r="DM33" s="205">
        <v>4.0406245989894929</v>
      </c>
      <c r="DN33" s="205">
        <v>19.95811042234083</v>
      </c>
      <c r="DO33" s="205">
        <v>17.84244007611338</v>
      </c>
      <c r="DP33" s="205">
        <v>4.8457751542483978</v>
      </c>
      <c r="DQ33" s="205">
        <v>8.3286391633857928</v>
      </c>
      <c r="DR33" s="205">
        <v>3.2084962920388085</v>
      </c>
      <c r="DS33" s="205">
        <v>2.6655082242741974</v>
      </c>
      <c r="DT33" s="205">
        <v>5.1665996626659689</v>
      </c>
      <c r="DU33" s="205">
        <v>3.314111320779229</v>
      </c>
      <c r="DV33" s="205">
        <v>3.2088097505548396</v>
      </c>
      <c r="DW33" s="205">
        <v>4.0313637648232845</v>
      </c>
      <c r="DX33" s="205">
        <v>5.1306836614081739</v>
      </c>
      <c r="DY33" s="205">
        <v>2.0558408984233161</v>
      </c>
      <c r="DZ33" s="205">
        <v>29.391748802557281</v>
      </c>
      <c r="EA33" s="205">
        <v>1.7311101806791702</v>
      </c>
      <c r="EB33" s="205">
        <v>27.146964315724091</v>
      </c>
      <c r="EC33" s="205">
        <v>28.304677930625733</v>
      </c>
      <c r="ED33" s="205">
        <v>6.3223260484412904</v>
      </c>
      <c r="EE33" s="206">
        <v>3.1752872617736814</v>
      </c>
      <c r="EF33" s="205">
        <v>46.563261315513067</v>
      </c>
      <c r="EG33" s="205">
        <v>7.5494617003868587</v>
      </c>
      <c r="EH33" s="205">
        <v>12.682114699184405</v>
      </c>
      <c r="EI33" s="205">
        <v>2.4361888859366783</v>
      </c>
      <c r="EJ33" s="205">
        <v>2.1250002547848728</v>
      </c>
      <c r="EK33" s="205">
        <v>8.7342972437453898</v>
      </c>
      <c r="EL33" s="205">
        <v>7.1396190779355519</v>
      </c>
      <c r="EM33" s="205">
        <v>5.9718052707579767</v>
      </c>
      <c r="EN33" s="205">
        <v>5.7948740470486424</v>
      </c>
      <c r="EO33" s="205">
        <v>0.73515013496792581</v>
      </c>
      <c r="EP33" s="205">
        <v>5.6680079959648255</v>
      </c>
      <c r="EQ33" s="205">
        <v>11.530000091576143</v>
      </c>
      <c r="ER33" s="205">
        <v>2.7928244241521623</v>
      </c>
      <c r="ES33" s="205">
        <v>9.6941899913318412</v>
      </c>
      <c r="ET33" s="205">
        <v>7.295678699103493</v>
      </c>
      <c r="EU33" s="205">
        <f>+EU17/EU$19*100</f>
        <v>4.1259525706739595</v>
      </c>
    </row>
    <row r="34" spans="1:151" s="198" customFormat="1" ht="6.75" customHeight="1">
      <c r="A34" s="202"/>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5"/>
      <c r="EF34" s="206"/>
      <c r="EG34" s="206"/>
      <c r="EH34" s="206"/>
      <c r="EI34" s="206"/>
      <c r="EJ34" s="206"/>
      <c r="EK34" s="206"/>
      <c r="EL34" s="206"/>
      <c r="EM34" s="206"/>
      <c r="EN34" s="206"/>
      <c r="EO34" s="206"/>
      <c r="EP34" s="206"/>
      <c r="EQ34" s="206"/>
      <c r="ER34" s="206"/>
      <c r="ES34" s="206"/>
      <c r="ET34" s="206"/>
      <c r="EU34" s="206"/>
    </row>
    <row r="35" spans="1:151" ht="15" customHeight="1" thickBot="1">
      <c r="A35" s="861" t="s">
        <v>80</v>
      </c>
      <c r="B35" s="862">
        <v>100</v>
      </c>
      <c r="C35" s="862">
        <v>100</v>
      </c>
      <c r="D35" s="862">
        <v>100</v>
      </c>
      <c r="E35" s="862">
        <v>100</v>
      </c>
      <c r="F35" s="862">
        <v>100</v>
      </c>
      <c r="G35" s="862">
        <v>100</v>
      </c>
      <c r="H35" s="862">
        <v>100</v>
      </c>
      <c r="I35" s="862">
        <v>100</v>
      </c>
      <c r="J35" s="862">
        <v>100</v>
      </c>
      <c r="K35" s="862">
        <v>100</v>
      </c>
      <c r="L35" s="862">
        <v>100</v>
      </c>
      <c r="M35" s="862">
        <v>4.5688952134422349</v>
      </c>
      <c r="N35" s="862">
        <v>6.257377641500109</v>
      </c>
      <c r="O35" s="862">
        <v>7.9457258170991025</v>
      </c>
      <c r="P35" s="862">
        <v>8.8568031080056535</v>
      </c>
      <c r="Q35" s="862">
        <v>9.1110300382948211</v>
      </c>
      <c r="R35" s="862">
        <v>8.7386203558631159</v>
      </c>
      <c r="S35" s="862">
        <v>11.110414252622586</v>
      </c>
      <c r="T35" s="862">
        <v>8.6642441069341771</v>
      </c>
      <c r="U35" s="862">
        <v>7.5946707510007139</v>
      </c>
      <c r="V35" s="862">
        <v>10.931877737194462</v>
      </c>
      <c r="W35" s="768">
        <v>10.281882050610598</v>
      </c>
      <c r="X35" s="768">
        <v>13.282410923445195</v>
      </c>
      <c r="Y35" s="768">
        <v>10.574246894783485</v>
      </c>
      <c r="Z35" s="862">
        <v>7.6857067761946745</v>
      </c>
      <c r="AA35" s="862">
        <v>6.3831903063408424</v>
      </c>
      <c r="AB35" s="862">
        <v>10.191092520149711</v>
      </c>
      <c r="AC35" s="862">
        <v>10.861271578319407</v>
      </c>
      <c r="AD35" s="862">
        <v>5.6421789612346496</v>
      </c>
      <c r="AE35" s="862">
        <v>7.5848506799100726</v>
      </c>
      <c r="AF35" s="862">
        <v>9.5705505533498982</v>
      </c>
      <c r="AG35" s="862">
        <v>5.9492240024189931</v>
      </c>
      <c r="AH35" s="862">
        <v>10.486406052330292</v>
      </c>
      <c r="AI35" s="862">
        <v>7.5467364841755948</v>
      </c>
      <c r="AJ35" s="862">
        <v>7.5245451907923684</v>
      </c>
      <c r="AK35" s="862">
        <v>100</v>
      </c>
      <c r="AL35" s="862">
        <v>100</v>
      </c>
      <c r="AM35" s="862">
        <v>100</v>
      </c>
      <c r="AN35" s="862">
        <v>100</v>
      </c>
      <c r="AO35" s="862">
        <v>100</v>
      </c>
      <c r="AP35" s="862">
        <v>100</v>
      </c>
      <c r="AQ35" s="862">
        <v>100</v>
      </c>
      <c r="AR35" s="862">
        <v>100</v>
      </c>
      <c r="AS35" s="862">
        <v>100</v>
      </c>
      <c r="AT35" s="862">
        <v>100</v>
      </c>
      <c r="AU35" s="862">
        <v>100</v>
      </c>
      <c r="AV35" s="862">
        <v>100</v>
      </c>
      <c r="AW35" s="862">
        <v>100</v>
      </c>
      <c r="AX35" s="862">
        <v>100</v>
      </c>
      <c r="AY35" s="862">
        <v>100</v>
      </c>
      <c r="AZ35" s="862">
        <v>100</v>
      </c>
      <c r="BA35" s="862">
        <v>100</v>
      </c>
      <c r="BB35" s="862">
        <v>100</v>
      </c>
      <c r="BC35" s="862">
        <v>100</v>
      </c>
      <c r="BD35" s="862">
        <v>100</v>
      </c>
      <c r="BE35" s="862">
        <v>100</v>
      </c>
      <c r="BF35" s="862">
        <v>100</v>
      </c>
      <c r="BG35" s="862">
        <v>100</v>
      </c>
      <c r="BH35" s="862">
        <v>100</v>
      </c>
      <c r="BI35" s="862">
        <v>100</v>
      </c>
      <c r="BJ35" s="862">
        <v>100</v>
      </c>
      <c r="BK35" s="862">
        <v>100</v>
      </c>
      <c r="BL35" s="862">
        <v>100</v>
      </c>
      <c r="BM35" s="862">
        <v>100</v>
      </c>
      <c r="BN35" s="862">
        <v>100</v>
      </c>
      <c r="BO35" s="862">
        <v>100</v>
      </c>
      <c r="BP35" s="862">
        <v>100</v>
      </c>
      <c r="BQ35" s="862">
        <v>100</v>
      </c>
      <c r="BR35" s="862">
        <v>100</v>
      </c>
      <c r="BS35" s="862">
        <v>100</v>
      </c>
      <c r="BT35" s="862">
        <v>100</v>
      </c>
      <c r="BU35" s="862">
        <v>100</v>
      </c>
      <c r="BV35" s="862">
        <v>100</v>
      </c>
      <c r="BW35" s="862">
        <v>100</v>
      </c>
      <c r="BX35" s="862">
        <v>100</v>
      </c>
      <c r="BY35" s="862">
        <v>100</v>
      </c>
      <c r="BZ35" s="862">
        <v>100</v>
      </c>
      <c r="CA35" s="862">
        <v>100</v>
      </c>
      <c r="CB35" s="862">
        <v>100</v>
      </c>
      <c r="CC35" s="862">
        <v>100</v>
      </c>
      <c r="CD35" s="862">
        <v>100</v>
      </c>
      <c r="CE35" s="862">
        <v>100</v>
      </c>
      <c r="CF35" s="862">
        <v>100</v>
      </c>
      <c r="CG35" s="862">
        <v>100</v>
      </c>
      <c r="CH35" s="862">
        <v>100</v>
      </c>
      <c r="CI35" s="862">
        <v>100</v>
      </c>
      <c r="CJ35" s="862">
        <v>100</v>
      </c>
      <c r="CK35" s="862">
        <v>100</v>
      </c>
      <c r="CL35" s="862">
        <v>100</v>
      </c>
      <c r="CM35" s="862">
        <v>100</v>
      </c>
      <c r="CN35" s="862">
        <v>100</v>
      </c>
      <c r="CO35" s="862">
        <v>100</v>
      </c>
      <c r="CP35" s="862">
        <v>100</v>
      </c>
      <c r="CQ35" s="862">
        <v>100</v>
      </c>
      <c r="CR35" s="862">
        <v>100</v>
      </c>
      <c r="CS35" s="862">
        <v>100</v>
      </c>
      <c r="CT35" s="862">
        <v>100</v>
      </c>
      <c r="CU35" s="862">
        <v>100</v>
      </c>
      <c r="CV35" s="862">
        <v>100</v>
      </c>
      <c r="CW35" s="862">
        <v>100</v>
      </c>
      <c r="CX35" s="862">
        <v>100</v>
      </c>
      <c r="CY35" s="862">
        <v>100</v>
      </c>
      <c r="CZ35" s="862">
        <v>100</v>
      </c>
      <c r="DA35" s="862">
        <v>100</v>
      </c>
      <c r="DB35" s="862">
        <v>100</v>
      </c>
      <c r="DC35" s="862">
        <v>100</v>
      </c>
      <c r="DD35" s="862">
        <v>100</v>
      </c>
      <c r="DE35" s="862">
        <v>100</v>
      </c>
      <c r="DF35" s="862">
        <v>100</v>
      </c>
      <c r="DG35" s="862">
        <v>100</v>
      </c>
      <c r="DH35" s="862">
        <v>100</v>
      </c>
      <c r="DI35" s="862">
        <v>100</v>
      </c>
      <c r="DJ35" s="862">
        <v>100</v>
      </c>
      <c r="DK35" s="862">
        <v>100</v>
      </c>
      <c r="DL35" s="862">
        <v>100</v>
      </c>
      <c r="DM35" s="862">
        <v>100</v>
      </c>
      <c r="DN35" s="862">
        <v>100</v>
      </c>
      <c r="DO35" s="862">
        <v>100</v>
      </c>
      <c r="DP35" s="862">
        <v>100</v>
      </c>
      <c r="DQ35" s="862">
        <v>100</v>
      </c>
      <c r="DR35" s="862">
        <v>100</v>
      </c>
      <c r="DS35" s="862">
        <v>100</v>
      </c>
      <c r="DT35" s="862">
        <v>100</v>
      </c>
      <c r="DU35" s="862">
        <v>100</v>
      </c>
      <c r="DV35" s="862">
        <v>100</v>
      </c>
      <c r="DW35" s="862">
        <v>100</v>
      </c>
      <c r="DX35" s="862">
        <v>100</v>
      </c>
      <c r="DY35" s="862">
        <v>100</v>
      </c>
      <c r="DZ35" s="862">
        <v>100</v>
      </c>
      <c r="EA35" s="862">
        <v>100</v>
      </c>
      <c r="EB35" s="862">
        <v>100</v>
      </c>
      <c r="EC35" s="768">
        <v>100</v>
      </c>
      <c r="ED35" s="768">
        <v>100</v>
      </c>
      <c r="EE35" s="768">
        <v>100</v>
      </c>
      <c r="EF35" s="768">
        <v>100</v>
      </c>
      <c r="EG35" s="768">
        <v>100</v>
      </c>
      <c r="EH35" s="768">
        <v>100</v>
      </c>
      <c r="EI35" s="768">
        <v>100</v>
      </c>
      <c r="EJ35" s="768">
        <v>100</v>
      </c>
      <c r="EK35" s="768">
        <v>100</v>
      </c>
      <c r="EL35" s="768">
        <v>100</v>
      </c>
      <c r="EM35" s="768">
        <v>100</v>
      </c>
      <c r="EN35" s="768">
        <v>100</v>
      </c>
      <c r="EO35" s="768">
        <v>100</v>
      </c>
      <c r="EP35" s="768">
        <v>100</v>
      </c>
      <c r="EQ35" s="768">
        <v>100</v>
      </c>
      <c r="ER35" s="768">
        <v>100</v>
      </c>
      <c r="ES35" s="768">
        <v>100</v>
      </c>
      <c r="ET35" s="768">
        <v>100</v>
      </c>
      <c r="EU35" s="768">
        <f>+EU19/EU$19*100</f>
        <v>100</v>
      </c>
    </row>
    <row r="36" spans="1:151" ht="15" customHeight="1">
      <c r="A36" s="208" t="s">
        <v>951</v>
      </c>
      <c r="B36" s="198"/>
      <c r="C36" s="198"/>
      <c r="D36" s="198"/>
      <c r="E36" s="198"/>
      <c r="F36" s="198"/>
      <c r="G36" s="198"/>
      <c r="H36" s="198"/>
      <c r="I36" s="198"/>
      <c r="J36" s="198"/>
      <c r="K36" s="198"/>
      <c r="L36" s="198"/>
      <c r="BV36" s="209"/>
    </row>
    <row r="37" spans="1:151" ht="15" customHeight="1">
      <c r="A37" s="1124" t="s">
        <v>952</v>
      </c>
      <c r="B37" s="1124"/>
      <c r="C37" s="1124"/>
      <c r="D37" s="1124"/>
      <c r="E37" s="1124"/>
      <c r="F37" s="1124"/>
      <c r="G37" s="1124"/>
      <c r="H37" s="1124"/>
      <c r="I37" s="1124"/>
      <c r="J37" s="1124"/>
      <c r="K37" s="1124"/>
      <c r="L37" s="1124"/>
      <c r="M37" s="1124"/>
      <c r="N37" s="1124"/>
      <c r="O37" s="1124"/>
      <c r="P37" s="1124"/>
      <c r="Q37" s="1124"/>
      <c r="R37" s="1124"/>
      <c r="S37" s="1124"/>
      <c r="T37" s="1124"/>
      <c r="U37" s="1124"/>
      <c r="V37" s="1124"/>
      <c r="W37" s="1124"/>
      <c r="X37" s="1124"/>
      <c r="Y37" s="1124"/>
      <c r="Z37" s="1124"/>
      <c r="AA37" s="1124"/>
      <c r="AB37" s="1124"/>
      <c r="AC37" s="1124"/>
      <c r="AD37" s="1124"/>
      <c r="AE37" s="1124"/>
      <c r="AF37" s="1124"/>
      <c r="AG37" s="1124"/>
      <c r="AH37" s="1124"/>
      <c r="AI37" s="1124"/>
      <c r="AJ37" s="1124"/>
      <c r="AK37" s="1124"/>
      <c r="AL37" s="1124"/>
      <c r="AM37" s="1124"/>
      <c r="AN37" s="1124"/>
      <c r="AO37" s="1124"/>
      <c r="AP37" s="1124"/>
      <c r="AQ37" s="1124"/>
      <c r="AR37" s="1124"/>
      <c r="AS37" s="1124"/>
      <c r="AT37" s="1124"/>
      <c r="AU37" s="1124"/>
      <c r="AV37" s="1124"/>
      <c r="AW37" s="1124"/>
      <c r="AX37" s="1124"/>
      <c r="AY37" s="1124"/>
      <c r="AZ37" s="1124"/>
      <c r="BA37" s="1124"/>
      <c r="BB37" s="1124"/>
      <c r="BC37" s="1124"/>
      <c r="BD37" s="1124"/>
      <c r="BE37" s="1124"/>
      <c r="BF37" s="1124"/>
      <c r="BG37" s="1124"/>
      <c r="BH37" s="1124"/>
      <c r="BI37" s="1124"/>
      <c r="BJ37" s="1124"/>
      <c r="BK37" s="1124"/>
      <c r="BL37" s="1124"/>
      <c r="BM37" s="1124"/>
      <c r="BN37" s="1124"/>
      <c r="BO37" s="1124"/>
      <c r="BP37" s="1124"/>
      <c r="BQ37" s="1124"/>
      <c r="BR37" s="1124"/>
      <c r="BS37" s="1124"/>
      <c r="BT37" s="1124"/>
      <c r="BU37" s="1124"/>
      <c r="BV37" s="1124"/>
      <c r="BW37" s="1124"/>
      <c r="BX37" s="1124"/>
      <c r="BY37" s="1124"/>
      <c r="BZ37" s="1124"/>
      <c r="CA37" s="1124"/>
      <c r="CB37" s="1124"/>
      <c r="CC37" s="1124"/>
      <c r="CD37" s="1124"/>
      <c r="CE37" s="1124"/>
      <c r="CF37" s="1124"/>
    </row>
    <row r="38" spans="1:151" ht="15" customHeight="1">
      <c r="A38" s="21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10"/>
      <c r="CC38" s="210"/>
    </row>
    <row r="39" spans="1:151" ht="15" customHeight="1">
      <c r="A39" s="210"/>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10"/>
      <c r="CC39" s="210"/>
    </row>
  </sheetData>
  <mergeCells count="26">
    <mergeCell ref="BI3:BT3"/>
    <mergeCell ref="B5:D5"/>
    <mergeCell ref="H3:H4"/>
    <mergeCell ref="I3:I4"/>
    <mergeCell ref="EO3:EU3"/>
    <mergeCell ref="K3:K4"/>
    <mergeCell ref="L3:L4"/>
    <mergeCell ref="BU3:CF3"/>
    <mergeCell ref="CS3:DD3"/>
    <mergeCell ref="CG3:CR3"/>
    <mergeCell ref="B21:D21"/>
    <mergeCell ref="EC3:EN3"/>
    <mergeCell ref="A37:CF37"/>
    <mergeCell ref="M3:X3"/>
    <mergeCell ref="Y3:AJ3"/>
    <mergeCell ref="AK3:AV3"/>
    <mergeCell ref="AW3:BH3"/>
    <mergeCell ref="B3:B4"/>
    <mergeCell ref="C3:C4"/>
    <mergeCell ref="D3:D4"/>
    <mergeCell ref="E3:E4"/>
    <mergeCell ref="F3:F4"/>
    <mergeCell ref="G3:G4"/>
    <mergeCell ref="J3:J4"/>
    <mergeCell ref="DQ3:EB3"/>
    <mergeCell ref="DE3:DP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0">
    <tabColor theme="0"/>
  </sheetPr>
  <dimension ref="A1:BH87"/>
  <sheetViews>
    <sheetView showGridLines="0" zoomScaleNormal="100" zoomScaleSheetLayoutView="100" zoomScalePageLayoutView="90" workbookViewId="0">
      <pane xSplit="1" topLeftCell="AS1" activePane="topRight" state="frozen"/>
      <selection pane="topRight" activeCell="BF29" sqref="BF29"/>
    </sheetView>
  </sheetViews>
  <sheetFormatPr defaultColWidth="9" defaultRowHeight="12.75" customHeight="1"/>
  <cols>
    <col min="1" max="1" width="27.7109375" style="192" customWidth="1"/>
    <col min="2" max="19" width="9.28515625" style="192" customWidth="1"/>
    <col min="20" max="20" width="9.28515625" style="193" customWidth="1"/>
    <col min="21" max="57" width="9.28515625" style="192" customWidth="1"/>
    <col min="58" max="16384" width="9" style="192"/>
  </cols>
  <sheetData>
    <row r="1" spans="1:60" ht="22.35" customHeight="1">
      <c r="A1" s="153" t="s">
        <v>313</v>
      </c>
      <c r="B1" s="153"/>
      <c r="C1" s="153"/>
      <c r="D1" s="153"/>
      <c r="E1" s="153"/>
      <c r="F1" s="153"/>
      <c r="G1" s="153"/>
      <c r="H1" s="153"/>
      <c r="I1" s="153"/>
    </row>
    <row r="2" spans="1:60" ht="15" customHeight="1">
      <c r="A2" s="155" t="s">
        <v>76</v>
      </c>
      <c r="B2" s="155"/>
      <c r="C2" s="155"/>
      <c r="D2" s="155"/>
      <c r="E2" s="155"/>
      <c r="F2" s="155"/>
      <c r="G2" s="155"/>
      <c r="H2" s="155"/>
      <c r="I2" s="155"/>
    </row>
    <row r="3" spans="1:60" s="185" customFormat="1" ht="16.5" customHeight="1">
      <c r="A3" s="989"/>
      <c r="B3" s="1093">
        <v>2015</v>
      </c>
      <c r="C3" s="1093">
        <v>2016</v>
      </c>
      <c r="D3" s="1093">
        <v>2017</v>
      </c>
      <c r="E3" s="1093" t="s">
        <v>203</v>
      </c>
      <c r="F3" s="1093" t="s">
        <v>204</v>
      </c>
      <c r="G3" s="1093" t="s">
        <v>205</v>
      </c>
      <c r="H3" s="1093" t="s">
        <v>206</v>
      </c>
      <c r="I3" s="1093" t="s">
        <v>735</v>
      </c>
      <c r="J3" s="1093" t="s">
        <v>821</v>
      </c>
      <c r="K3" s="1093" t="s">
        <v>878</v>
      </c>
      <c r="L3" s="1092" t="s">
        <v>902</v>
      </c>
      <c r="M3" s="1136">
        <v>2015</v>
      </c>
      <c r="N3" s="1137"/>
      <c r="O3" s="1137"/>
      <c r="P3" s="1137"/>
      <c r="Q3" s="1138">
        <v>2016</v>
      </c>
      <c r="R3" s="1139"/>
      <c r="S3" s="1139"/>
      <c r="T3" s="1139"/>
      <c r="U3" s="1138">
        <v>2017</v>
      </c>
      <c r="V3" s="1139"/>
      <c r="W3" s="1139"/>
      <c r="X3" s="1139"/>
      <c r="Y3" s="1138" t="s">
        <v>203</v>
      </c>
      <c r="Z3" s="1139"/>
      <c r="AA3" s="1139"/>
      <c r="AB3" s="1139"/>
      <c r="AC3" s="1138" t="s">
        <v>204</v>
      </c>
      <c r="AD3" s="1139"/>
      <c r="AE3" s="1139"/>
      <c r="AF3" s="1139"/>
      <c r="AG3" s="1138" t="s">
        <v>205</v>
      </c>
      <c r="AH3" s="1139"/>
      <c r="AI3" s="1139"/>
      <c r="AJ3" s="1139"/>
      <c r="AK3" s="1136" t="s">
        <v>206</v>
      </c>
      <c r="AL3" s="1142"/>
      <c r="AM3" s="1142"/>
      <c r="AN3" s="1142"/>
      <c r="AO3" s="1136" t="s">
        <v>735</v>
      </c>
      <c r="AP3" s="1142"/>
      <c r="AQ3" s="1142"/>
      <c r="AR3" s="1142"/>
      <c r="AS3" s="1136" t="s">
        <v>821</v>
      </c>
      <c r="AT3" s="1142"/>
      <c r="AU3" s="1142"/>
      <c r="AV3" s="1142"/>
      <c r="AW3" s="1136" t="s">
        <v>878</v>
      </c>
      <c r="AX3" s="1142"/>
      <c r="AY3" s="1142"/>
      <c r="AZ3" s="1142"/>
      <c r="BA3" s="1136" t="s">
        <v>902</v>
      </c>
      <c r="BB3" s="1142"/>
      <c r="BC3" s="1142"/>
      <c r="BD3" s="1142"/>
      <c r="BE3" s="1140" t="s">
        <v>930</v>
      </c>
      <c r="BF3" s="1141"/>
      <c r="BG3" s="1052"/>
      <c r="BH3" s="1052"/>
    </row>
    <row r="4" spans="1:60" s="185" customFormat="1" ht="16.5" customHeight="1">
      <c r="A4" s="990"/>
      <c r="B4" s="1093"/>
      <c r="C4" s="1093"/>
      <c r="D4" s="1093"/>
      <c r="E4" s="1093"/>
      <c r="F4" s="1093"/>
      <c r="G4" s="1093"/>
      <c r="H4" s="1093"/>
      <c r="I4" s="1093"/>
      <c r="J4" s="1093"/>
      <c r="K4" s="1093"/>
      <c r="L4" s="1092"/>
      <c r="M4" s="991" t="s">
        <v>97</v>
      </c>
      <c r="N4" s="991" t="s">
        <v>98</v>
      </c>
      <c r="O4" s="991" t="s">
        <v>99</v>
      </c>
      <c r="P4" s="991" t="s">
        <v>100</v>
      </c>
      <c r="Q4" s="992" t="s">
        <v>97</v>
      </c>
      <c r="R4" s="991" t="s">
        <v>98</v>
      </c>
      <c r="S4" s="991" t="s">
        <v>99</v>
      </c>
      <c r="T4" s="991" t="s">
        <v>100</v>
      </c>
      <c r="U4" s="991" t="s">
        <v>97</v>
      </c>
      <c r="V4" s="991" t="s">
        <v>98</v>
      </c>
      <c r="W4" s="991" t="s">
        <v>99</v>
      </c>
      <c r="X4" s="991" t="s">
        <v>100</v>
      </c>
      <c r="Y4" s="991" t="s">
        <v>97</v>
      </c>
      <c r="Z4" s="991" t="s">
        <v>98</v>
      </c>
      <c r="AA4" s="991" t="s">
        <v>99</v>
      </c>
      <c r="AB4" s="991" t="s">
        <v>100</v>
      </c>
      <c r="AC4" s="991" t="s">
        <v>97</v>
      </c>
      <c r="AD4" s="991" t="s">
        <v>98</v>
      </c>
      <c r="AE4" s="991" t="s">
        <v>99</v>
      </c>
      <c r="AF4" s="991" t="s">
        <v>100</v>
      </c>
      <c r="AG4" s="991" t="s">
        <v>97</v>
      </c>
      <c r="AH4" s="991" t="s">
        <v>98</v>
      </c>
      <c r="AI4" s="991" t="s">
        <v>99</v>
      </c>
      <c r="AJ4" s="991" t="s">
        <v>100</v>
      </c>
      <c r="AK4" s="991" t="s">
        <v>97</v>
      </c>
      <c r="AL4" s="991" t="s">
        <v>98</v>
      </c>
      <c r="AM4" s="991" t="s">
        <v>99</v>
      </c>
      <c r="AN4" s="993" t="s">
        <v>100</v>
      </c>
      <c r="AO4" s="991" t="s">
        <v>97</v>
      </c>
      <c r="AP4" s="991" t="s">
        <v>98</v>
      </c>
      <c r="AQ4" s="991" t="s">
        <v>99</v>
      </c>
      <c r="AR4" s="991" t="s">
        <v>100</v>
      </c>
      <c r="AS4" s="994" t="s">
        <v>97</v>
      </c>
      <c r="AT4" s="994" t="s">
        <v>98</v>
      </c>
      <c r="AU4" s="994" t="s">
        <v>99</v>
      </c>
      <c r="AV4" s="994" t="s">
        <v>100</v>
      </c>
      <c r="AW4" s="994" t="s">
        <v>97</v>
      </c>
      <c r="AX4" s="994" t="s">
        <v>98</v>
      </c>
      <c r="AY4" s="994" t="s">
        <v>99</v>
      </c>
      <c r="AZ4" s="994" t="s">
        <v>100</v>
      </c>
      <c r="BA4" s="994" t="s">
        <v>97</v>
      </c>
      <c r="BB4" s="994" t="s">
        <v>98</v>
      </c>
      <c r="BC4" s="994" t="s">
        <v>99</v>
      </c>
      <c r="BD4" s="994" t="s">
        <v>100</v>
      </c>
      <c r="BE4" s="994" t="s">
        <v>97</v>
      </c>
      <c r="BF4" s="994" t="s">
        <v>98</v>
      </c>
    </row>
    <row r="5" spans="1:60" s="185" customFormat="1" ht="12.75" customHeight="1">
      <c r="A5" s="211" t="s">
        <v>692</v>
      </c>
      <c r="B5" s="212"/>
      <c r="C5" s="212"/>
      <c r="D5" s="212"/>
      <c r="E5" s="212"/>
      <c r="F5" s="212"/>
      <c r="G5" s="212"/>
      <c r="H5" s="212"/>
      <c r="I5" s="212"/>
      <c r="J5" s="212"/>
      <c r="K5" s="212"/>
      <c r="L5" s="212"/>
      <c r="N5" s="186"/>
      <c r="R5" s="213"/>
      <c r="S5" s="213"/>
      <c r="T5" s="213"/>
      <c r="U5" s="213"/>
      <c r="V5" s="203"/>
      <c r="W5" s="203"/>
      <c r="X5" s="203"/>
      <c r="AV5" s="216"/>
    </row>
    <row r="6" spans="1:60" s="185" customFormat="1" ht="11.25" customHeight="1">
      <c r="A6" s="214" t="s">
        <v>314</v>
      </c>
      <c r="B6" s="215">
        <v>121.933965</v>
      </c>
      <c r="C6" s="215">
        <v>82.980219000000005</v>
      </c>
      <c r="D6" s="216">
        <v>140.39810900000001</v>
      </c>
      <c r="E6" s="216">
        <v>175.87409200000002</v>
      </c>
      <c r="F6" s="216">
        <v>185.836657</v>
      </c>
      <c r="G6" s="216">
        <v>287.71341400000006</v>
      </c>
      <c r="H6" s="216">
        <v>390.77373799999998</v>
      </c>
      <c r="I6" s="216">
        <v>261.36688099999998</v>
      </c>
      <c r="J6" s="216">
        <v>263.835464</v>
      </c>
      <c r="K6" s="216">
        <v>294.72971100000001</v>
      </c>
      <c r="L6" s="216">
        <v>183.38889</v>
      </c>
      <c r="M6" s="216">
        <v>14.999336</v>
      </c>
      <c r="N6" s="216">
        <v>29.744266</v>
      </c>
      <c r="O6" s="216">
        <v>26.605855999999999</v>
      </c>
      <c r="P6" s="216">
        <v>50.584507000000002</v>
      </c>
      <c r="Q6" s="216">
        <v>3.5532680000000001</v>
      </c>
      <c r="R6" s="216">
        <v>21.212931000000001</v>
      </c>
      <c r="S6" s="216">
        <v>24.768277000000001</v>
      </c>
      <c r="T6" s="216">
        <v>33.445743</v>
      </c>
      <c r="U6" s="216">
        <v>6.2636690000000002</v>
      </c>
      <c r="V6" s="216">
        <v>45.574396999999998</v>
      </c>
      <c r="W6" s="216">
        <v>44.589694999999999</v>
      </c>
      <c r="X6" s="216">
        <v>43.970348000000001</v>
      </c>
      <c r="Y6" s="216">
        <v>37.988222</v>
      </c>
      <c r="Z6" s="216">
        <v>23.943093999999999</v>
      </c>
      <c r="AA6" s="216">
        <v>22.555575000000001</v>
      </c>
      <c r="AB6" s="216">
        <v>91.387201000000005</v>
      </c>
      <c r="AC6" s="216">
        <v>56.806953</v>
      </c>
      <c r="AD6" s="216">
        <v>35.930120000000002</v>
      </c>
      <c r="AE6" s="216">
        <v>28.114146999999999</v>
      </c>
      <c r="AF6" s="216">
        <v>64.985437000000005</v>
      </c>
      <c r="AG6" s="216">
        <v>69.774910000000006</v>
      </c>
      <c r="AH6" s="216">
        <v>53.200198999999998</v>
      </c>
      <c r="AI6" s="216">
        <v>86.222919000000005</v>
      </c>
      <c r="AJ6" s="216">
        <v>78.515386000000007</v>
      </c>
      <c r="AK6" s="216">
        <v>48.834212999999998</v>
      </c>
      <c r="AL6" s="216">
        <v>113.353526</v>
      </c>
      <c r="AM6" s="216">
        <v>114.960452</v>
      </c>
      <c r="AN6" s="216">
        <v>113.625547</v>
      </c>
      <c r="AO6" s="216">
        <v>13.659758</v>
      </c>
      <c r="AP6" s="216">
        <v>74.788957999999994</v>
      </c>
      <c r="AQ6" s="216">
        <v>56.148465000000002</v>
      </c>
      <c r="AR6" s="216">
        <v>116.7697</v>
      </c>
      <c r="AS6" s="216">
        <v>70.907486000000006</v>
      </c>
      <c r="AT6" s="216">
        <v>85.322935999999999</v>
      </c>
      <c r="AU6" s="216">
        <v>49.618417999999998</v>
      </c>
      <c r="AV6" s="216">
        <v>57.986623999999999</v>
      </c>
      <c r="AW6" s="216">
        <v>57.771560000000001</v>
      </c>
      <c r="AX6" s="216">
        <v>92.910465000000002</v>
      </c>
      <c r="AY6" s="216">
        <v>42.076390000000004</v>
      </c>
      <c r="AZ6" s="216">
        <v>101.971296</v>
      </c>
      <c r="BA6" s="216">
        <v>34.443185999999997</v>
      </c>
      <c r="BB6" s="216">
        <v>78.263695999999996</v>
      </c>
      <c r="BC6" s="216">
        <v>24.244859000000002</v>
      </c>
      <c r="BD6" s="216">
        <v>46.437148999999998</v>
      </c>
      <c r="BE6" s="216">
        <v>62.980027999999997</v>
      </c>
      <c r="BF6" s="216">
        <v>25.084378999999998</v>
      </c>
    </row>
    <row r="7" spans="1:60" s="217" customFormat="1" ht="11.25" customHeight="1">
      <c r="A7" s="214" t="s">
        <v>315</v>
      </c>
      <c r="B7" s="215">
        <v>5700.7867129999995</v>
      </c>
      <c r="C7" s="215">
        <v>5688.3079689999995</v>
      </c>
      <c r="D7" s="216">
        <v>4606.4525130000002</v>
      </c>
      <c r="E7" s="216">
        <v>6659.7105900000006</v>
      </c>
      <c r="F7" s="216">
        <v>5850.0487679999997</v>
      </c>
      <c r="G7" s="216">
        <v>4743.8891920000005</v>
      </c>
      <c r="H7" s="216">
        <v>4736.4425650000003</v>
      </c>
      <c r="I7" s="216">
        <v>4708.4623220000003</v>
      </c>
      <c r="J7" s="216">
        <v>5264.6314860000002</v>
      </c>
      <c r="K7" s="216">
        <v>7206.7146950000006</v>
      </c>
      <c r="L7" s="216">
        <v>8060.7273850000001</v>
      </c>
      <c r="M7" s="216">
        <v>1070.702974</v>
      </c>
      <c r="N7" s="216">
        <v>1596.2434370000001</v>
      </c>
      <c r="O7" s="216">
        <v>1263.0102549999999</v>
      </c>
      <c r="P7" s="216">
        <v>1770.8300469999999</v>
      </c>
      <c r="Q7" s="216">
        <v>1297.009245</v>
      </c>
      <c r="R7" s="216">
        <v>1483.32176</v>
      </c>
      <c r="S7" s="216">
        <v>1376.7424759999999</v>
      </c>
      <c r="T7" s="216">
        <v>1531.2344880000001</v>
      </c>
      <c r="U7" s="216">
        <v>734.97015199999998</v>
      </c>
      <c r="V7" s="216">
        <v>1233.0406439999999</v>
      </c>
      <c r="W7" s="216">
        <v>1225.831109</v>
      </c>
      <c r="X7" s="216">
        <v>1412.610608</v>
      </c>
      <c r="Y7" s="216">
        <v>1370.083895</v>
      </c>
      <c r="Z7" s="216">
        <v>1327.8802920000001</v>
      </c>
      <c r="AA7" s="216">
        <v>1745.110844</v>
      </c>
      <c r="AB7" s="216">
        <v>2216.6355589999998</v>
      </c>
      <c r="AC7" s="216">
        <v>936.71139800000003</v>
      </c>
      <c r="AD7" s="216">
        <v>1601.5041799999999</v>
      </c>
      <c r="AE7" s="216">
        <v>1702.3384639999999</v>
      </c>
      <c r="AF7" s="216">
        <v>1609.4947259999999</v>
      </c>
      <c r="AG7" s="216">
        <v>1180.6137940000001</v>
      </c>
      <c r="AH7" s="216">
        <v>820.45885699999997</v>
      </c>
      <c r="AI7" s="216">
        <v>1094.8389</v>
      </c>
      <c r="AJ7" s="216">
        <v>1647.9776409999999</v>
      </c>
      <c r="AK7" s="216">
        <v>721.79064600000004</v>
      </c>
      <c r="AL7" s="216">
        <v>1170.366291</v>
      </c>
      <c r="AM7" s="216">
        <v>1404.611433</v>
      </c>
      <c r="AN7" s="216">
        <v>1439.6741950000001</v>
      </c>
      <c r="AO7" s="216">
        <v>900.30151499999999</v>
      </c>
      <c r="AP7" s="216">
        <v>1200.6500590000001</v>
      </c>
      <c r="AQ7" s="216">
        <v>1174.171832</v>
      </c>
      <c r="AR7" s="216">
        <v>1433.3389159999999</v>
      </c>
      <c r="AS7" s="216">
        <v>1513.906256</v>
      </c>
      <c r="AT7" s="216">
        <v>1581.20129</v>
      </c>
      <c r="AU7" s="216">
        <v>1405.733436</v>
      </c>
      <c r="AV7" s="216">
        <v>763.79050400000006</v>
      </c>
      <c r="AW7" s="216">
        <v>1802.068162</v>
      </c>
      <c r="AX7" s="216">
        <v>1863.9047519999999</v>
      </c>
      <c r="AY7" s="216">
        <v>1671.5938659999999</v>
      </c>
      <c r="AZ7" s="216">
        <v>1869.147915</v>
      </c>
      <c r="BA7" s="216">
        <v>1793.877831</v>
      </c>
      <c r="BB7" s="216">
        <v>1748.104597</v>
      </c>
      <c r="BC7" s="216">
        <v>2260.4939979999999</v>
      </c>
      <c r="BD7" s="216">
        <v>2258.250959</v>
      </c>
      <c r="BE7" s="216">
        <v>1275.1479650000001</v>
      </c>
      <c r="BF7" s="216">
        <v>2069.2758039999999</v>
      </c>
    </row>
    <row r="8" spans="1:60" s="217" customFormat="1" ht="11.25" customHeight="1">
      <c r="A8" s="214" t="s">
        <v>316</v>
      </c>
      <c r="B8" s="215"/>
      <c r="C8" s="215"/>
      <c r="D8" s="216"/>
      <c r="E8" s="216"/>
      <c r="F8" s="216"/>
      <c r="G8" s="216"/>
      <c r="H8" s="216">
        <v>0</v>
      </c>
      <c r="I8" s="216">
        <v>0</v>
      </c>
      <c r="J8" s="216">
        <v>0</v>
      </c>
      <c r="K8" s="216">
        <v>0</v>
      </c>
      <c r="L8" s="216">
        <v>0</v>
      </c>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S8" s="216"/>
      <c r="AT8" s="216"/>
      <c r="AU8" s="216"/>
      <c r="AV8" s="216"/>
      <c r="AW8" s="216"/>
      <c r="AX8" s="216"/>
      <c r="AY8" s="216"/>
      <c r="AZ8" s="216"/>
      <c r="BA8" s="216"/>
      <c r="BB8" s="216"/>
      <c r="BC8" s="216"/>
      <c r="BD8" s="216"/>
      <c r="BE8" s="216"/>
      <c r="BF8" s="216"/>
    </row>
    <row r="9" spans="1:60" s="185" customFormat="1" ht="11.25" customHeight="1">
      <c r="A9" s="218" t="s">
        <v>317</v>
      </c>
      <c r="B9" s="215">
        <v>20.506772999999999</v>
      </c>
      <c r="C9" s="215">
        <v>8.0074349999999992</v>
      </c>
      <c r="D9" s="216">
        <v>4.1332839999999997</v>
      </c>
      <c r="E9" s="216">
        <v>18.221291000000001</v>
      </c>
      <c r="F9" s="216">
        <v>41.620361000000003</v>
      </c>
      <c r="G9" s="216">
        <v>63.917100999999995</v>
      </c>
      <c r="H9" s="216">
        <v>0</v>
      </c>
      <c r="I9" s="216">
        <v>3.5479999999999999E-3</v>
      </c>
      <c r="J9" s="216">
        <v>0</v>
      </c>
      <c r="K9" s="216">
        <v>0</v>
      </c>
      <c r="L9" s="216">
        <v>1.015938</v>
      </c>
      <c r="M9" s="216">
        <v>0</v>
      </c>
      <c r="N9" s="216">
        <v>0</v>
      </c>
      <c r="O9" s="216">
        <v>0</v>
      </c>
      <c r="P9" s="216">
        <v>20.506772999999999</v>
      </c>
      <c r="Q9" s="216">
        <v>8.0074349999999992</v>
      </c>
      <c r="R9" s="216">
        <v>0</v>
      </c>
      <c r="S9" s="216">
        <v>0</v>
      </c>
      <c r="T9" s="216">
        <v>0</v>
      </c>
      <c r="U9" s="216">
        <v>0</v>
      </c>
      <c r="V9" s="216">
        <v>0</v>
      </c>
      <c r="W9" s="216">
        <v>4.1332839999999997</v>
      </c>
      <c r="X9" s="216">
        <v>0</v>
      </c>
      <c r="Y9" s="216">
        <v>0</v>
      </c>
      <c r="Z9" s="216">
        <v>18.220188</v>
      </c>
      <c r="AA9" s="216">
        <v>1.103E-3</v>
      </c>
      <c r="AB9" s="216">
        <v>0</v>
      </c>
      <c r="AC9" s="216">
        <v>0.2127</v>
      </c>
      <c r="AD9" s="216">
        <v>0</v>
      </c>
      <c r="AE9" s="216">
        <v>33.673608000000002</v>
      </c>
      <c r="AF9" s="216">
        <v>7.7340530000000003</v>
      </c>
      <c r="AG9" s="216">
        <v>0.19645599999999999</v>
      </c>
      <c r="AH9" s="216">
        <v>0</v>
      </c>
      <c r="AI9" s="216">
        <v>0</v>
      </c>
      <c r="AJ9" s="216">
        <v>63.720644999999998</v>
      </c>
      <c r="AK9" s="216">
        <v>0</v>
      </c>
      <c r="AL9" s="216">
        <v>0</v>
      </c>
      <c r="AM9" s="216">
        <v>0</v>
      </c>
      <c r="AN9" s="216">
        <v>0</v>
      </c>
      <c r="AO9" s="216">
        <v>3.5479999999999999E-3</v>
      </c>
      <c r="AP9" s="216">
        <v>0</v>
      </c>
      <c r="AQ9" s="216">
        <v>0</v>
      </c>
      <c r="AR9" s="216">
        <v>0</v>
      </c>
      <c r="AS9" s="216">
        <v>0</v>
      </c>
      <c r="AT9" s="216">
        <v>0</v>
      </c>
      <c r="AU9" s="216">
        <v>0</v>
      </c>
      <c r="AV9" s="216">
        <v>0</v>
      </c>
      <c r="AW9" s="216">
        <v>0</v>
      </c>
      <c r="AX9" s="216">
        <v>0</v>
      </c>
      <c r="AY9" s="216">
        <v>0</v>
      </c>
      <c r="AZ9" s="216">
        <v>0</v>
      </c>
      <c r="BA9" s="216">
        <v>1.015938</v>
      </c>
      <c r="BB9" s="216">
        <v>0</v>
      </c>
      <c r="BC9" s="216">
        <v>0</v>
      </c>
      <c r="BD9" s="216">
        <v>0</v>
      </c>
      <c r="BE9" s="216">
        <v>0</v>
      </c>
      <c r="BF9" s="216">
        <v>0</v>
      </c>
    </row>
    <row r="10" spans="1:60" s="185" customFormat="1" ht="11.25" customHeight="1">
      <c r="A10" s="218" t="s">
        <v>318</v>
      </c>
      <c r="B10" s="215">
        <v>4485.0264800000004</v>
      </c>
      <c r="C10" s="215">
        <v>3981.5521159999998</v>
      </c>
      <c r="D10" s="216">
        <v>2908.1762680000002</v>
      </c>
      <c r="E10" s="216">
        <v>4597.3235609999992</v>
      </c>
      <c r="F10" s="216">
        <v>4033.2315570000001</v>
      </c>
      <c r="G10" s="216">
        <v>3286.4424609999996</v>
      </c>
      <c r="H10" s="216">
        <v>3310.4711910000001</v>
      </c>
      <c r="I10" s="216">
        <v>2813.3777770000002</v>
      </c>
      <c r="J10" s="216">
        <v>3372.8896869999999</v>
      </c>
      <c r="K10" s="216">
        <v>5069.7145609999998</v>
      </c>
      <c r="L10" s="216">
        <v>6092.9639459999999</v>
      </c>
      <c r="M10" s="216">
        <v>825.67769699999997</v>
      </c>
      <c r="N10" s="216">
        <v>1294.770139</v>
      </c>
      <c r="O10" s="216">
        <v>1003.669096</v>
      </c>
      <c r="P10" s="216">
        <v>1360.9095480000001</v>
      </c>
      <c r="Q10" s="216">
        <v>857.47193800000002</v>
      </c>
      <c r="R10" s="216">
        <v>1050.388467</v>
      </c>
      <c r="S10" s="216">
        <v>1032.8051720000001</v>
      </c>
      <c r="T10" s="216">
        <v>1040.8865390000001</v>
      </c>
      <c r="U10" s="216">
        <v>335.46539999999999</v>
      </c>
      <c r="V10" s="216">
        <v>806.30207800000005</v>
      </c>
      <c r="W10" s="216">
        <v>787.15334099999995</v>
      </c>
      <c r="X10" s="216">
        <v>979.255449</v>
      </c>
      <c r="Y10" s="216">
        <v>951.36073499999998</v>
      </c>
      <c r="Z10" s="216">
        <v>773.87158899999997</v>
      </c>
      <c r="AA10" s="216">
        <v>1254.4528459999999</v>
      </c>
      <c r="AB10" s="216">
        <v>1617.638391</v>
      </c>
      <c r="AC10" s="216">
        <v>602.54490899999996</v>
      </c>
      <c r="AD10" s="216">
        <v>1139.4398200000001</v>
      </c>
      <c r="AE10" s="216">
        <v>1195.68588</v>
      </c>
      <c r="AF10" s="216">
        <v>1095.5609480000001</v>
      </c>
      <c r="AG10" s="216">
        <v>710.40523599999995</v>
      </c>
      <c r="AH10" s="216">
        <v>568.94679699999995</v>
      </c>
      <c r="AI10" s="216">
        <v>827.68592100000001</v>
      </c>
      <c r="AJ10" s="216">
        <v>1179.404507</v>
      </c>
      <c r="AK10" s="216">
        <v>303.67051199999997</v>
      </c>
      <c r="AL10" s="216">
        <v>931.96361400000001</v>
      </c>
      <c r="AM10" s="216">
        <v>1006.409222</v>
      </c>
      <c r="AN10" s="216">
        <v>1068.4278429999999</v>
      </c>
      <c r="AO10" s="216">
        <v>552.865948</v>
      </c>
      <c r="AP10" s="216">
        <v>658.92587700000001</v>
      </c>
      <c r="AQ10" s="216">
        <v>733.11394299999995</v>
      </c>
      <c r="AR10" s="216">
        <v>868.47200899999996</v>
      </c>
      <c r="AS10" s="216">
        <v>1120.9050850000001</v>
      </c>
      <c r="AT10" s="216">
        <v>917.35282800000004</v>
      </c>
      <c r="AU10" s="216">
        <v>910.36891100000003</v>
      </c>
      <c r="AV10" s="216">
        <v>424.26286299999998</v>
      </c>
      <c r="AW10" s="216">
        <v>1380.4385950000001</v>
      </c>
      <c r="AX10" s="216">
        <v>1215.1069689999999</v>
      </c>
      <c r="AY10" s="216">
        <v>1280.080653</v>
      </c>
      <c r="AZ10" s="216">
        <v>1194.088344</v>
      </c>
      <c r="BA10" s="216">
        <v>1375.4734920000001</v>
      </c>
      <c r="BB10" s="216">
        <v>1187.3087829999999</v>
      </c>
      <c r="BC10" s="216">
        <v>1683.4815920000001</v>
      </c>
      <c r="BD10" s="216">
        <v>1846.700079</v>
      </c>
      <c r="BE10" s="216">
        <v>838.92602299999999</v>
      </c>
      <c r="BF10" s="216">
        <v>1353.4574540000001</v>
      </c>
    </row>
    <row r="11" spans="1:60" s="185" customFormat="1" ht="11.25" customHeight="1">
      <c r="A11" s="218" t="s">
        <v>319</v>
      </c>
      <c r="B11" s="215">
        <v>1.158104</v>
      </c>
      <c r="C11" s="215">
        <v>0</v>
      </c>
      <c r="D11" s="216">
        <v>0</v>
      </c>
      <c r="E11" s="216">
        <v>1.5518479999999999</v>
      </c>
      <c r="F11" s="216">
        <v>5.7072760000000002</v>
      </c>
      <c r="G11" s="216">
        <v>7.2510290000000008</v>
      </c>
      <c r="H11" s="216">
        <v>4.2001039999999996</v>
      </c>
      <c r="I11" s="216">
        <v>6.766724</v>
      </c>
      <c r="J11" s="216">
        <v>6.0824199999999999</v>
      </c>
      <c r="K11" s="216">
        <v>3.2329699999999999</v>
      </c>
      <c r="L11" s="216">
        <v>2.6463399999999999</v>
      </c>
      <c r="M11" s="216">
        <v>0</v>
      </c>
      <c r="N11" s="216">
        <v>0</v>
      </c>
      <c r="O11" s="216">
        <v>1.158104</v>
      </c>
      <c r="P11" s="216">
        <v>0</v>
      </c>
      <c r="Q11" s="216">
        <v>0</v>
      </c>
      <c r="R11" s="216">
        <v>0</v>
      </c>
      <c r="S11" s="216">
        <v>0</v>
      </c>
      <c r="T11" s="216">
        <v>0</v>
      </c>
      <c r="U11" s="216">
        <v>0</v>
      </c>
      <c r="V11" s="216">
        <v>0</v>
      </c>
      <c r="W11" s="216">
        <v>0</v>
      </c>
      <c r="X11" s="216">
        <v>0</v>
      </c>
      <c r="Y11" s="216">
        <v>0</v>
      </c>
      <c r="Z11" s="216">
        <v>0</v>
      </c>
      <c r="AA11" s="216">
        <v>1.43</v>
      </c>
      <c r="AB11" s="216">
        <v>0.121848</v>
      </c>
      <c r="AC11" s="216">
        <v>0</v>
      </c>
      <c r="AD11" s="216">
        <v>5.69625</v>
      </c>
      <c r="AE11" s="216">
        <v>1.1025999999999999E-2</v>
      </c>
      <c r="AF11" s="216">
        <v>0</v>
      </c>
      <c r="AG11" s="216">
        <v>0</v>
      </c>
      <c r="AH11" s="216">
        <v>0</v>
      </c>
      <c r="AI11" s="216">
        <v>2.1</v>
      </c>
      <c r="AJ11" s="216">
        <v>5.1510290000000003</v>
      </c>
      <c r="AK11" s="216">
        <v>0</v>
      </c>
      <c r="AL11" s="216">
        <v>0</v>
      </c>
      <c r="AM11" s="216">
        <v>0</v>
      </c>
      <c r="AN11" s="216">
        <v>4.2001039999999996</v>
      </c>
      <c r="AO11" s="216">
        <v>0</v>
      </c>
      <c r="AP11" s="216">
        <v>0</v>
      </c>
      <c r="AQ11" s="216">
        <v>1.88</v>
      </c>
      <c r="AR11" s="216">
        <v>4.8867240000000001</v>
      </c>
      <c r="AS11" s="216">
        <v>0.9</v>
      </c>
      <c r="AT11" s="216">
        <v>0</v>
      </c>
      <c r="AU11" s="216">
        <v>5.1824199999999996</v>
      </c>
      <c r="AV11" s="216">
        <v>0</v>
      </c>
      <c r="AW11" s="216">
        <v>0</v>
      </c>
      <c r="AX11" s="216">
        <v>0</v>
      </c>
      <c r="AY11" s="216">
        <v>0</v>
      </c>
      <c r="AZ11" s="216">
        <v>3.2329699999999999</v>
      </c>
      <c r="BA11" s="216">
        <v>0</v>
      </c>
      <c r="BB11" s="216">
        <v>0</v>
      </c>
      <c r="BC11" s="216">
        <v>0</v>
      </c>
      <c r="BD11" s="216">
        <v>2.6463399999999999</v>
      </c>
      <c r="BE11" s="216">
        <v>0.36299999999999999</v>
      </c>
      <c r="BF11" s="216">
        <v>0</v>
      </c>
    </row>
    <row r="12" spans="1:60" s="185" customFormat="1" ht="11.25" customHeight="1">
      <c r="A12" s="218" t="s">
        <v>320</v>
      </c>
      <c r="B12" s="215">
        <v>21.254345000000001</v>
      </c>
      <c r="C12" s="215">
        <v>22.549244999999999</v>
      </c>
      <c r="D12" s="216">
        <v>12.352962999999999</v>
      </c>
      <c r="E12" s="216">
        <v>25.674733000000003</v>
      </c>
      <c r="F12" s="216">
        <v>11.547103</v>
      </c>
      <c r="G12" s="216">
        <v>18.595402</v>
      </c>
      <c r="H12" s="216">
        <v>35.033389999999997</v>
      </c>
      <c r="I12" s="216">
        <v>40.512177999999999</v>
      </c>
      <c r="J12" s="216">
        <v>34.972985999999999</v>
      </c>
      <c r="K12" s="216">
        <v>24.40014</v>
      </c>
      <c r="L12" s="216">
        <v>13.737803</v>
      </c>
      <c r="M12" s="216">
        <v>1.384522</v>
      </c>
      <c r="N12" s="216">
        <v>4.2096970000000002</v>
      </c>
      <c r="O12" s="216">
        <v>7.9239550000000003</v>
      </c>
      <c r="P12" s="216">
        <v>7.7361709999999997</v>
      </c>
      <c r="Q12" s="216">
        <v>0</v>
      </c>
      <c r="R12" s="216">
        <v>15.117825</v>
      </c>
      <c r="S12" s="216">
        <v>7.4314200000000001</v>
      </c>
      <c r="T12" s="216">
        <v>0</v>
      </c>
      <c r="U12" s="216">
        <v>0</v>
      </c>
      <c r="V12" s="216">
        <v>4.3719999999999999</v>
      </c>
      <c r="W12" s="216">
        <v>2.1915610000000001</v>
      </c>
      <c r="X12" s="216">
        <v>5.7894019999999999</v>
      </c>
      <c r="Y12" s="216">
        <v>1.9258740000000001</v>
      </c>
      <c r="Z12" s="216">
        <v>4.726</v>
      </c>
      <c r="AA12" s="216">
        <v>1.964391</v>
      </c>
      <c r="AB12" s="216">
        <v>17.058468000000001</v>
      </c>
      <c r="AC12" s="216">
        <v>0</v>
      </c>
      <c r="AD12" s="216">
        <v>8.8195870000000003</v>
      </c>
      <c r="AE12" s="216">
        <v>0</v>
      </c>
      <c r="AF12" s="216">
        <v>2.7275160000000001</v>
      </c>
      <c r="AG12" s="216">
        <v>1.441848</v>
      </c>
      <c r="AH12" s="216">
        <v>1.4078839999999999</v>
      </c>
      <c r="AI12" s="216">
        <v>11.520743</v>
      </c>
      <c r="AJ12" s="216">
        <v>4.2249270000000001</v>
      </c>
      <c r="AK12" s="216">
        <v>1.4365730000000001</v>
      </c>
      <c r="AL12" s="216">
        <v>21.259138</v>
      </c>
      <c r="AM12" s="216">
        <v>8.9936450000000008</v>
      </c>
      <c r="AN12" s="216">
        <v>3.3440340000000002</v>
      </c>
      <c r="AO12" s="216">
        <v>3.837555</v>
      </c>
      <c r="AP12" s="216">
        <v>27.526523000000001</v>
      </c>
      <c r="AQ12" s="216">
        <v>1.5014400000000001</v>
      </c>
      <c r="AR12" s="216">
        <v>7.6466599999999998</v>
      </c>
      <c r="AS12" s="216">
        <v>2.6428669999999999</v>
      </c>
      <c r="AT12" s="216">
        <v>15.267469999999999</v>
      </c>
      <c r="AU12" s="216">
        <v>8.331887</v>
      </c>
      <c r="AV12" s="216">
        <v>8.7307620000000004</v>
      </c>
      <c r="AW12" s="216">
        <v>3.4677560000000001</v>
      </c>
      <c r="AX12" s="216">
        <v>15.046325</v>
      </c>
      <c r="AY12" s="216">
        <v>5.8860590000000004</v>
      </c>
      <c r="AZ12" s="216">
        <v>0</v>
      </c>
      <c r="BA12" s="216">
        <v>3.0301179999999999</v>
      </c>
      <c r="BB12" s="216">
        <v>2.3835150000000001</v>
      </c>
      <c r="BC12" s="216">
        <v>8.3241700000000005</v>
      </c>
      <c r="BD12" s="216">
        <v>0</v>
      </c>
      <c r="BE12" s="216">
        <v>0</v>
      </c>
      <c r="BF12" s="216">
        <v>6.2179679999999999</v>
      </c>
    </row>
    <row r="13" spans="1:60" s="185" customFormat="1" ht="11.25" customHeight="1">
      <c r="A13" s="218" t="s">
        <v>321</v>
      </c>
      <c r="B13" s="215">
        <v>938.44577400000003</v>
      </c>
      <c r="C13" s="215">
        <v>1055.0760490000002</v>
      </c>
      <c r="D13" s="216">
        <v>1052.3844389999999</v>
      </c>
      <c r="E13" s="216">
        <v>1066.3270619999998</v>
      </c>
      <c r="F13" s="216">
        <v>1047.021937</v>
      </c>
      <c r="G13" s="216">
        <v>686.45847200000003</v>
      </c>
      <c r="H13" s="216">
        <v>698.14478900000006</v>
      </c>
      <c r="I13" s="216">
        <v>898.00893499999995</v>
      </c>
      <c r="J13" s="216">
        <v>894.25908400000003</v>
      </c>
      <c r="K13" s="216">
        <v>856.46043199999986</v>
      </c>
      <c r="L13" s="216">
        <v>817.68870500000003</v>
      </c>
      <c r="M13" s="216">
        <v>231.87269699999999</v>
      </c>
      <c r="N13" s="216">
        <v>254.37218300000001</v>
      </c>
      <c r="O13" s="216">
        <v>185.5275</v>
      </c>
      <c r="P13" s="216">
        <v>266.67339399999997</v>
      </c>
      <c r="Q13" s="216">
        <v>279.36519800000002</v>
      </c>
      <c r="R13" s="216">
        <v>272.233429</v>
      </c>
      <c r="S13" s="216">
        <v>244.825444</v>
      </c>
      <c r="T13" s="216">
        <v>258.65197799999999</v>
      </c>
      <c r="U13" s="216">
        <v>293.40862900000002</v>
      </c>
      <c r="V13" s="216">
        <v>274.99620599999997</v>
      </c>
      <c r="W13" s="216">
        <v>231.92066500000001</v>
      </c>
      <c r="X13" s="216">
        <v>252.05893900000001</v>
      </c>
      <c r="Y13" s="216">
        <v>273.93927400000001</v>
      </c>
      <c r="Z13" s="216">
        <v>264.58162499999997</v>
      </c>
      <c r="AA13" s="216">
        <v>258.85830499999997</v>
      </c>
      <c r="AB13" s="216">
        <v>268.947858</v>
      </c>
      <c r="AC13" s="216">
        <v>280.16153400000002</v>
      </c>
      <c r="AD13" s="216">
        <v>269.44843400000002</v>
      </c>
      <c r="AE13" s="216">
        <v>237.275991</v>
      </c>
      <c r="AF13" s="216">
        <v>260.13597800000002</v>
      </c>
      <c r="AG13" s="216">
        <v>232.798236</v>
      </c>
      <c r="AH13" s="216">
        <v>110.35587099999999</v>
      </c>
      <c r="AI13" s="216">
        <v>161.754784</v>
      </c>
      <c r="AJ13" s="216">
        <v>181.54958099999999</v>
      </c>
      <c r="AK13" s="216">
        <v>178.76016300000001</v>
      </c>
      <c r="AL13" s="216">
        <v>159.062003</v>
      </c>
      <c r="AM13" s="216">
        <v>173.964553</v>
      </c>
      <c r="AN13" s="216">
        <v>186.35807</v>
      </c>
      <c r="AO13" s="216">
        <v>199.858214</v>
      </c>
      <c r="AP13" s="216">
        <v>260.30354299999999</v>
      </c>
      <c r="AQ13" s="216">
        <v>176.53608199999999</v>
      </c>
      <c r="AR13" s="216">
        <v>261.31109600000002</v>
      </c>
      <c r="AS13" s="216">
        <v>217.32300599999999</v>
      </c>
      <c r="AT13" s="216">
        <v>276.28929699999998</v>
      </c>
      <c r="AU13" s="216">
        <v>163.11278799999999</v>
      </c>
      <c r="AV13" s="216">
        <v>237.53399300000001</v>
      </c>
      <c r="AW13" s="216">
        <v>220.62576999999999</v>
      </c>
      <c r="AX13" s="216">
        <v>239.36730700000001</v>
      </c>
      <c r="AY13" s="216">
        <v>185.094943</v>
      </c>
      <c r="AZ13" s="216">
        <v>211.372412</v>
      </c>
      <c r="BA13" s="216">
        <v>187.39561499999999</v>
      </c>
      <c r="BB13" s="216">
        <v>194.894589</v>
      </c>
      <c r="BC13" s="216">
        <v>217.774867</v>
      </c>
      <c r="BD13" s="216">
        <v>217.62363400000001</v>
      </c>
      <c r="BE13" s="216">
        <v>174.497646</v>
      </c>
      <c r="BF13" s="216">
        <v>247.90505899999999</v>
      </c>
    </row>
    <row r="14" spans="1:60" s="185" customFormat="1" ht="11.25" customHeight="1">
      <c r="A14" s="219" t="s">
        <v>322</v>
      </c>
      <c r="B14" s="215">
        <v>20.568396</v>
      </c>
      <c r="C14" s="215">
        <v>10.74644</v>
      </c>
      <c r="D14" s="216">
        <v>5.3780700000000001</v>
      </c>
      <c r="E14" s="216">
        <v>2.03016</v>
      </c>
      <c r="F14" s="216">
        <v>30.449037000000001</v>
      </c>
      <c r="G14" s="216">
        <v>13.379714999999999</v>
      </c>
      <c r="H14" s="216">
        <v>17.308646</v>
      </c>
      <c r="I14" s="216">
        <v>1.538843</v>
      </c>
      <c r="J14" s="216">
        <v>26.083084999999997</v>
      </c>
      <c r="K14" s="216">
        <v>82.479291000000003</v>
      </c>
      <c r="L14" s="216">
        <v>212.55904699999996</v>
      </c>
      <c r="M14" s="216">
        <v>0</v>
      </c>
      <c r="N14" s="216">
        <v>2.0703399999999998</v>
      </c>
      <c r="O14" s="216">
        <v>4.2077119999999999</v>
      </c>
      <c r="P14" s="216">
        <v>14.290343999999999</v>
      </c>
      <c r="Q14" s="216">
        <v>0</v>
      </c>
      <c r="R14" s="216">
        <v>0.161</v>
      </c>
      <c r="S14" s="216">
        <v>4.6862620000000001</v>
      </c>
      <c r="T14" s="216">
        <v>5.899178</v>
      </c>
      <c r="U14" s="216">
        <v>0</v>
      </c>
      <c r="V14" s="216">
        <v>0</v>
      </c>
      <c r="W14" s="216">
        <v>0.189</v>
      </c>
      <c r="X14" s="216">
        <v>5.1890700000000001</v>
      </c>
      <c r="Y14" s="216">
        <v>0.04</v>
      </c>
      <c r="Z14" s="216">
        <v>0.224</v>
      </c>
      <c r="AA14" s="216">
        <v>1.103E-3</v>
      </c>
      <c r="AB14" s="216">
        <v>1.7650570000000001</v>
      </c>
      <c r="AC14" s="216">
        <v>4.8805370000000003</v>
      </c>
      <c r="AD14" s="216">
        <v>13.436419000000001</v>
      </c>
      <c r="AE14" s="216">
        <v>8.9966410000000003</v>
      </c>
      <c r="AF14" s="216">
        <v>3.13544</v>
      </c>
      <c r="AG14" s="216">
        <v>3.5301689999999999</v>
      </c>
      <c r="AH14" s="216">
        <v>7.2565799999999996</v>
      </c>
      <c r="AI14" s="216">
        <v>2.1879659999999999</v>
      </c>
      <c r="AJ14" s="216">
        <v>0.40500000000000003</v>
      </c>
      <c r="AK14" s="216">
        <v>12.215024</v>
      </c>
      <c r="AL14" s="216">
        <v>9.8000000000000004E-2</v>
      </c>
      <c r="AM14" s="216">
        <v>4.995622</v>
      </c>
      <c r="AN14" s="216">
        <v>0</v>
      </c>
      <c r="AO14" s="216">
        <v>1.121869</v>
      </c>
      <c r="AP14" s="216">
        <v>0</v>
      </c>
      <c r="AQ14" s="216">
        <v>0.176424</v>
      </c>
      <c r="AR14" s="216">
        <v>0.24055000000000001</v>
      </c>
      <c r="AS14" s="216">
        <v>0</v>
      </c>
      <c r="AT14" s="216">
        <v>5.9202870000000001</v>
      </c>
      <c r="AU14" s="216">
        <v>1.3388009999999999</v>
      </c>
      <c r="AV14" s="216">
        <v>18.823996999999999</v>
      </c>
      <c r="AW14" s="216">
        <v>7.0000000000000001E-3</v>
      </c>
      <c r="AX14" s="216">
        <v>1.349728</v>
      </c>
      <c r="AY14" s="216">
        <v>1.772367</v>
      </c>
      <c r="AZ14" s="216">
        <v>79.350195999999997</v>
      </c>
      <c r="BA14" s="216">
        <v>70.301148999999995</v>
      </c>
      <c r="BB14" s="216">
        <v>42.688499999999998</v>
      </c>
      <c r="BC14" s="216">
        <v>37.030399000000003</v>
      </c>
      <c r="BD14" s="216">
        <v>62.538998999999997</v>
      </c>
      <c r="BE14" s="216">
        <v>29.228717</v>
      </c>
      <c r="BF14" s="216">
        <v>77.086398000000003</v>
      </c>
    </row>
    <row r="15" spans="1:60" s="185" customFormat="1" ht="11.25" customHeight="1">
      <c r="A15" s="219" t="s">
        <v>316</v>
      </c>
      <c r="B15" s="215"/>
      <c r="C15" s="215"/>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S15" s="216"/>
      <c r="AT15" s="216"/>
      <c r="AU15" s="216"/>
      <c r="AW15" s="216"/>
      <c r="AX15" s="216"/>
      <c r="AY15" s="216"/>
      <c r="AZ15" s="216"/>
      <c r="BA15" s="216"/>
      <c r="BB15" s="216"/>
      <c r="BC15" s="216"/>
      <c r="BD15" s="216"/>
      <c r="BE15" s="216"/>
      <c r="BF15" s="216"/>
    </row>
    <row r="16" spans="1:60" s="185" customFormat="1" ht="12.75" customHeight="1">
      <c r="A16" s="218" t="s">
        <v>325</v>
      </c>
      <c r="B16" s="215">
        <v>0.1729</v>
      </c>
      <c r="C16" s="215">
        <v>0.161</v>
      </c>
      <c r="D16" s="216">
        <v>0.189</v>
      </c>
      <c r="E16" s="216">
        <v>0.224</v>
      </c>
      <c r="F16" s="216">
        <v>0.22399999999999998</v>
      </c>
      <c r="G16" s="216">
        <v>0.11899999999999999</v>
      </c>
      <c r="H16" s="216">
        <v>9.8000000000000004E-2</v>
      </c>
      <c r="I16" s="216">
        <v>9.8000000000000004E-2</v>
      </c>
      <c r="J16" s="216">
        <v>0.18619999999999998</v>
      </c>
      <c r="K16" s="216">
        <v>3.0040000000000001E-2</v>
      </c>
      <c r="L16" s="216">
        <v>1.0999999999999999E-2</v>
      </c>
      <c r="M16" s="216">
        <v>0</v>
      </c>
      <c r="N16" s="216">
        <v>0.1729</v>
      </c>
      <c r="O16" s="216">
        <v>0</v>
      </c>
      <c r="P16" s="216">
        <v>0</v>
      </c>
      <c r="Q16" s="216">
        <v>0</v>
      </c>
      <c r="R16" s="216">
        <v>0.161</v>
      </c>
      <c r="S16" s="216">
        <v>0</v>
      </c>
      <c r="T16" s="216">
        <v>0</v>
      </c>
      <c r="U16" s="216">
        <v>0</v>
      </c>
      <c r="V16" s="216">
        <v>0</v>
      </c>
      <c r="W16" s="216">
        <v>0.189</v>
      </c>
      <c r="X16" s="216">
        <v>0</v>
      </c>
      <c r="Y16" s="216">
        <v>0</v>
      </c>
      <c r="Z16" s="216">
        <v>0.224</v>
      </c>
      <c r="AA16" s="216">
        <v>0</v>
      </c>
      <c r="AB16" s="216">
        <v>0</v>
      </c>
      <c r="AC16" s="216">
        <v>0.105</v>
      </c>
      <c r="AD16" s="216">
        <v>0</v>
      </c>
      <c r="AE16" s="216">
        <v>0</v>
      </c>
      <c r="AF16" s="216">
        <v>0.11899999999999999</v>
      </c>
      <c r="AG16" s="216">
        <v>0</v>
      </c>
      <c r="AH16" s="216">
        <v>0</v>
      </c>
      <c r="AI16" s="216">
        <v>0</v>
      </c>
      <c r="AJ16" s="216">
        <v>0.11899999999999999</v>
      </c>
      <c r="AK16" s="216">
        <v>0</v>
      </c>
      <c r="AL16" s="216">
        <v>9.8000000000000004E-2</v>
      </c>
      <c r="AM16" s="216">
        <v>0</v>
      </c>
      <c r="AN16" s="216">
        <v>0</v>
      </c>
      <c r="AO16" s="216">
        <v>9.8000000000000004E-2</v>
      </c>
      <c r="AP16" s="216">
        <v>0</v>
      </c>
      <c r="AQ16" s="216">
        <v>0</v>
      </c>
      <c r="AR16" s="216">
        <v>0</v>
      </c>
      <c r="AS16" s="216">
        <v>0</v>
      </c>
      <c r="AT16" s="216">
        <v>6.7199999999999996E-2</v>
      </c>
      <c r="AU16" s="216">
        <v>0</v>
      </c>
      <c r="AV16" s="216">
        <v>0.11899999999999999</v>
      </c>
      <c r="AW16" s="216">
        <v>7.0000000000000001E-3</v>
      </c>
      <c r="AX16" s="216">
        <v>0</v>
      </c>
      <c r="AY16" s="216">
        <v>2.3040000000000001E-2</v>
      </c>
      <c r="AZ16" s="216">
        <v>0</v>
      </c>
      <c r="BA16" s="216">
        <v>0</v>
      </c>
      <c r="BB16" s="216">
        <v>1.0999999999999999E-2</v>
      </c>
      <c r="BC16" s="216">
        <v>0</v>
      </c>
      <c r="BD16" s="216">
        <v>0</v>
      </c>
      <c r="BE16" s="216">
        <v>0</v>
      </c>
      <c r="BF16" s="216">
        <v>0.02</v>
      </c>
    </row>
    <row r="17" spans="1:58" s="185" customFormat="1" ht="12">
      <c r="A17" s="218" t="s">
        <v>326</v>
      </c>
      <c r="B17" s="215">
        <v>0</v>
      </c>
      <c r="C17" s="215">
        <v>0</v>
      </c>
      <c r="D17" s="216">
        <v>0</v>
      </c>
      <c r="E17" s="216">
        <v>1.7650570000000001</v>
      </c>
      <c r="F17" s="216">
        <v>20.301186999999999</v>
      </c>
      <c r="G17" s="216">
        <v>13.260714999999999</v>
      </c>
      <c r="H17" s="216">
        <v>13.124489000000001</v>
      </c>
      <c r="I17" s="216">
        <v>0.90965200000000002</v>
      </c>
      <c r="J17" s="216">
        <v>5.1886539999999997</v>
      </c>
      <c r="K17" s="216">
        <v>0.18226300000000001</v>
      </c>
      <c r="L17" s="216">
        <v>9.909540999999999</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1.7650570000000001</v>
      </c>
      <c r="AC17" s="216">
        <v>4.7755369999999999</v>
      </c>
      <c r="AD17" s="216">
        <v>3.5125690000000001</v>
      </c>
      <c r="AE17" s="216">
        <v>8.9966410000000003</v>
      </c>
      <c r="AF17" s="216">
        <v>3.0164399999999998</v>
      </c>
      <c r="AG17" s="216">
        <v>3.5301689999999999</v>
      </c>
      <c r="AH17" s="216">
        <v>7.2565799999999996</v>
      </c>
      <c r="AI17" s="216">
        <v>2.1879659999999999</v>
      </c>
      <c r="AJ17" s="216">
        <v>0.28599999999999998</v>
      </c>
      <c r="AK17" s="216">
        <v>12.214803</v>
      </c>
      <c r="AL17" s="216">
        <v>0</v>
      </c>
      <c r="AM17" s="216">
        <v>0.90968599999999999</v>
      </c>
      <c r="AN17" s="216">
        <v>0</v>
      </c>
      <c r="AO17" s="216">
        <v>0.66910199999999997</v>
      </c>
      <c r="AP17" s="216">
        <v>0</v>
      </c>
      <c r="AQ17" s="216">
        <v>0</v>
      </c>
      <c r="AR17" s="216">
        <v>0.24055000000000001</v>
      </c>
      <c r="AS17" s="216">
        <v>0</v>
      </c>
      <c r="AT17" s="216">
        <v>0</v>
      </c>
      <c r="AU17" s="216">
        <v>1.3388009999999999</v>
      </c>
      <c r="AV17" s="216">
        <v>3.849853</v>
      </c>
      <c r="AW17" s="216">
        <v>0</v>
      </c>
      <c r="AX17" s="216">
        <v>0</v>
      </c>
      <c r="AY17" s="216">
        <v>0.18226300000000001</v>
      </c>
      <c r="AZ17" s="216">
        <v>0</v>
      </c>
      <c r="BA17" s="216">
        <v>8.4682589999999998</v>
      </c>
      <c r="BB17" s="216">
        <v>1.441282</v>
      </c>
      <c r="BC17" s="216">
        <v>0</v>
      </c>
      <c r="BD17" s="216">
        <v>0</v>
      </c>
      <c r="BE17" s="216">
        <v>0</v>
      </c>
      <c r="BF17" s="216">
        <v>12.358484000000001</v>
      </c>
    </row>
    <row r="18" spans="1:58" s="185" customFormat="1" ht="11.25" customHeight="1">
      <c r="A18" s="219" t="s">
        <v>330</v>
      </c>
      <c r="B18" s="215">
        <v>818.87115099999994</v>
      </c>
      <c r="C18" s="215">
        <v>424.18317199999973</v>
      </c>
      <c r="D18" s="216">
        <v>140.27662100000026</v>
      </c>
      <c r="E18" s="216">
        <v>227.08165400000001</v>
      </c>
      <c r="F18" s="216">
        <v>47.078474</v>
      </c>
      <c r="G18" s="216">
        <v>55.055177999999998</v>
      </c>
      <c r="H18" s="216">
        <v>33.056732999999639</v>
      </c>
      <c r="I18" s="216">
        <v>45.134658000000002</v>
      </c>
      <c r="J18" s="216">
        <v>38.975059999999999</v>
      </c>
      <c r="K18" s="216">
        <v>304.83251200000001</v>
      </c>
      <c r="L18" s="216">
        <v>871.99939399999994</v>
      </c>
      <c r="M18" s="216">
        <v>77.872932000000006</v>
      </c>
      <c r="N18" s="216">
        <v>40.166826999999998</v>
      </c>
      <c r="O18" s="216">
        <v>404.77635199999997</v>
      </c>
      <c r="P18" s="216">
        <v>305.20258899999999</v>
      </c>
      <c r="Q18" s="216">
        <v>228.844675</v>
      </c>
      <c r="R18" s="216">
        <v>150.37122600000001</v>
      </c>
      <c r="S18" s="216">
        <v>30.314457999999998</v>
      </c>
      <c r="T18" s="216">
        <v>14.871617000000001</v>
      </c>
      <c r="U18" s="216">
        <v>77.345128000000003</v>
      </c>
      <c r="V18" s="216">
        <v>24.11185</v>
      </c>
      <c r="W18" s="216">
        <v>23.558007</v>
      </c>
      <c r="X18" s="216">
        <v>16.490606</v>
      </c>
      <c r="Y18" s="216">
        <v>40.172123999999997</v>
      </c>
      <c r="Z18" s="216">
        <v>132.84425100000001</v>
      </c>
      <c r="AA18" s="216">
        <v>46.647883999999998</v>
      </c>
      <c r="AB18" s="216">
        <v>7.417395</v>
      </c>
      <c r="AC18" s="216">
        <v>37.818165999999998</v>
      </c>
      <c r="AD18" s="216">
        <v>3.2748699999999999</v>
      </c>
      <c r="AE18" s="216">
        <v>2.7038190000000002</v>
      </c>
      <c r="AF18" s="216">
        <v>3.2816190000000001</v>
      </c>
      <c r="AG18" s="216">
        <v>0</v>
      </c>
      <c r="AH18" s="216">
        <v>15.143905</v>
      </c>
      <c r="AI18" s="216">
        <v>0.85535499999999998</v>
      </c>
      <c r="AJ18" s="216">
        <v>39.055917999999998</v>
      </c>
      <c r="AK18" s="216">
        <v>10.482008999999881</v>
      </c>
      <c r="AL18" s="216">
        <v>9.1590699999999998</v>
      </c>
      <c r="AM18" s="216">
        <v>8.4593849999997612</v>
      </c>
      <c r="AN18" s="216">
        <v>4.9562689999999998</v>
      </c>
      <c r="AO18" s="216">
        <v>19.320218000000001</v>
      </c>
      <c r="AP18" s="216">
        <v>3.8468339999999999</v>
      </c>
      <c r="AQ18" s="216">
        <v>12.196173999999999</v>
      </c>
      <c r="AR18" s="216">
        <v>9.7714320000000008</v>
      </c>
      <c r="AS18" s="216">
        <v>9.1761890000000008</v>
      </c>
      <c r="AT18" s="216">
        <v>19.544449</v>
      </c>
      <c r="AU18" s="216">
        <v>10.254422</v>
      </c>
      <c r="AV18" s="216">
        <v>0</v>
      </c>
      <c r="AW18" s="216">
        <v>12.306024000000001</v>
      </c>
      <c r="AX18" s="216">
        <v>22.919727999999999</v>
      </c>
      <c r="AY18" s="216">
        <v>4.9707600000000003</v>
      </c>
      <c r="AZ18" s="216">
        <v>264.63600000000002</v>
      </c>
      <c r="BA18" s="216">
        <v>294.73231900000002</v>
      </c>
      <c r="BB18" s="216">
        <v>559.70857999999998</v>
      </c>
      <c r="BC18" s="216">
        <v>17.558495000000001</v>
      </c>
      <c r="BD18" s="216">
        <v>0</v>
      </c>
      <c r="BE18" s="216">
        <v>0</v>
      </c>
      <c r="BF18" s="216">
        <v>24.739885000000001</v>
      </c>
    </row>
    <row r="19" spans="1:58" s="185" customFormat="1" ht="12.75" customHeight="1">
      <c r="A19" s="220" t="s">
        <v>80</v>
      </c>
      <c r="B19" s="221">
        <v>6662.1602249999996</v>
      </c>
      <c r="C19" s="221">
        <v>6206.2178000000004</v>
      </c>
      <c r="D19" s="222">
        <v>4892.5053129999997</v>
      </c>
      <c r="E19" s="222">
        <v>7064.6964959999996</v>
      </c>
      <c r="F19" s="222">
        <v>6113.4129360000006</v>
      </c>
      <c r="G19" s="222">
        <v>5100.037499</v>
      </c>
      <c r="H19" s="222">
        <v>5177.581682</v>
      </c>
      <c r="I19" s="222">
        <v>5016.5027040000004</v>
      </c>
      <c r="J19" s="222">
        <v>5593.525095</v>
      </c>
      <c r="K19" s="222">
        <v>7888.7562090000001</v>
      </c>
      <c r="L19" s="222">
        <v>9328.6747159999995</v>
      </c>
      <c r="M19" s="222">
        <v>1163.5752419999999</v>
      </c>
      <c r="N19" s="222">
        <v>1668.22487</v>
      </c>
      <c r="O19" s="222">
        <v>1698.600175</v>
      </c>
      <c r="P19" s="222">
        <v>2140.9074869999999</v>
      </c>
      <c r="Q19" s="222">
        <v>1529.4071879999999</v>
      </c>
      <c r="R19" s="223">
        <v>1655.0669170000001</v>
      </c>
      <c r="S19" s="222">
        <v>1436.511473</v>
      </c>
      <c r="T19" s="222">
        <v>1585.451026</v>
      </c>
      <c r="U19" s="222">
        <v>818.57894899999997</v>
      </c>
      <c r="V19" s="222">
        <v>1302.726891</v>
      </c>
      <c r="W19" s="222">
        <v>1294.167811</v>
      </c>
      <c r="X19" s="222">
        <v>1478.260632</v>
      </c>
      <c r="Y19" s="222">
        <v>1448.2842410000001</v>
      </c>
      <c r="Z19" s="222">
        <v>1484.8916369999999</v>
      </c>
      <c r="AA19" s="222">
        <v>1814.3154059999999</v>
      </c>
      <c r="AB19" s="222">
        <v>2317.2052119999998</v>
      </c>
      <c r="AC19" s="222">
        <v>1036.217054</v>
      </c>
      <c r="AD19" s="222">
        <v>1654.145589</v>
      </c>
      <c r="AE19" s="222">
        <v>1742.153071</v>
      </c>
      <c r="AF19" s="222">
        <v>1680.8972220000001</v>
      </c>
      <c r="AG19" s="222">
        <v>1253.9188730000001</v>
      </c>
      <c r="AH19" s="222">
        <v>896.05954099999997</v>
      </c>
      <c r="AI19" s="222">
        <v>1184.1051399999999</v>
      </c>
      <c r="AJ19" s="222">
        <v>1765.953945</v>
      </c>
      <c r="AK19" s="222">
        <v>793.32189199999993</v>
      </c>
      <c r="AL19" s="222">
        <v>1292.976887</v>
      </c>
      <c r="AM19" s="222">
        <v>1533.0268919999999</v>
      </c>
      <c r="AN19" s="222">
        <v>1558.2560109999999</v>
      </c>
      <c r="AO19" s="222">
        <v>934.40336000000002</v>
      </c>
      <c r="AP19" s="222">
        <v>1279.2858510000001</v>
      </c>
      <c r="AQ19" s="222">
        <v>1242.6928949999999</v>
      </c>
      <c r="AR19" s="222">
        <v>1560.120598</v>
      </c>
      <c r="AS19" s="222">
        <v>1593.9899310000001</v>
      </c>
      <c r="AT19" s="222">
        <v>1691.9889619999999</v>
      </c>
      <c r="AU19" s="222">
        <v>1466.9450770000001</v>
      </c>
      <c r="AV19" s="222">
        <v>840.60112500000002</v>
      </c>
      <c r="AW19" s="222">
        <v>1872.152746</v>
      </c>
      <c r="AX19" s="222">
        <v>1981.0846730000001</v>
      </c>
      <c r="AY19" s="222">
        <v>1720.4133830000001</v>
      </c>
      <c r="AZ19" s="222">
        <v>2315.105407</v>
      </c>
      <c r="BA19" s="222">
        <v>2193.3544849999998</v>
      </c>
      <c r="BB19" s="222">
        <v>2428.7653730000002</v>
      </c>
      <c r="BC19" s="222">
        <v>2339.3277509999998</v>
      </c>
      <c r="BD19" s="222">
        <v>2367.2271070000002</v>
      </c>
      <c r="BE19" s="222">
        <v>1367.35671</v>
      </c>
      <c r="BF19" s="222">
        <v>2196.1864660000001</v>
      </c>
    </row>
    <row r="20" spans="1:58" s="185" customFormat="1" ht="2.25" customHeight="1">
      <c r="A20" s="224"/>
      <c r="B20" s="225"/>
      <c r="C20" s="226"/>
      <c r="D20" s="227"/>
      <c r="E20" s="227"/>
      <c r="F20" s="227"/>
      <c r="G20" s="227"/>
      <c r="H20" s="227"/>
      <c r="I20" s="227"/>
      <c r="J20" s="216"/>
      <c r="K20" s="216"/>
      <c r="L20" s="216">
        <v>0</v>
      </c>
      <c r="M20" s="203"/>
      <c r="N20" s="228"/>
      <c r="O20" s="229"/>
      <c r="P20" s="203"/>
      <c r="Q20" s="203"/>
      <c r="R20" s="230"/>
      <c r="S20" s="200"/>
      <c r="T20" s="200"/>
      <c r="U20" s="200"/>
      <c r="V20" s="200"/>
      <c r="W20" s="230"/>
      <c r="X20" s="230"/>
      <c r="Y20" s="230"/>
      <c r="Z20" s="230"/>
      <c r="AA20" s="230"/>
      <c r="AB20" s="222"/>
      <c r="AC20" s="227"/>
      <c r="AD20" s="227"/>
      <c r="AE20" s="229"/>
      <c r="AF20" s="229"/>
      <c r="AG20" s="229"/>
      <c r="AH20" s="229"/>
      <c r="AI20" s="229"/>
      <c r="AJ20" s="229"/>
      <c r="AK20" s="229"/>
      <c r="AL20" s="229"/>
      <c r="AV20" s="748"/>
      <c r="AW20" s="216"/>
      <c r="AX20" s="216"/>
    </row>
    <row r="21" spans="1:58" s="185" customFormat="1" ht="10.5" customHeight="1">
      <c r="A21" s="220" t="s">
        <v>331</v>
      </c>
      <c r="B21" s="225"/>
      <c r="C21" s="225"/>
      <c r="D21" s="227"/>
      <c r="E21" s="216"/>
      <c r="F21" s="216"/>
      <c r="G21" s="216"/>
      <c r="H21" s="216"/>
      <c r="I21" s="216"/>
      <c r="J21" s="216"/>
      <c r="K21" s="216"/>
      <c r="L21" s="216"/>
      <c r="M21" s="203"/>
      <c r="N21" s="216"/>
      <c r="O21" s="229"/>
      <c r="P21" s="203"/>
      <c r="Q21" s="203"/>
      <c r="R21" s="230"/>
      <c r="S21" s="200"/>
      <c r="T21" s="200"/>
      <c r="U21" s="200"/>
      <c r="V21" s="200"/>
      <c r="W21" s="230"/>
      <c r="X21" s="230"/>
      <c r="Y21" s="230"/>
      <c r="Z21" s="230"/>
      <c r="AA21" s="230"/>
      <c r="AB21" s="230"/>
      <c r="AC21" s="230"/>
      <c r="AD21" s="230"/>
      <c r="AE21" s="229"/>
      <c r="AF21" s="229"/>
      <c r="AG21" s="229"/>
      <c r="AH21" s="229"/>
      <c r="AI21" s="229"/>
      <c r="AJ21" s="229"/>
      <c r="AK21" s="229"/>
      <c r="AL21" s="229"/>
      <c r="AV21" s="748"/>
      <c r="AW21" s="748"/>
      <c r="AX21" s="748"/>
    </row>
    <row r="22" spans="1:58" s="185" customFormat="1" ht="11.25" customHeight="1">
      <c r="A22" s="219" t="s">
        <v>314</v>
      </c>
      <c r="B22" s="215">
        <v>870.01785500000005</v>
      </c>
      <c r="C22" s="215">
        <v>858.39779899999996</v>
      </c>
      <c r="D22" s="216">
        <v>867.12388599999997</v>
      </c>
      <c r="E22" s="216">
        <v>1411.7517250000001</v>
      </c>
      <c r="F22" s="216">
        <v>1370.8996529999999</v>
      </c>
      <c r="G22" s="216">
        <v>1714.511571</v>
      </c>
      <c r="H22" s="216">
        <v>2126.6083360000002</v>
      </c>
      <c r="I22" s="216">
        <v>1956.3980919999999</v>
      </c>
      <c r="J22" s="216">
        <v>6630.2690390000007</v>
      </c>
      <c r="K22" s="216">
        <v>1662.7447299999999</v>
      </c>
      <c r="L22" s="216">
        <v>2042.9475950000001</v>
      </c>
      <c r="M22" s="216">
        <v>185.80474799999999</v>
      </c>
      <c r="N22" s="216">
        <v>223.12796700000001</v>
      </c>
      <c r="O22" s="216">
        <v>230.525677</v>
      </c>
      <c r="P22" s="216">
        <v>230.55946299999999</v>
      </c>
      <c r="Q22" s="216">
        <v>237.638339</v>
      </c>
      <c r="R22" s="216">
        <v>172.30046300000001</v>
      </c>
      <c r="S22" s="216">
        <v>163.90769800000001</v>
      </c>
      <c r="T22" s="216">
        <v>284.55129899999997</v>
      </c>
      <c r="U22" s="216">
        <v>108.079536</v>
      </c>
      <c r="V22" s="216">
        <v>196.309777</v>
      </c>
      <c r="W22" s="216">
        <v>236.12064000000001</v>
      </c>
      <c r="X22" s="216">
        <v>326.61393299999997</v>
      </c>
      <c r="Y22" s="216">
        <v>238.10403600000001</v>
      </c>
      <c r="Z22" s="216">
        <v>372.34515499999998</v>
      </c>
      <c r="AA22" s="216">
        <v>360.25295599999998</v>
      </c>
      <c r="AB22" s="216">
        <v>441.049578</v>
      </c>
      <c r="AC22" s="216">
        <v>263.51722699999999</v>
      </c>
      <c r="AD22" s="216">
        <v>323.45030800000001</v>
      </c>
      <c r="AE22" s="216">
        <v>380.59569900000002</v>
      </c>
      <c r="AF22" s="216">
        <v>403.33641899999998</v>
      </c>
      <c r="AG22" s="216">
        <v>543.46439199999998</v>
      </c>
      <c r="AH22" s="216">
        <v>258.04886499999998</v>
      </c>
      <c r="AI22" s="216">
        <v>500.95283799999999</v>
      </c>
      <c r="AJ22" s="216">
        <v>412.04547600000001</v>
      </c>
      <c r="AK22" s="216">
        <v>409.86389300000002</v>
      </c>
      <c r="AL22" s="216">
        <v>581.72518600000001</v>
      </c>
      <c r="AM22" s="216">
        <v>611.74682800000005</v>
      </c>
      <c r="AN22" s="216">
        <v>523.27242899999999</v>
      </c>
      <c r="AO22" s="216">
        <v>681.65777500000002</v>
      </c>
      <c r="AP22" s="216">
        <v>505.60885200000001</v>
      </c>
      <c r="AQ22" s="216">
        <v>358.86780099999999</v>
      </c>
      <c r="AR22" s="216">
        <v>410.26366400000001</v>
      </c>
      <c r="AS22" s="216">
        <v>350.97640699999999</v>
      </c>
      <c r="AT22" s="216">
        <v>485.419152</v>
      </c>
      <c r="AU22" s="216">
        <v>5322.5773509999999</v>
      </c>
      <c r="AV22" s="216">
        <v>471.29612900000001</v>
      </c>
      <c r="AW22" s="216">
        <v>448.70484099999999</v>
      </c>
      <c r="AX22" s="216">
        <v>425.83368000000002</v>
      </c>
      <c r="AY22" s="216">
        <v>330.42103300000002</v>
      </c>
      <c r="AZ22" s="216">
        <v>457.78517599999998</v>
      </c>
      <c r="BA22" s="216">
        <v>456.195289</v>
      </c>
      <c r="BB22" s="216">
        <v>678.41492000000005</v>
      </c>
      <c r="BC22" s="216">
        <v>340.71682800000002</v>
      </c>
      <c r="BD22" s="216">
        <v>567.62055799999996</v>
      </c>
      <c r="BE22" s="216">
        <v>211.62926899999999</v>
      </c>
      <c r="BF22" s="216">
        <v>847.93701299999998</v>
      </c>
    </row>
    <row r="23" spans="1:58" s="185" customFormat="1" ht="11.25" customHeight="1">
      <c r="A23" s="214" t="s">
        <v>315</v>
      </c>
      <c r="B23" s="215">
        <v>42851.388525999995</v>
      </c>
      <c r="C23" s="215">
        <v>48219.345614000005</v>
      </c>
      <c r="D23" s="216">
        <v>55525.221208999996</v>
      </c>
      <c r="E23" s="216">
        <v>52596.059676999997</v>
      </c>
      <c r="F23" s="216">
        <v>59082.389110000004</v>
      </c>
      <c r="G23" s="216">
        <v>51129.773303000002</v>
      </c>
      <c r="H23" s="216">
        <v>52148.180398999997</v>
      </c>
      <c r="I23" s="216">
        <v>60554.210330000002</v>
      </c>
      <c r="J23" s="216">
        <v>66014.601261999996</v>
      </c>
      <c r="K23" s="216">
        <v>68833.205259000009</v>
      </c>
      <c r="L23" s="216">
        <v>73645.768230000001</v>
      </c>
      <c r="M23" s="216">
        <v>11055.706859</v>
      </c>
      <c r="N23" s="216">
        <v>11437.989858999999</v>
      </c>
      <c r="O23" s="216">
        <v>9132.0324839999994</v>
      </c>
      <c r="P23" s="216">
        <v>11225.659324</v>
      </c>
      <c r="Q23" s="216">
        <v>10403.015814</v>
      </c>
      <c r="R23" s="216">
        <v>11126.282069999999</v>
      </c>
      <c r="S23" s="216">
        <v>13670.455045999999</v>
      </c>
      <c r="T23" s="216">
        <v>13019.592683999999</v>
      </c>
      <c r="U23" s="216">
        <v>15952.262656000001</v>
      </c>
      <c r="V23" s="216">
        <v>12963.884112</v>
      </c>
      <c r="W23" s="216">
        <v>12845.507385000001</v>
      </c>
      <c r="X23" s="216">
        <v>13763.567056</v>
      </c>
      <c r="Y23" s="216">
        <v>11574.363230999999</v>
      </c>
      <c r="Z23" s="216">
        <v>13708.907636</v>
      </c>
      <c r="AA23" s="216">
        <v>13454.71715</v>
      </c>
      <c r="AB23" s="216">
        <v>13858.07166</v>
      </c>
      <c r="AC23" s="216">
        <v>12280.953328</v>
      </c>
      <c r="AD23" s="216">
        <v>14677.615040999999</v>
      </c>
      <c r="AE23" s="216">
        <v>14706.033512</v>
      </c>
      <c r="AF23" s="216">
        <v>17417.787229000001</v>
      </c>
      <c r="AG23" s="216">
        <v>13470.747367</v>
      </c>
      <c r="AH23" s="216">
        <v>10215.475467</v>
      </c>
      <c r="AI23" s="216">
        <v>13352.071983</v>
      </c>
      <c r="AJ23" s="216">
        <v>14091.478486</v>
      </c>
      <c r="AK23" s="216">
        <v>12297.752564</v>
      </c>
      <c r="AL23" s="216">
        <v>11635.96651</v>
      </c>
      <c r="AM23" s="216">
        <v>13053.568337000001</v>
      </c>
      <c r="AN23" s="216">
        <v>15160.892988</v>
      </c>
      <c r="AO23" s="216">
        <v>13618.424743</v>
      </c>
      <c r="AP23" s="216">
        <v>14274.202794999999</v>
      </c>
      <c r="AQ23" s="216">
        <v>15317.963784</v>
      </c>
      <c r="AR23" s="216">
        <v>17343.619008000001</v>
      </c>
      <c r="AS23" s="216">
        <v>16856.531073999999</v>
      </c>
      <c r="AT23" s="216">
        <v>17079.874971000001</v>
      </c>
      <c r="AU23" s="216">
        <v>16305.656787</v>
      </c>
      <c r="AV23" s="216">
        <v>15772.538430000001</v>
      </c>
      <c r="AW23" s="216">
        <v>15107.36751</v>
      </c>
      <c r="AX23" s="216">
        <v>16686.007168</v>
      </c>
      <c r="AY23" s="216">
        <v>18529.555853000002</v>
      </c>
      <c r="AZ23" s="216">
        <v>18510.274728</v>
      </c>
      <c r="BA23" s="216">
        <v>16500.834469000001</v>
      </c>
      <c r="BB23" s="216">
        <v>17536.451260000002</v>
      </c>
      <c r="BC23" s="216">
        <v>20391.635689999999</v>
      </c>
      <c r="BD23" s="216">
        <v>19216.846810999999</v>
      </c>
      <c r="BE23" s="216">
        <v>17270.550196</v>
      </c>
      <c r="BF23" s="216">
        <v>19961.780794999999</v>
      </c>
    </row>
    <row r="24" spans="1:58" s="185" customFormat="1" ht="11.25" customHeight="1">
      <c r="A24" s="214" t="s">
        <v>316</v>
      </c>
      <c r="B24" s="215"/>
      <c r="C24" s="215"/>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748"/>
      <c r="AW24" s="748"/>
      <c r="AX24" s="748"/>
      <c r="AY24" s="216"/>
      <c r="AZ24" s="216"/>
      <c r="BA24" s="216"/>
      <c r="BB24" s="216"/>
      <c r="BC24" s="216"/>
      <c r="BD24" s="216"/>
      <c r="BE24" s="216"/>
      <c r="BF24" s="216"/>
    </row>
    <row r="25" spans="1:58" s="185" customFormat="1" ht="11.25" customHeight="1">
      <c r="A25" s="218" t="s">
        <v>317</v>
      </c>
      <c r="B25" s="215">
        <v>607.23359799999992</v>
      </c>
      <c r="C25" s="215">
        <v>575.98223000000007</v>
      </c>
      <c r="D25" s="216">
        <v>374.719831</v>
      </c>
      <c r="E25" s="216">
        <v>567.03858700000001</v>
      </c>
      <c r="F25" s="216">
        <v>1547.680445</v>
      </c>
      <c r="G25" s="216">
        <v>849.72810400000003</v>
      </c>
      <c r="H25" s="216">
        <v>352.61278099999998</v>
      </c>
      <c r="I25" s="216">
        <v>383.098997</v>
      </c>
      <c r="J25" s="216">
        <v>317.096518</v>
      </c>
      <c r="K25" s="216">
        <v>712.78842200000008</v>
      </c>
      <c r="L25" s="216">
        <v>669.08695999999998</v>
      </c>
      <c r="M25" s="216">
        <v>185.72886199999999</v>
      </c>
      <c r="N25" s="216">
        <v>129.711219</v>
      </c>
      <c r="O25" s="216">
        <v>153.82894300000001</v>
      </c>
      <c r="P25" s="216">
        <v>137.964574</v>
      </c>
      <c r="Q25" s="216">
        <v>124.251175</v>
      </c>
      <c r="R25" s="216">
        <v>85.188305</v>
      </c>
      <c r="S25" s="216">
        <v>232.91592</v>
      </c>
      <c r="T25" s="216">
        <v>133.62683000000001</v>
      </c>
      <c r="U25" s="216">
        <v>67.515294999999995</v>
      </c>
      <c r="V25" s="216">
        <v>121.738653</v>
      </c>
      <c r="W25" s="216">
        <v>108.436849</v>
      </c>
      <c r="X25" s="216">
        <v>77.029033999999996</v>
      </c>
      <c r="Y25" s="216">
        <v>106.503907</v>
      </c>
      <c r="Z25" s="216">
        <v>143.20132000000001</v>
      </c>
      <c r="AA25" s="216">
        <v>129.594223</v>
      </c>
      <c r="AB25" s="216">
        <v>187.739137</v>
      </c>
      <c r="AC25" s="216">
        <v>119.58023300000001</v>
      </c>
      <c r="AD25" s="216">
        <v>122.364628</v>
      </c>
      <c r="AE25" s="216">
        <v>296.26939499999997</v>
      </c>
      <c r="AF25" s="216">
        <v>1009.466189</v>
      </c>
      <c r="AG25" s="216">
        <v>264.65588500000001</v>
      </c>
      <c r="AH25" s="216">
        <v>185.16015200000001</v>
      </c>
      <c r="AI25" s="216">
        <v>156.54362</v>
      </c>
      <c r="AJ25" s="216">
        <v>243.368447</v>
      </c>
      <c r="AK25" s="216">
        <v>107.665646</v>
      </c>
      <c r="AL25" s="216">
        <v>59.150423000000004</v>
      </c>
      <c r="AM25" s="216">
        <v>111.876992</v>
      </c>
      <c r="AN25" s="216">
        <v>73.919719999999998</v>
      </c>
      <c r="AO25" s="216">
        <v>101.89503000000001</v>
      </c>
      <c r="AP25" s="216">
        <v>65.942307999999997</v>
      </c>
      <c r="AQ25" s="216">
        <v>117.836186</v>
      </c>
      <c r="AR25" s="216">
        <v>97.425472999999997</v>
      </c>
      <c r="AS25" s="216">
        <v>61.000346</v>
      </c>
      <c r="AT25" s="216">
        <v>112.760766</v>
      </c>
      <c r="AU25" s="216">
        <v>37.636794999999999</v>
      </c>
      <c r="AV25" s="216">
        <v>105.698611</v>
      </c>
      <c r="AW25" s="216">
        <v>59.708815999999999</v>
      </c>
      <c r="AX25" s="216">
        <v>90.254915999999994</v>
      </c>
      <c r="AY25" s="216">
        <v>228.07553200000001</v>
      </c>
      <c r="AZ25" s="216">
        <v>334.74915800000002</v>
      </c>
      <c r="BA25" s="216">
        <v>244.81481500000001</v>
      </c>
      <c r="BB25" s="216">
        <v>136.49511799999999</v>
      </c>
      <c r="BC25" s="216">
        <v>184.42847699999999</v>
      </c>
      <c r="BD25" s="216">
        <v>103.34855</v>
      </c>
      <c r="BE25" s="216">
        <v>316.922933</v>
      </c>
      <c r="BF25" s="216">
        <v>165.216478</v>
      </c>
    </row>
    <row r="26" spans="1:58" s="185" customFormat="1" ht="11.25" customHeight="1">
      <c r="A26" s="218" t="s">
        <v>318</v>
      </c>
      <c r="B26" s="215">
        <v>4283.094282</v>
      </c>
      <c r="C26" s="215">
        <v>7375.333275</v>
      </c>
      <c r="D26" s="216">
        <v>9228.3625890000003</v>
      </c>
      <c r="E26" s="216">
        <v>11046.152957</v>
      </c>
      <c r="F26" s="216">
        <v>8395.0210970000007</v>
      </c>
      <c r="G26" s="216">
        <v>7602.7809600000001</v>
      </c>
      <c r="H26" s="216">
        <v>5672.4134460000005</v>
      </c>
      <c r="I26" s="216">
        <v>8547.5652100000007</v>
      </c>
      <c r="J26" s="216">
        <v>10947.448477</v>
      </c>
      <c r="K26" s="216">
        <v>10239.914732000001</v>
      </c>
      <c r="L26" s="216">
        <v>11668.211793</v>
      </c>
      <c r="M26" s="216">
        <v>1168.8186579999999</v>
      </c>
      <c r="N26" s="216">
        <v>1161.6386010000001</v>
      </c>
      <c r="O26" s="216">
        <v>878.82132799999999</v>
      </c>
      <c r="P26" s="216">
        <v>1073.815695</v>
      </c>
      <c r="Q26" s="216">
        <v>1335.465038</v>
      </c>
      <c r="R26" s="216">
        <v>1236.4590700000001</v>
      </c>
      <c r="S26" s="216">
        <v>2431.3409200000001</v>
      </c>
      <c r="T26" s="216">
        <v>2372.0682470000002</v>
      </c>
      <c r="U26" s="216">
        <v>4439.8550180000002</v>
      </c>
      <c r="V26" s="216">
        <v>1717.095016</v>
      </c>
      <c r="W26" s="216">
        <v>1150.364274</v>
      </c>
      <c r="X26" s="216">
        <v>1921.0482810000001</v>
      </c>
      <c r="Y26" s="216">
        <v>2640.7807250000001</v>
      </c>
      <c r="Z26" s="216">
        <v>2703.008304</v>
      </c>
      <c r="AA26" s="216">
        <v>3222.980888</v>
      </c>
      <c r="AB26" s="216">
        <v>2479.3830400000002</v>
      </c>
      <c r="AC26" s="216">
        <v>1890.800747</v>
      </c>
      <c r="AD26" s="216">
        <v>1952.323171</v>
      </c>
      <c r="AE26" s="216">
        <v>1653.181243</v>
      </c>
      <c r="AF26" s="216">
        <v>2898.7159360000001</v>
      </c>
      <c r="AG26" s="216">
        <v>2324.4269730000001</v>
      </c>
      <c r="AH26" s="216">
        <v>1222.049886</v>
      </c>
      <c r="AI26" s="216">
        <v>1746.047609</v>
      </c>
      <c r="AJ26" s="216">
        <v>2310.256492</v>
      </c>
      <c r="AK26" s="216">
        <v>1034.5872469999999</v>
      </c>
      <c r="AL26" s="216">
        <v>1415.7542060000001</v>
      </c>
      <c r="AM26" s="216">
        <v>1476.615732</v>
      </c>
      <c r="AN26" s="216">
        <v>1745.456261</v>
      </c>
      <c r="AO26" s="216">
        <v>1939.0203690000001</v>
      </c>
      <c r="AP26" s="216">
        <v>1886.591907</v>
      </c>
      <c r="AQ26" s="216">
        <v>1938.7645319999999</v>
      </c>
      <c r="AR26" s="216">
        <v>2783.1884020000002</v>
      </c>
      <c r="AS26" s="216">
        <v>3490.6249979999998</v>
      </c>
      <c r="AT26" s="216">
        <v>3141.5996540000001</v>
      </c>
      <c r="AU26" s="216">
        <v>2273.2242510000001</v>
      </c>
      <c r="AV26" s="216">
        <v>2041.9995739999999</v>
      </c>
      <c r="AW26" s="216">
        <v>2109.2498569999998</v>
      </c>
      <c r="AX26" s="216">
        <v>2650.1505900000002</v>
      </c>
      <c r="AY26" s="216">
        <v>3043.3106200000002</v>
      </c>
      <c r="AZ26" s="216">
        <v>2437.203665</v>
      </c>
      <c r="BA26" s="216">
        <v>2144.7834160000002</v>
      </c>
      <c r="BB26" s="216">
        <v>2754.5780289999998</v>
      </c>
      <c r="BC26" s="216">
        <v>3409.5442750000002</v>
      </c>
      <c r="BD26" s="216">
        <v>3359.3060730000002</v>
      </c>
      <c r="BE26" s="216">
        <v>2843.528687</v>
      </c>
      <c r="BF26" s="216">
        <v>2463.3571459999998</v>
      </c>
    </row>
    <row r="27" spans="1:58" s="185" customFormat="1" ht="11.25" customHeight="1">
      <c r="A27" s="218" t="s">
        <v>319</v>
      </c>
      <c r="B27" s="215">
        <v>1314.787231</v>
      </c>
      <c r="C27" s="215">
        <v>1473.7034650000001</v>
      </c>
      <c r="D27" s="216">
        <v>2094.4045980000001</v>
      </c>
      <c r="E27" s="216">
        <v>1875.9392040000002</v>
      </c>
      <c r="F27" s="216">
        <v>1617.987623</v>
      </c>
      <c r="G27" s="216">
        <v>1007.6968360000001</v>
      </c>
      <c r="H27" s="216">
        <v>2993.6315769999997</v>
      </c>
      <c r="I27" s="216">
        <v>1667.7941510000001</v>
      </c>
      <c r="J27" s="216">
        <v>4081.104832</v>
      </c>
      <c r="K27" s="216">
        <v>1749.4676430000002</v>
      </c>
      <c r="L27" s="216">
        <v>2216.2103299999999</v>
      </c>
      <c r="M27" s="216">
        <v>273.57534700000002</v>
      </c>
      <c r="N27" s="216">
        <v>469.86389400000002</v>
      </c>
      <c r="O27" s="216">
        <v>301.11382099999997</v>
      </c>
      <c r="P27" s="216">
        <v>270.23416900000001</v>
      </c>
      <c r="Q27" s="216">
        <v>393.41271899999998</v>
      </c>
      <c r="R27" s="216">
        <v>333.59237999999999</v>
      </c>
      <c r="S27" s="216">
        <v>571.14262799999995</v>
      </c>
      <c r="T27" s="216">
        <v>175.55573799999999</v>
      </c>
      <c r="U27" s="216">
        <v>1201.819665</v>
      </c>
      <c r="V27" s="216">
        <v>225.773698</v>
      </c>
      <c r="W27" s="216">
        <v>240.29718399999999</v>
      </c>
      <c r="X27" s="216">
        <v>426.51405099999999</v>
      </c>
      <c r="Y27" s="216">
        <v>606.31648800000005</v>
      </c>
      <c r="Z27" s="216">
        <v>654.573307</v>
      </c>
      <c r="AA27" s="216">
        <v>263.95056099999999</v>
      </c>
      <c r="AB27" s="216">
        <v>351.09884799999998</v>
      </c>
      <c r="AC27" s="216">
        <v>363.35494599999998</v>
      </c>
      <c r="AD27" s="216">
        <v>562.55296399999997</v>
      </c>
      <c r="AE27" s="216">
        <v>294.64614399999999</v>
      </c>
      <c r="AF27" s="216">
        <v>397.43356899999998</v>
      </c>
      <c r="AG27" s="216">
        <v>289.26888200000002</v>
      </c>
      <c r="AH27" s="216">
        <v>107.536529</v>
      </c>
      <c r="AI27" s="216">
        <v>201.80326099999999</v>
      </c>
      <c r="AJ27" s="216">
        <v>409.08816400000001</v>
      </c>
      <c r="AK27" s="216">
        <v>932.31175499999995</v>
      </c>
      <c r="AL27" s="216">
        <v>386.82893799999999</v>
      </c>
      <c r="AM27" s="216">
        <v>438.98769199999998</v>
      </c>
      <c r="AN27" s="216">
        <v>1235.5031919999999</v>
      </c>
      <c r="AO27" s="216">
        <v>396.09413499999999</v>
      </c>
      <c r="AP27" s="216">
        <v>449.48200500000002</v>
      </c>
      <c r="AQ27" s="216">
        <v>321.30397299999998</v>
      </c>
      <c r="AR27" s="216">
        <v>500.91403800000001</v>
      </c>
      <c r="AS27" s="216">
        <v>490.99469699999997</v>
      </c>
      <c r="AT27" s="216">
        <v>807.50803800000006</v>
      </c>
      <c r="AU27" s="216">
        <v>2083.5575220000001</v>
      </c>
      <c r="AV27" s="216">
        <v>699.04457500000001</v>
      </c>
      <c r="AW27" s="216">
        <v>739.86353599999995</v>
      </c>
      <c r="AX27" s="216">
        <v>351.542663</v>
      </c>
      <c r="AY27" s="216">
        <v>365.894451</v>
      </c>
      <c r="AZ27" s="216">
        <v>292.16699299999999</v>
      </c>
      <c r="BA27" s="216">
        <v>348.86864200000002</v>
      </c>
      <c r="BB27" s="216">
        <v>988.23511399999995</v>
      </c>
      <c r="BC27" s="216">
        <v>406.02185900000001</v>
      </c>
      <c r="BD27" s="216">
        <v>473.08471500000002</v>
      </c>
      <c r="BE27" s="216">
        <v>156.75675000000001</v>
      </c>
      <c r="BF27" s="216">
        <v>704.74650499999996</v>
      </c>
    </row>
    <row r="28" spans="1:58" s="185" customFormat="1" ht="11.25" customHeight="1">
      <c r="A28" s="218" t="s">
        <v>332</v>
      </c>
      <c r="B28" s="215">
        <v>991.00455399999998</v>
      </c>
      <c r="C28" s="215">
        <v>1038.4096099999999</v>
      </c>
      <c r="D28" s="216">
        <v>4410.4234809999998</v>
      </c>
      <c r="E28" s="216">
        <v>1591.8819349999999</v>
      </c>
      <c r="F28" s="216">
        <v>2210.381648</v>
      </c>
      <c r="G28" s="216">
        <v>1643.771911</v>
      </c>
      <c r="H28" s="216">
        <v>1059.759783</v>
      </c>
      <c r="I28" s="216">
        <v>1721.480593</v>
      </c>
      <c r="J28" s="216">
        <v>919.18466999999998</v>
      </c>
      <c r="K28" s="216">
        <v>2617.4054729999998</v>
      </c>
      <c r="L28" s="216">
        <v>2806.1446780000001</v>
      </c>
      <c r="M28" s="216">
        <v>269.34234900000001</v>
      </c>
      <c r="N28" s="216">
        <v>213.597568</v>
      </c>
      <c r="O28" s="216">
        <v>232.17351600000001</v>
      </c>
      <c r="P28" s="216">
        <v>275.891121</v>
      </c>
      <c r="Q28" s="216">
        <v>159.57522599999999</v>
      </c>
      <c r="R28" s="216">
        <v>275.79663299999999</v>
      </c>
      <c r="S28" s="216">
        <v>281.073307</v>
      </c>
      <c r="T28" s="216">
        <v>321.96444400000001</v>
      </c>
      <c r="U28" s="216">
        <v>970.93022900000005</v>
      </c>
      <c r="V28" s="216">
        <v>884.76562999999999</v>
      </c>
      <c r="W28" s="216">
        <v>1370.5724740000001</v>
      </c>
      <c r="X28" s="216">
        <v>1184.1551480000001</v>
      </c>
      <c r="Y28" s="216">
        <v>285.36940099999998</v>
      </c>
      <c r="Z28" s="216">
        <v>375.26280100000002</v>
      </c>
      <c r="AA28" s="216">
        <v>369.99589400000002</v>
      </c>
      <c r="AB28" s="216">
        <v>561.25383899999997</v>
      </c>
      <c r="AC28" s="216">
        <v>1057.580993</v>
      </c>
      <c r="AD28" s="216">
        <v>528.71449600000005</v>
      </c>
      <c r="AE28" s="216">
        <v>284.18188700000002</v>
      </c>
      <c r="AF28" s="216">
        <v>339.90427199999999</v>
      </c>
      <c r="AG28" s="216">
        <v>383.38293900000002</v>
      </c>
      <c r="AH28" s="216">
        <v>481.74502200000001</v>
      </c>
      <c r="AI28" s="216">
        <v>143.668622</v>
      </c>
      <c r="AJ28" s="216">
        <v>634.97532799999999</v>
      </c>
      <c r="AK28" s="216">
        <v>609.51398900000004</v>
      </c>
      <c r="AL28" s="216">
        <v>167.353398</v>
      </c>
      <c r="AM28" s="216">
        <v>126.569982</v>
      </c>
      <c r="AN28" s="216">
        <v>156.32241400000001</v>
      </c>
      <c r="AO28" s="216">
        <v>990.65817600000003</v>
      </c>
      <c r="AP28" s="216">
        <v>305.45641499999999</v>
      </c>
      <c r="AQ28" s="216">
        <v>192.300557</v>
      </c>
      <c r="AR28" s="216">
        <v>233.06544500000001</v>
      </c>
      <c r="AS28" s="216">
        <v>278.56169499999999</v>
      </c>
      <c r="AT28" s="216">
        <v>199.239012</v>
      </c>
      <c r="AU28" s="216">
        <v>192.608598</v>
      </c>
      <c r="AV28" s="216">
        <v>248.77536499999999</v>
      </c>
      <c r="AW28" s="216">
        <v>447.04584499999999</v>
      </c>
      <c r="AX28" s="216">
        <v>842.172954</v>
      </c>
      <c r="AY28" s="216">
        <v>796.09710099999995</v>
      </c>
      <c r="AZ28" s="216">
        <v>532.08957299999997</v>
      </c>
      <c r="BA28" s="216">
        <v>1619.5231200000001</v>
      </c>
      <c r="BB28" s="216">
        <v>655.89864799999998</v>
      </c>
      <c r="BC28" s="216">
        <v>237.69802799999999</v>
      </c>
      <c r="BD28" s="216">
        <v>293.02488199999999</v>
      </c>
      <c r="BE28" s="216">
        <v>384.36264699999998</v>
      </c>
      <c r="BF28" s="216">
        <v>345.22862500000002</v>
      </c>
    </row>
    <row r="29" spans="1:58" s="185" customFormat="1" ht="11.25" customHeight="1">
      <c r="A29" s="218" t="s">
        <v>320</v>
      </c>
      <c r="B29" s="215">
        <v>7863.6203740000001</v>
      </c>
      <c r="C29" s="215">
        <v>4839.4684800000005</v>
      </c>
      <c r="D29" s="216">
        <v>4801.2433229999997</v>
      </c>
      <c r="E29" s="216">
        <v>4613.7779879999998</v>
      </c>
      <c r="F29" s="216">
        <v>10146.526757</v>
      </c>
      <c r="G29" s="216">
        <v>4694.7930619999997</v>
      </c>
      <c r="H29" s="216">
        <v>4439.2694940000001</v>
      </c>
      <c r="I29" s="216">
        <v>5054.4235079999999</v>
      </c>
      <c r="J29" s="216">
        <v>4737.2430679999998</v>
      </c>
      <c r="K29" s="216">
        <v>5383.8837330000006</v>
      </c>
      <c r="L29" s="216">
        <v>3725.9918440000001</v>
      </c>
      <c r="M29" s="216">
        <v>2088.7855439999998</v>
      </c>
      <c r="N29" s="216">
        <v>2346.1706770000001</v>
      </c>
      <c r="O29" s="216">
        <v>1523.7384549999999</v>
      </c>
      <c r="P29" s="216">
        <v>1904.925698</v>
      </c>
      <c r="Q29" s="216">
        <v>1314.615628</v>
      </c>
      <c r="R29" s="216">
        <v>1171.5253070000001</v>
      </c>
      <c r="S29" s="216">
        <v>1084.5530189999999</v>
      </c>
      <c r="T29" s="216">
        <v>1268.7745259999999</v>
      </c>
      <c r="U29" s="216">
        <v>888.25811099999999</v>
      </c>
      <c r="V29" s="216">
        <v>1152.898363</v>
      </c>
      <c r="W29" s="216">
        <v>1531.8077020000001</v>
      </c>
      <c r="X29" s="216">
        <v>1228.279147</v>
      </c>
      <c r="Y29" s="216">
        <v>684.229691</v>
      </c>
      <c r="Z29" s="216">
        <v>1362.2923860000001</v>
      </c>
      <c r="AA29" s="216">
        <v>1103.95587</v>
      </c>
      <c r="AB29" s="216">
        <v>1463.300041</v>
      </c>
      <c r="AC29" s="216">
        <v>1394.3816670000001</v>
      </c>
      <c r="AD29" s="216">
        <v>2890.5341490000001</v>
      </c>
      <c r="AE29" s="216">
        <v>2625.5098739999999</v>
      </c>
      <c r="AF29" s="216">
        <v>3236.1010670000001</v>
      </c>
      <c r="AG29" s="216">
        <v>2116.3659090000001</v>
      </c>
      <c r="AH29" s="216">
        <v>895.508374</v>
      </c>
      <c r="AI29" s="216">
        <v>740.15317900000002</v>
      </c>
      <c r="AJ29" s="216">
        <v>942.76559999999995</v>
      </c>
      <c r="AK29" s="216">
        <v>877.959248</v>
      </c>
      <c r="AL29" s="216">
        <v>905.87258899999995</v>
      </c>
      <c r="AM29" s="216">
        <v>1298.588896</v>
      </c>
      <c r="AN29" s="216">
        <v>1356.848761</v>
      </c>
      <c r="AO29" s="216">
        <v>1042.252354</v>
      </c>
      <c r="AP29" s="216">
        <v>1093.7578209999999</v>
      </c>
      <c r="AQ29" s="216">
        <v>1293.2565219999999</v>
      </c>
      <c r="AR29" s="216">
        <v>1625.1568110000001</v>
      </c>
      <c r="AS29" s="216">
        <v>1201.2744419999999</v>
      </c>
      <c r="AT29" s="216">
        <v>1160.6415950000001</v>
      </c>
      <c r="AU29" s="216">
        <v>1180.640983</v>
      </c>
      <c r="AV29" s="216">
        <v>1194.686048</v>
      </c>
      <c r="AW29" s="216">
        <v>1495.10427</v>
      </c>
      <c r="AX29" s="216">
        <v>1249.317867</v>
      </c>
      <c r="AY29" s="216">
        <v>1235.9156230000001</v>
      </c>
      <c r="AZ29" s="216">
        <v>1403.545973</v>
      </c>
      <c r="BA29" s="216">
        <v>910.15257499999996</v>
      </c>
      <c r="BB29" s="216">
        <v>919.72335699999996</v>
      </c>
      <c r="BC29" s="216">
        <v>846.92537300000004</v>
      </c>
      <c r="BD29" s="216">
        <v>1049.1905389999999</v>
      </c>
      <c r="BE29" s="216">
        <v>971.70347100000004</v>
      </c>
      <c r="BF29" s="216">
        <v>1065.1008870000001</v>
      </c>
    </row>
    <row r="30" spans="1:58" s="185" customFormat="1" ht="11.25" customHeight="1">
      <c r="A30" s="218" t="s">
        <v>321</v>
      </c>
      <c r="B30" s="215">
        <v>27791.648486999999</v>
      </c>
      <c r="C30" s="215">
        <v>32916.448553999995</v>
      </c>
      <c r="D30" s="216">
        <v>34616.067387000003</v>
      </c>
      <c r="E30" s="216">
        <v>32901.269006000002</v>
      </c>
      <c r="F30" s="216">
        <v>35164.791539999998</v>
      </c>
      <c r="G30" s="216">
        <v>35331.00243</v>
      </c>
      <c r="H30" s="216">
        <v>37630.493318000001</v>
      </c>
      <c r="I30" s="216">
        <v>43179.847870999998</v>
      </c>
      <c r="J30" s="216">
        <v>45012.523697000004</v>
      </c>
      <c r="K30" s="216">
        <v>48129.745256000002</v>
      </c>
      <c r="L30" s="216">
        <v>52560.122625000004</v>
      </c>
      <c r="M30" s="216">
        <v>7069.456099</v>
      </c>
      <c r="N30" s="216">
        <v>7117.0078999999996</v>
      </c>
      <c r="O30" s="216">
        <v>6042.3564210000004</v>
      </c>
      <c r="P30" s="216">
        <v>7562.8280670000004</v>
      </c>
      <c r="Q30" s="216">
        <v>7075.6960280000003</v>
      </c>
      <c r="R30" s="216">
        <v>8023.7203749999999</v>
      </c>
      <c r="S30" s="216">
        <v>9069.4292519999999</v>
      </c>
      <c r="T30" s="216">
        <v>8747.6028989999995</v>
      </c>
      <c r="U30" s="216">
        <v>8383.8843379999998</v>
      </c>
      <c r="V30" s="216">
        <v>8861.6127520000009</v>
      </c>
      <c r="W30" s="216">
        <v>8444.028902</v>
      </c>
      <c r="X30" s="216">
        <v>8926.5413950000002</v>
      </c>
      <c r="Y30" s="216">
        <v>7251.1630189999996</v>
      </c>
      <c r="Z30" s="216">
        <v>8470.5695180000002</v>
      </c>
      <c r="AA30" s="216">
        <v>8364.2397139999994</v>
      </c>
      <c r="AB30" s="216">
        <v>8815.2967549999994</v>
      </c>
      <c r="AC30" s="216">
        <v>7455.2547420000001</v>
      </c>
      <c r="AD30" s="216">
        <v>8621.1256329999997</v>
      </c>
      <c r="AE30" s="216">
        <v>9552.2449689999994</v>
      </c>
      <c r="AF30" s="216">
        <v>9536.1661960000001</v>
      </c>
      <c r="AG30" s="216">
        <v>8092.6467789999997</v>
      </c>
      <c r="AH30" s="216">
        <v>7323.475504</v>
      </c>
      <c r="AI30" s="216">
        <v>10363.855691999999</v>
      </c>
      <c r="AJ30" s="216">
        <v>9551.0244550000007</v>
      </c>
      <c r="AK30" s="216">
        <v>8735.7146790000006</v>
      </c>
      <c r="AL30" s="216">
        <v>8701.0069559999993</v>
      </c>
      <c r="AM30" s="216">
        <v>9600.9290430000001</v>
      </c>
      <c r="AN30" s="216">
        <v>10592.842640000001</v>
      </c>
      <c r="AO30" s="216">
        <v>9148.5046789999997</v>
      </c>
      <c r="AP30" s="216">
        <v>10472.972339</v>
      </c>
      <c r="AQ30" s="216">
        <v>11454.502014</v>
      </c>
      <c r="AR30" s="216">
        <v>12103.868839000001</v>
      </c>
      <c r="AS30" s="216">
        <v>11334.074896</v>
      </c>
      <c r="AT30" s="216">
        <v>11658.125905999999</v>
      </c>
      <c r="AU30" s="216">
        <v>10537.988638000001</v>
      </c>
      <c r="AV30" s="216">
        <v>11482.334257</v>
      </c>
      <c r="AW30" s="216">
        <v>10256.395186</v>
      </c>
      <c r="AX30" s="216">
        <v>11502.568178</v>
      </c>
      <c r="AY30" s="216">
        <v>12860.262526</v>
      </c>
      <c r="AZ30" s="216">
        <v>13510.519366</v>
      </c>
      <c r="BA30" s="216">
        <v>11232.691901</v>
      </c>
      <c r="BB30" s="216">
        <v>12081.520994</v>
      </c>
      <c r="BC30" s="216">
        <v>15307.017678</v>
      </c>
      <c r="BD30" s="216">
        <v>13938.892051999999</v>
      </c>
      <c r="BE30" s="216">
        <v>12597.275707999999</v>
      </c>
      <c r="BF30" s="216">
        <v>15218.131154000001</v>
      </c>
    </row>
    <row r="31" spans="1:58" s="185" customFormat="1" ht="11.25" customHeight="1">
      <c r="A31" s="219" t="s">
        <v>333</v>
      </c>
      <c r="B31" s="215">
        <v>460.06285100000002</v>
      </c>
      <c r="C31" s="215">
        <v>203.40664699999999</v>
      </c>
      <c r="D31" s="216">
        <v>214.75981100000001</v>
      </c>
      <c r="E31" s="216">
        <v>134.99594300000001</v>
      </c>
      <c r="F31" s="216">
        <v>110.24403</v>
      </c>
      <c r="G31" s="216">
        <v>157.330231</v>
      </c>
      <c r="H31" s="216">
        <v>172.28685200000001</v>
      </c>
      <c r="I31" s="216">
        <v>526.66072099999997</v>
      </c>
      <c r="J31" s="216">
        <v>261.77534000000003</v>
      </c>
      <c r="K31" s="216">
        <v>63.37565</v>
      </c>
      <c r="L31" s="216">
        <v>151.84322599999999</v>
      </c>
      <c r="M31" s="216">
        <v>149.039016</v>
      </c>
      <c r="N31" s="216">
        <v>90.161758000000006</v>
      </c>
      <c r="O31" s="216">
        <v>68.525570999999999</v>
      </c>
      <c r="P31" s="216">
        <v>152.33650600000001</v>
      </c>
      <c r="Q31" s="216">
        <v>63.256278999999999</v>
      </c>
      <c r="R31" s="216">
        <v>42.200800999999998</v>
      </c>
      <c r="S31" s="216">
        <v>27.282162</v>
      </c>
      <c r="T31" s="216">
        <v>70.667405000000002</v>
      </c>
      <c r="U31" s="216">
        <v>46.844034999999998</v>
      </c>
      <c r="V31" s="216">
        <v>70.305475999999999</v>
      </c>
      <c r="W31" s="216">
        <v>24.405470000000001</v>
      </c>
      <c r="X31" s="216">
        <v>73.204830000000001</v>
      </c>
      <c r="Y31" s="216">
        <v>31.559405999999999</v>
      </c>
      <c r="Z31" s="216">
        <v>40.123506999999996</v>
      </c>
      <c r="AA31" s="216">
        <v>23.876570000000001</v>
      </c>
      <c r="AB31" s="216">
        <v>39.436459999999997</v>
      </c>
      <c r="AC31" s="216">
        <v>21.927980000000002</v>
      </c>
      <c r="AD31" s="216">
        <v>8.4135439999999999</v>
      </c>
      <c r="AE31" s="216">
        <v>29.535520999999999</v>
      </c>
      <c r="AF31" s="216">
        <v>50.366985</v>
      </c>
      <c r="AG31" s="216">
        <v>22.499148999999999</v>
      </c>
      <c r="AH31" s="216">
        <v>48.047980000000003</v>
      </c>
      <c r="AI31" s="216">
        <v>34.462034000000003</v>
      </c>
      <c r="AJ31" s="216">
        <v>52.321067999999997</v>
      </c>
      <c r="AK31" s="216">
        <v>63.126919000000001</v>
      </c>
      <c r="AL31" s="216">
        <v>16.725273000000001</v>
      </c>
      <c r="AM31" s="216">
        <v>46.848284</v>
      </c>
      <c r="AN31" s="216">
        <v>45.586376000000001</v>
      </c>
      <c r="AO31" s="216">
        <v>199.985525</v>
      </c>
      <c r="AP31" s="216">
        <v>48.207563</v>
      </c>
      <c r="AQ31" s="216">
        <v>260.93264599999998</v>
      </c>
      <c r="AR31" s="216">
        <v>17.534987000000001</v>
      </c>
      <c r="AS31" s="216">
        <v>53.334018</v>
      </c>
      <c r="AT31" s="216">
        <v>44.203383000000002</v>
      </c>
      <c r="AU31" s="216">
        <v>116.17477100000001</v>
      </c>
      <c r="AV31" s="216">
        <v>48.063167999999997</v>
      </c>
      <c r="AW31" s="216">
        <v>6.5826209999999996</v>
      </c>
      <c r="AX31" s="216">
        <v>27.425729</v>
      </c>
      <c r="AY31" s="216">
        <v>19.571643999999999</v>
      </c>
      <c r="AZ31" s="216">
        <v>9.7956559999999993</v>
      </c>
      <c r="BA31" s="216">
        <v>33.017287000000003</v>
      </c>
      <c r="BB31" s="216">
        <v>49.362836999999999</v>
      </c>
      <c r="BC31" s="216">
        <v>46.433446000000004</v>
      </c>
      <c r="BD31" s="216">
        <v>23.029655999999999</v>
      </c>
      <c r="BE31" s="216">
        <v>92.299777000000006</v>
      </c>
      <c r="BF31" s="216">
        <v>100.16409400000001</v>
      </c>
    </row>
    <row r="32" spans="1:58" s="185" customFormat="1" ht="11.25" customHeight="1">
      <c r="A32" s="219" t="s">
        <v>334</v>
      </c>
      <c r="B32" s="215">
        <v>64.57083999999999</v>
      </c>
      <c r="C32" s="215">
        <v>43.593706999999995</v>
      </c>
      <c r="D32" s="216">
        <v>88.551215999999997</v>
      </c>
      <c r="E32" s="216">
        <v>99.529175999999993</v>
      </c>
      <c r="F32" s="216">
        <v>234.17332399999998</v>
      </c>
      <c r="G32" s="216">
        <v>61.733840000000001</v>
      </c>
      <c r="H32" s="216">
        <v>60.736418</v>
      </c>
      <c r="I32" s="216">
        <v>80.097858000000002</v>
      </c>
      <c r="J32" s="216">
        <v>34.338912999999998</v>
      </c>
      <c r="K32" s="216">
        <v>100.31076300000001</v>
      </c>
      <c r="L32" s="216">
        <v>21.899165</v>
      </c>
      <c r="M32" s="216">
        <v>20.317900999999999</v>
      </c>
      <c r="N32" s="216">
        <v>16.462465000000002</v>
      </c>
      <c r="O32" s="216">
        <v>20.127483999999999</v>
      </c>
      <c r="P32" s="216">
        <v>7.6629899999999997</v>
      </c>
      <c r="Q32" s="216">
        <v>9.4619900000000001</v>
      </c>
      <c r="R32" s="216">
        <v>13.169604</v>
      </c>
      <c r="S32" s="216">
        <v>9.7702390000000001</v>
      </c>
      <c r="T32" s="216">
        <v>11.191874</v>
      </c>
      <c r="U32" s="216">
        <v>5.5705049999999998</v>
      </c>
      <c r="V32" s="216">
        <v>29.072105000000001</v>
      </c>
      <c r="W32" s="216">
        <v>8.5519350000000003</v>
      </c>
      <c r="X32" s="216">
        <v>45.356670999999999</v>
      </c>
      <c r="Y32" s="216">
        <v>12.297629000000001</v>
      </c>
      <c r="Z32" s="216">
        <v>24.357081000000001</v>
      </c>
      <c r="AA32" s="216">
        <v>52.772570000000002</v>
      </c>
      <c r="AB32" s="216">
        <v>10.101896</v>
      </c>
      <c r="AC32" s="216">
        <v>166.24902299999999</v>
      </c>
      <c r="AD32" s="216">
        <v>32.650613</v>
      </c>
      <c r="AE32" s="216">
        <v>7.6372460000000002</v>
      </c>
      <c r="AF32" s="216">
        <v>27.636441999999999</v>
      </c>
      <c r="AG32" s="216">
        <v>11.250750999999999</v>
      </c>
      <c r="AH32" s="216">
        <v>22.241696000000001</v>
      </c>
      <c r="AI32" s="216">
        <v>17.154914999999999</v>
      </c>
      <c r="AJ32" s="216">
        <v>11.086478</v>
      </c>
      <c r="AK32" s="216">
        <v>12.128596</v>
      </c>
      <c r="AL32" s="216">
        <v>8.7859879999999997</v>
      </c>
      <c r="AM32" s="216">
        <v>13.222735</v>
      </c>
      <c r="AN32" s="216">
        <v>26.599098999999999</v>
      </c>
      <c r="AO32" s="216">
        <v>21.136054000000001</v>
      </c>
      <c r="AP32" s="216">
        <v>26.615030000000001</v>
      </c>
      <c r="AQ32" s="216">
        <v>14.778964999999999</v>
      </c>
      <c r="AR32" s="216">
        <v>17.567809</v>
      </c>
      <c r="AS32" s="216">
        <v>9.9124540000000003</v>
      </c>
      <c r="AT32" s="216">
        <v>11.608431</v>
      </c>
      <c r="AU32" s="216">
        <v>2.608838</v>
      </c>
      <c r="AV32" s="216">
        <v>10.20919</v>
      </c>
      <c r="AW32" s="216">
        <v>2.5713080000000001</v>
      </c>
      <c r="AX32" s="216">
        <v>31.041665999999999</v>
      </c>
      <c r="AY32" s="216">
        <v>3.880868</v>
      </c>
      <c r="AZ32" s="216">
        <v>62.816921000000001</v>
      </c>
      <c r="BA32" s="216">
        <v>6.5522150000000003</v>
      </c>
      <c r="BB32" s="216">
        <v>8.5096170000000004</v>
      </c>
      <c r="BC32" s="216">
        <v>0.84802299999999997</v>
      </c>
      <c r="BD32" s="216">
        <v>5.9893099999999997</v>
      </c>
      <c r="BE32" s="216">
        <v>3.6389369999999999</v>
      </c>
      <c r="BF32" s="216">
        <v>12.128133</v>
      </c>
    </row>
    <row r="33" spans="1:58" s="185" customFormat="1" ht="11.25" customHeight="1">
      <c r="A33" s="219" t="s">
        <v>335</v>
      </c>
      <c r="B33" s="215">
        <v>2274.5787599999999</v>
      </c>
      <c r="C33" s="215">
        <v>2338.7875279999998</v>
      </c>
      <c r="D33" s="216">
        <v>2370.8079809999999</v>
      </c>
      <c r="E33" s="216">
        <v>2088.502242</v>
      </c>
      <c r="F33" s="216">
        <v>2315.8986619999996</v>
      </c>
      <c r="G33" s="216">
        <v>2320.2646750000004</v>
      </c>
      <c r="H33" s="216">
        <v>2494.0173400000003</v>
      </c>
      <c r="I33" s="216">
        <v>3882.8262019999997</v>
      </c>
      <c r="J33" s="216">
        <v>4538.3279210000001</v>
      </c>
      <c r="K33" s="216">
        <v>4704.9320440000001</v>
      </c>
      <c r="L33" s="216">
        <v>4898.1844659999997</v>
      </c>
      <c r="M33" s="216">
        <v>404.994868</v>
      </c>
      <c r="N33" s="216">
        <v>737.64494400000001</v>
      </c>
      <c r="O33" s="216">
        <v>567.415933</v>
      </c>
      <c r="P33" s="216">
        <v>564.52301499999999</v>
      </c>
      <c r="Q33" s="216">
        <v>472.730885</v>
      </c>
      <c r="R33" s="216">
        <v>657.26437799999997</v>
      </c>
      <c r="S33" s="216">
        <v>543.45104600000002</v>
      </c>
      <c r="T33" s="216">
        <v>665.34121900000002</v>
      </c>
      <c r="U33" s="216">
        <v>548.45141799999999</v>
      </c>
      <c r="V33" s="216">
        <v>668.55145500000003</v>
      </c>
      <c r="W33" s="216">
        <v>573.245767</v>
      </c>
      <c r="X33" s="216">
        <v>580.55934100000002</v>
      </c>
      <c r="Y33" s="216">
        <v>507.81964299999999</v>
      </c>
      <c r="Z33" s="216">
        <v>596.93278399999997</v>
      </c>
      <c r="AA33" s="216">
        <v>501.93674299999998</v>
      </c>
      <c r="AB33" s="216">
        <v>481.81307199999998</v>
      </c>
      <c r="AC33" s="216">
        <v>494.45126800000003</v>
      </c>
      <c r="AD33" s="216">
        <v>664.95731000000001</v>
      </c>
      <c r="AE33" s="216">
        <v>575.00776499999995</v>
      </c>
      <c r="AF33" s="216">
        <v>581.48231899999996</v>
      </c>
      <c r="AG33" s="216">
        <v>491.94943599999999</v>
      </c>
      <c r="AH33" s="216">
        <v>755.36111100000005</v>
      </c>
      <c r="AI33" s="216">
        <v>623.66543300000001</v>
      </c>
      <c r="AJ33" s="216">
        <v>449.28869500000002</v>
      </c>
      <c r="AK33" s="216">
        <v>574.200694</v>
      </c>
      <c r="AL33" s="216">
        <v>690.48666400000002</v>
      </c>
      <c r="AM33" s="216">
        <v>572.99613699999998</v>
      </c>
      <c r="AN33" s="216">
        <v>656.333845</v>
      </c>
      <c r="AO33" s="216">
        <v>944.80223999999998</v>
      </c>
      <c r="AP33" s="216">
        <v>1241.060418</v>
      </c>
      <c r="AQ33" s="216">
        <v>880.04760799999997</v>
      </c>
      <c r="AR33" s="216">
        <v>816.91593599999999</v>
      </c>
      <c r="AS33" s="216">
        <v>1061.009321</v>
      </c>
      <c r="AT33" s="216">
        <v>1087.764113</v>
      </c>
      <c r="AU33" s="216">
        <v>1304.7677550000001</v>
      </c>
      <c r="AV33" s="216">
        <v>1084.786732</v>
      </c>
      <c r="AW33" s="216">
        <v>1150.9673749999999</v>
      </c>
      <c r="AX33" s="216">
        <v>984.33311400000002</v>
      </c>
      <c r="AY33" s="216">
        <v>1464.4973970000001</v>
      </c>
      <c r="AZ33" s="216">
        <v>1105.1341580000001</v>
      </c>
      <c r="BA33" s="216">
        <v>1531.366325</v>
      </c>
      <c r="BB33" s="216">
        <v>1079.208318</v>
      </c>
      <c r="BC33" s="216">
        <v>1173.0521719999999</v>
      </c>
      <c r="BD33" s="216">
        <v>1114.5576510000001</v>
      </c>
      <c r="BE33" s="216">
        <v>1202.7254350000001</v>
      </c>
      <c r="BF33" s="216">
        <v>1491.6994259999999</v>
      </c>
    </row>
    <row r="34" spans="1:58" s="185" customFormat="1" ht="12.75" customHeight="1">
      <c r="A34" s="219" t="s">
        <v>322</v>
      </c>
      <c r="B34" s="215">
        <v>2289.0372969999999</v>
      </c>
      <c r="C34" s="215">
        <v>1864.659656</v>
      </c>
      <c r="D34" s="216">
        <v>2402.1134930000003</v>
      </c>
      <c r="E34" s="216">
        <v>2220.2093109999996</v>
      </c>
      <c r="F34" s="216">
        <v>695.03330999999991</v>
      </c>
      <c r="G34" s="216">
        <v>785.74016000000006</v>
      </c>
      <c r="H34" s="216">
        <v>3390.4503380000001</v>
      </c>
      <c r="I34" s="216">
        <v>9114.5913710000004</v>
      </c>
      <c r="J34" s="216">
        <v>4561.5824309999998</v>
      </c>
      <c r="K34" s="216">
        <v>3583.1153670000003</v>
      </c>
      <c r="L34" s="216">
        <v>4966.7985790000002</v>
      </c>
      <c r="M34" s="216">
        <v>403.43189999999998</v>
      </c>
      <c r="N34" s="216">
        <v>306.93305800000002</v>
      </c>
      <c r="O34" s="216">
        <v>794.11750300000006</v>
      </c>
      <c r="P34" s="216">
        <v>784.55483600000002</v>
      </c>
      <c r="Q34" s="216">
        <v>771.88718500000004</v>
      </c>
      <c r="R34" s="216">
        <v>525.19933900000001</v>
      </c>
      <c r="S34" s="216">
        <v>280.492324</v>
      </c>
      <c r="T34" s="216">
        <v>287.08080799999999</v>
      </c>
      <c r="U34" s="216">
        <v>402.151951</v>
      </c>
      <c r="V34" s="216">
        <v>949.95718499999998</v>
      </c>
      <c r="W34" s="216">
        <v>471.21065299999998</v>
      </c>
      <c r="X34" s="216">
        <v>578.79370400000005</v>
      </c>
      <c r="Y34" s="216">
        <v>853.38199199999997</v>
      </c>
      <c r="Z34" s="216">
        <v>535.08192699999995</v>
      </c>
      <c r="AA34" s="216">
        <v>373.59135199999997</v>
      </c>
      <c r="AB34" s="216">
        <v>458.15404000000001</v>
      </c>
      <c r="AC34" s="216">
        <v>249.957145</v>
      </c>
      <c r="AD34" s="216">
        <v>149.257665</v>
      </c>
      <c r="AE34" s="216">
        <v>178.52801199999999</v>
      </c>
      <c r="AF34" s="216">
        <v>117.290488</v>
      </c>
      <c r="AG34" s="216">
        <v>357.73286000000002</v>
      </c>
      <c r="AH34" s="216">
        <v>168.773021</v>
      </c>
      <c r="AI34" s="216">
        <v>120.17697099999999</v>
      </c>
      <c r="AJ34" s="216">
        <v>139.05730800000001</v>
      </c>
      <c r="AK34" s="216">
        <v>280.39736199999999</v>
      </c>
      <c r="AL34" s="216">
        <v>781.72116000000005</v>
      </c>
      <c r="AM34" s="216">
        <v>906.62958700000001</v>
      </c>
      <c r="AN34" s="216">
        <v>1421.702229</v>
      </c>
      <c r="AO34" s="216">
        <v>1519.266785</v>
      </c>
      <c r="AP34" s="216">
        <v>2768.451689</v>
      </c>
      <c r="AQ34" s="216">
        <v>1508.0180419999999</v>
      </c>
      <c r="AR34" s="216">
        <v>3318.854855</v>
      </c>
      <c r="AS34" s="216">
        <v>1626.8881019999999</v>
      </c>
      <c r="AT34" s="216">
        <v>1093.3947659999999</v>
      </c>
      <c r="AU34" s="216">
        <v>1043.3047329999999</v>
      </c>
      <c r="AV34" s="216">
        <v>797.99482999999998</v>
      </c>
      <c r="AW34" s="216">
        <v>1286.192616</v>
      </c>
      <c r="AX34" s="216">
        <v>653.49812999999995</v>
      </c>
      <c r="AY34" s="216">
        <v>891.01311799999996</v>
      </c>
      <c r="AZ34" s="216">
        <v>752.41150300000004</v>
      </c>
      <c r="BA34" s="216">
        <v>926.70275600000002</v>
      </c>
      <c r="BB34" s="216">
        <v>910.03438400000005</v>
      </c>
      <c r="BC34" s="216">
        <v>1581.0985209999999</v>
      </c>
      <c r="BD34" s="216">
        <v>1548.9629179999999</v>
      </c>
      <c r="BE34" s="216">
        <v>1326.5122180000001</v>
      </c>
      <c r="BF34" s="216">
        <v>1957.3156919999999</v>
      </c>
    </row>
    <row r="35" spans="1:58" s="185" customFormat="1" ht="11.25" customHeight="1">
      <c r="A35" s="214" t="s">
        <v>316</v>
      </c>
      <c r="B35" s="215"/>
      <c r="C35" s="215"/>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W35" s="216"/>
      <c r="AX35" s="216"/>
      <c r="AY35" s="216"/>
      <c r="AZ35" s="216"/>
      <c r="BA35" s="216"/>
      <c r="BB35" s="216"/>
      <c r="BC35" s="216"/>
      <c r="BD35" s="216"/>
      <c r="BE35" s="216"/>
      <c r="BF35" s="216"/>
    </row>
    <row r="36" spans="1:58" s="185" customFormat="1" ht="11.25" customHeight="1">
      <c r="A36" s="218" t="s">
        <v>324</v>
      </c>
      <c r="B36" s="215">
        <v>99.537036000000001</v>
      </c>
      <c r="C36" s="215">
        <v>90.317067000000009</v>
      </c>
      <c r="D36" s="216">
        <v>581.00077199999998</v>
      </c>
      <c r="E36" s="216">
        <v>34.173689000000003</v>
      </c>
      <c r="F36" s="216">
        <v>49.409250999999998</v>
      </c>
      <c r="G36" s="216">
        <v>31.966912999999998</v>
      </c>
      <c r="H36" s="216">
        <v>34.940729000000005</v>
      </c>
      <c r="I36" s="216">
        <v>7.7672689999999998</v>
      </c>
      <c r="J36" s="216">
        <v>15.357471</v>
      </c>
      <c r="K36" s="216">
        <v>12.900005</v>
      </c>
      <c r="L36" s="216">
        <v>22.665683999999999</v>
      </c>
      <c r="M36" s="216">
        <v>9.5738540000000008</v>
      </c>
      <c r="N36" s="216">
        <v>14.722588</v>
      </c>
      <c r="O36" s="216">
        <v>41.515177000000001</v>
      </c>
      <c r="P36" s="216">
        <v>33.725417</v>
      </c>
      <c r="Q36" s="216">
        <v>0</v>
      </c>
      <c r="R36" s="216">
        <v>1.6196299999999999</v>
      </c>
      <c r="S36" s="216">
        <v>26.009053999999999</v>
      </c>
      <c r="T36" s="216">
        <v>62.688383000000002</v>
      </c>
      <c r="U36" s="216">
        <v>122.142354</v>
      </c>
      <c r="V36" s="216">
        <v>161.87998999999999</v>
      </c>
      <c r="W36" s="216">
        <v>147.77689100000001</v>
      </c>
      <c r="X36" s="216">
        <v>149.201537</v>
      </c>
      <c r="Y36" s="216">
        <v>8.6503650000000007</v>
      </c>
      <c r="Z36" s="216">
        <v>20.202289</v>
      </c>
      <c r="AA36" s="216">
        <v>5.3210350000000002</v>
      </c>
      <c r="AB36" s="216">
        <v>0</v>
      </c>
      <c r="AC36" s="216">
        <v>15.71125</v>
      </c>
      <c r="AD36" s="216">
        <v>12.683293000000001</v>
      </c>
      <c r="AE36" s="216">
        <v>7.834867</v>
      </c>
      <c r="AF36" s="216">
        <v>13.179841</v>
      </c>
      <c r="AG36" s="216">
        <v>0</v>
      </c>
      <c r="AH36" s="216">
        <v>10.658678999999999</v>
      </c>
      <c r="AI36" s="216">
        <v>9.8041269999999994</v>
      </c>
      <c r="AJ36" s="216">
        <v>11.504106999999999</v>
      </c>
      <c r="AK36" s="216">
        <v>9.125883</v>
      </c>
      <c r="AL36" s="216">
        <v>16.720911999999998</v>
      </c>
      <c r="AM36" s="216">
        <v>9.0939340000000009</v>
      </c>
      <c r="AN36" s="216">
        <v>0</v>
      </c>
      <c r="AO36" s="216">
        <v>7.7672689999999998</v>
      </c>
      <c r="AP36" s="216">
        <v>0</v>
      </c>
      <c r="AQ36" s="216">
        <v>0</v>
      </c>
      <c r="AR36" s="216">
        <v>0</v>
      </c>
      <c r="AS36" s="216">
        <v>15.357471</v>
      </c>
      <c r="AT36" s="216">
        <v>0</v>
      </c>
      <c r="AU36" s="216">
        <v>0</v>
      </c>
      <c r="AV36" s="216">
        <v>0</v>
      </c>
      <c r="AW36" s="216">
        <v>0</v>
      </c>
      <c r="AX36" s="216">
        <v>10.597068</v>
      </c>
      <c r="AY36" s="216">
        <v>0</v>
      </c>
      <c r="AZ36" s="216">
        <v>2.302937</v>
      </c>
      <c r="BA36" s="216">
        <v>0</v>
      </c>
      <c r="BB36" s="216">
        <v>0</v>
      </c>
      <c r="BC36" s="216">
        <v>20.414297999999999</v>
      </c>
      <c r="BD36" s="216">
        <v>2.2513860000000001</v>
      </c>
      <c r="BE36" s="216">
        <v>4.1892310000000004</v>
      </c>
      <c r="BF36" s="216">
        <v>1.401986</v>
      </c>
    </row>
    <row r="37" spans="1:58" s="185" customFormat="1" ht="11.25" customHeight="1">
      <c r="A37" s="218" t="s">
        <v>325</v>
      </c>
      <c r="B37" s="215">
        <v>137.73954800000001</v>
      </c>
      <c r="C37" s="215">
        <v>82.431894</v>
      </c>
      <c r="D37" s="216">
        <v>74.576320999999993</v>
      </c>
      <c r="E37" s="216">
        <v>61.881876000000005</v>
      </c>
      <c r="F37" s="216">
        <v>51.956727999999998</v>
      </c>
      <c r="G37" s="216">
        <v>5.1284039999999997</v>
      </c>
      <c r="H37" s="216">
        <v>38.006264000000002</v>
      </c>
      <c r="I37" s="216">
        <v>48.374836000000002</v>
      </c>
      <c r="J37" s="216">
        <v>223.08827400000001</v>
      </c>
      <c r="K37" s="216">
        <v>1.6977070000000001</v>
      </c>
      <c r="L37" s="216">
        <v>9.8614999999999994E-2</v>
      </c>
      <c r="M37" s="216">
        <v>10.92445</v>
      </c>
      <c r="N37" s="216">
        <v>36.559254000000003</v>
      </c>
      <c r="O37" s="216">
        <v>44.281238000000002</v>
      </c>
      <c r="P37" s="216">
        <v>45.974606000000001</v>
      </c>
      <c r="Q37" s="216">
        <v>7.9187219999999998</v>
      </c>
      <c r="R37" s="216">
        <v>32.575153999999998</v>
      </c>
      <c r="S37" s="216">
        <v>15.239053999999999</v>
      </c>
      <c r="T37" s="216">
        <v>26.698964</v>
      </c>
      <c r="U37" s="216">
        <v>5.2240359999999999</v>
      </c>
      <c r="V37" s="216">
        <v>29.903013000000001</v>
      </c>
      <c r="W37" s="216">
        <v>34.886372000000001</v>
      </c>
      <c r="X37" s="216">
        <v>4.5629</v>
      </c>
      <c r="Y37" s="216">
        <v>22.051503</v>
      </c>
      <c r="Z37" s="216">
        <v>0</v>
      </c>
      <c r="AA37" s="216">
        <v>15.533072000000001</v>
      </c>
      <c r="AB37" s="216">
        <v>24.297301000000001</v>
      </c>
      <c r="AC37" s="216">
        <v>9.457103</v>
      </c>
      <c r="AD37" s="216">
        <v>12.529209</v>
      </c>
      <c r="AE37" s="216">
        <v>29.970416</v>
      </c>
      <c r="AF37" s="216">
        <v>0</v>
      </c>
      <c r="AG37" s="216">
        <v>0</v>
      </c>
      <c r="AH37" s="216">
        <v>2.55185</v>
      </c>
      <c r="AI37" s="216">
        <v>2.5765539999999998</v>
      </c>
      <c r="AJ37" s="216">
        <v>0</v>
      </c>
      <c r="AK37" s="216">
        <v>2.3026589999999998</v>
      </c>
      <c r="AL37" s="216">
        <v>0</v>
      </c>
      <c r="AM37" s="216">
        <v>11.857595</v>
      </c>
      <c r="AN37" s="216">
        <v>23.84601</v>
      </c>
      <c r="AO37" s="216">
        <v>0</v>
      </c>
      <c r="AP37" s="216">
        <v>35.557898999999999</v>
      </c>
      <c r="AQ37" s="216">
        <v>3.4769139999999998</v>
      </c>
      <c r="AR37" s="216">
        <v>9.3400230000000004</v>
      </c>
      <c r="AS37" s="216">
        <v>223.08827400000001</v>
      </c>
      <c r="AT37" s="216">
        <v>0</v>
      </c>
      <c r="AU37" s="216">
        <v>0</v>
      </c>
      <c r="AV37" s="216">
        <v>0</v>
      </c>
      <c r="AW37" s="216">
        <v>0</v>
      </c>
      <c r="AX37" s="216">
        <v>0</v>
      </c>
      <c r="AY37" s="216">
        <v>0</v>
      </c>
      <c r="AZ37" s="216">
        <v>1.6977070000000001</v>
      </c>
      <c r="BA37" s="216">
        <v>0</v>
      </c>
      <c r="BB37" s="216">
        <v>9.8614999999999994E-2</v>
      </c>
      <c r="BC37" s="216">
        <v>0</v>
      </c>
      <c r="BD37" s="216">
        <v>0</v>
      </c>
      <c r="BE37" s="216">
        <v>0.47575699999999999</v>
      </c>
      <c r="BF37" s="216">
        <v>17.161308999999999</v>
      </c>
    </row>
    <row r="38" spans="1:58" s="185" customFormat="1" ht="11.25" customHeight="1">
      <c r="A38" s="218" t="s">
        <v>326</v>
      </c>
      <c r="B38" s="215">
        <v>7.2048600000000009</v>
      </c>
      <c r="C38" s="215">
        <v>43.619233999999999</v>
      </c>
      <c r="D38" s="216">
        <v>5.8583959999999999</v>
      </c>
      <c r="E38" s="216">
        <v>6.5459219999999991</v>
      </c>
      <c r="F38" s="216">
        <v>15.067117</v>
      </c>
      <c r="G38" s="216">
        <v>7.8342359999999998</v>
      </c>
      <c r="H38" s="216">
        <v>6.4165330000000003</v>
      </c>
      <c r="I38" s="216">
        <v>12.308008999999998</v>
      </c>
      <c r="J38" s="216">
        <v>8.4899500000000003</v>
      </c>
      <c r="K38" s="216">
        <v>9.7305160000000015</v>
      </c>
      <c r="L38" s="216">
        <v>116.350162</v>
      </c>
      <c r="M38" s="216">
        <v>1.6380110000000001</v>
      </c>
      <c r="N38" s="216">
        <v>3.1900400000000002</v>
      </c>
      <c r="O38" s="216">
        <v>1.2940830000000001</v>
      </c>
      <c r="P38" s="216">
        <v>1.0827260000000001</v>
      </c>
      <c r="Q38" s="216">
        <v>0.331424</v>
      </c>
      <c r="R38" s="216">
        <v>2.7418979999999999</v>
      </c>
      <c r="S38" s="216">
        <v>0.90133799999999997</v>
      </c>
      <c r="T38" s="216">
        <v>39.644573999999999</v>
      </c>
      <c r="U38" s="216">
        <v>0.252168</v>
      </c>
      <c r="V38" s="216">
        <v>3.5234519999999998</v>
      </c>
      <c r="W38" s="216">
        <v>1.139502</v>
      </c>
      <c r="X38" s="216">
        <v>0.94327399999999995</v>
      </c>
      <c r="Y38" s="216">
        <v>0.98274499999999998</v>
      </c>
      <c r="Z38" s="216">
        <v>3.908156</v>
      </c>
      <c r="AA38" s="216">
        <v>0</v>
      </c>
      <c r="AB38" s="216">
        <v>1.6550210000000001</v>
      </c>
      <c r="AC38" s="216">
        <v>3.5585100000000001</v>
      </c>
      <c r="AD38" s="216">
        <v>4.8866649999999998</v>
      </c>
      <c r="AE38" s="216">
        <v>4.5562550000000002</v>
      </c>
      <c r="AF38" s="216">
        <v>2.0656870000000001</v>
      </c>
      <c r="AG38" s="216">
        <v>2.28349</v>
      </c>
      <c r="AH38" s="216">
        <v>0</v>
      </c>
      <c r="AI38" s="216">
        <v>2.5695619999999999</v>
      </c>
      <c r="AJ38" s="216">
        <v>2.9811839999999998</v>
      </c>
      <c r="AK38" s="216">
        <v>3.1342850000000002</v>
      </c>
      <c r="AL38" s="216">
        <v>0.73500900000000002</v>
      </c>
      <c r="AM38" s="216">
        <v>2.0046330000000001</v>
      </c>
      <c r="AN38" s="216">
        <v>0.54260600000000003</v>
      </c>
      <c r="AO38" s="216">
        <v>3.1930649999999998</v>
      </c>
      <c r="AP38" s="216">
        <v>2.6969859999999999</v>
      </c>
      <c r="AQ38" s="216">
        <v>5.4558229999999996</v>
      </c>
      <c r="AR38" s="216">
        <v>0.96213499999999996</v>
      </c>
      <c r="AS38" s="216">
        <v>0.53120000000000001</v>
      </c>
      <c r="AT38" s="216">
        <v>5.0114140000000003</v>
      </c>
      <c r="AU38" s="216">
        <v>1.6224209999999999</v>
      </c>
      <c r="AV38" s="216">
        <v>1.3249150000000001</v>
      </c>
      <c r="AW38" s="216">
        <v>0.50631800000000005</v>
      </c>
      <c r="AX38" s="216">
        <v>4.9238410000000004</v>
      </c>
      <c r="AY38" s="216">
        <v>2.5327860000000002</v>
      </c>
      <c r="AZ38" s="216">
        <v>1.767571</v>
      </c>
      <c r="BA38" s="216">
        <v>0.49869799999999997</v>
      </c>
      <c r="BB38" s="216">
        <v>3.1033149999999998</v>
      </c>
      <c r="BC38" s="216">
        <v>112.748149</v>
      </c>
      <c r="BD38" s="216">
        <v>0</v>
      </c>
      <c r="BE38" s="216">
        <v>2.9672879999999999</v>
      </c>
      <c r="BF38" s="216">
        <v>5.2847580000000001</v>
      </c>
    </row>
    <row r="39" spans="1:58" s="185" customFormat="1" ht="11.25" customHeight="1">
      <c r="A39" s="218" t="s">
        <v>328</v>
      </c>
      <c r="B39" s="215">
        <v>833.85238299999992</v>
      </c>
      <c r="C39" s="215">
        <v>753.27236900000003</v>
      </c>
      <c r="D39" s="216">
        <v>910.73137999999994</v>
      </c>
      <c r="E39" s="216">
        <v>1517.369835</v>
      </c>
      <c r="F39" s="216">
        <v>520.29370100000006</v>
      </c>
      <c r="G39" s="216">
        <v>740.63358699999992</v>
      </c>
      <c r="H39" s="216">
        <v>409.91086200000001</v>
      </c>
      <c r="I39" s="216">
        <v>2181.6805459999996</v>
      </c>
      <c r="J39" s="216">
        <v>795.59128999999996</v>
      </c>
      <c r="K39" s="216">
        <v>1447.2442960000001</v>
      </c>
      <c r="L39" s="216">
        <v>1542.4127429999999</v>
      </c>
      <c r="M39" s="216">
        <v>379.61271199999999</v>
      </c>
      <c r="N39" s="216">
        <v>170.48532399999999</v>
      </c>
      <c r="O39" s="216">
        <v>125.23513800000001</v>
      </c>
      <c r="P39" s="216">
        <v>158.51920899999999</v>
      </c>
      <c r="Q39" s="216">
        <v>186.942395</v>
      </c>
      <c r="R39" s="216">
        <v>183.75992500000001</v>
      </c>
      <c r="S39" s="216">
        <v>225.12094500000001</v>
      </c>
      <c r="T39" s="216">
        <v>157.44910400000001</v>
      </c>
      <c r="U39" s="216">
        <v>233.29328599999999</v>
      </c>
      <c r="V39" s="216">
        <v>269.80935899999997</v>
      </c>
      <c r="W39" s="216">
        <v>233.551987</v>
      </c>
      <c r="X39" s="216">
        <v>174.07674800000001</v>
      </c>
      <c r="Y39" s="216">
        <v>323.81769700000001</v>
      </c>
      <c r="Z39" s="216">
        <v>415.23425700000001</v>
      </c>
      <c r="AA39" s="216">
        <v>346.314547</v>
      </c>
      <c r="AB39" s="216">
        <v>432.003334</v>
      </c>
      <c r="AC39" s="216">
        <v>182.859475</v>
      </c>
      <c r="AD39" s="216">
        <v>109.387272</v>
      </c>
      <c r="AE39" s="216">
        <v>132.07587899999999</v>
      </c>
      <c r="AF39" s="216">
        <v>95.971074999999999</v>
      </c>
      <c r="AG39" s="216">
        <v>355.44936999999999</v>
      </c>
      <c r="AH39" s="216">
        <v>155.56249199999999</v>
      </c>
      <c r="AI39" s="216">
        <v>105.22672799999999</v>
      </c>
      <c r="AJ39" s="216">
        <v>124.394997</v>
      </c>
      <c r="AK39" s="216">
        <v>62.575862000000001</v>
      </c>
      <c r="AL39" s="216">
        <v>88.111799000000005</v>
      </c>
      <c r="AM39" s="216">
        <v>105.64802</v>
      </c>
      <c r="AN39" s="216">
        <v>153.57518099999999</v>
      </c>
      <c r="AO39" s="216">
        <v>155.26688799999999</v>
      </c>
      <c r="AP39" s="216">
        <v>110.416657</v>
      </c>
      <c r="AQ39" s="216">
        <v>658.85038999999995</v>
      </c>
      <c r="AR39" s="216">
        <v>1257.1466109999999</v>
      </c>
      <c r="AS39" s="216">
        <v>163.663175</v>
      </c>
      <c r="AT39" s="216">
        <v>146.31190799999999</v>
      </c>
      <c r="AU39" s="216">
        <v>207.562207</v>
      </c>
      <c r="AV39" s="216">
        <v>278.05399999999997</v>
      </c>
      <c r="AW39" s="216">
        <v>760.21486500000003</v>
      </c>
      <c r="AX39" s="216">
        <v>210.69431299999999</v>
      </c>
      <c r="AY39" s="216">
        <v>262.90449000000001</v>
      </c>
      <c r="AZ39" s="216">
        <v>213.43062800000001</v>
      </c>
      <c r="BA39" s="216">
        <v>444.42625700000002</v>
      </c>
      <c r="BB39" s="216">
        <v>326.69554599999998</v>
      </c>
      <c r="BC39" s="216">
        <v>418.65440899999999</v>
      </c>
      <c r="BD39" s="216">
        <v>352.63653099999999</v>
      </c>
      <c r="BE39" s="216">
        <v>480.87100299999997</v>
      </c>
      <c r="BF39" s="216">
        <v>640.51035100000001</v>
      </c>
    </row>
    <row r="40" spans="1:58" s="185" customFormat="1" ht="14.25" customHeight="1">
      <c r="A40" s="218" t="s">
        <v>329</v>
      </c>
      <c r="B40" s="215">
        <v>1200.520829</v>
      </c>
      <c r="C40" s="215">
        <v>883.09842400000002</v>
      </c>
      <c r="D40" s="216">
        <v>825.55959100000007</v>
      </c>
      <c r="E40" s="216">
        <v>559.35265499999991</v>
      </c>
      <c r="F40" s="216">
        <v>56.087239000000004</v>
      </c>
      <c r="G40" s="216">
        <v>0</v>
      </c>
      <c r="H40" s="216">
        <v>2901.0878029999999</v>
      </c>
      <c r="I40" s="216">
        <v>6674.4676870000003</v>
      </c>
      <c r="J40" s="216">
        <v>3476.9488570000003</v>
      </c>
      <c r="K40" s="216">
        <v>2106.3846819999999</v>
      </c>
      <c r="L40" s="216">
        <v>3164.4315619999998</v>
      </c>
      <c r="M40" s="216">
        <v>0.65167699999999995</v>
      </c>
      <c r="N40" s="216">
        <v>73.037670000000006</v>
      </c>
      <c r="O40" s="216">
        <v>581.57860400000004</v>
      </c>
      <c r="P40" s="216">
        <v>545.25287800000001</v>
      </c>
      <c r="Q40" s="216">
        <v>575.70616099999995</v>
      </c>
      <c r="R40" s="216">
        <v>294.17032999999998</v>
      </c>
      <c r="S40" s="216">
        <v>13.221933</v>
      </c>
      <c r="T40" s="216">
        <v>0</v>
      </c>
      <c r="U40" s="216">
        <v>40.427821999999999</v>
      </c>
      <c r="V40" s="216">
        <v>484.25456600000001</v>
      </c>
      <c r="W40" s="216">
        <v>50.867958000000002</v>
      </c>
      <c r="X40" s="216">
        <v>250.00924499999999</v>
      </c>
      <c r="Y40" s="216">
        <v>477.79067099999997</v>
      </c>
      <c r="Z40" s="216">
        <v>77.795856999999998</v>
      </c>
      <c r="AA40" s="216">
        <v>3.5677430000000001</v>
      </c>
      <c r="AB40" s="216">
        <v>0.198384</v>
      </c>
      <c r="AC40" s="216">
        <v>38.234344</v>
      </c>
      <c r="AD40" s="216">
        <v>9.7712260000000004</v>
      </c>
      <c r="AE40" s="216">
        <v>4.0583030000000004</v>
      </c>
      <c r="AF40" s="216">
        <v>4.0233660000000002</v>
      </c>
      <c r="AG40" s="216">
        <v>0</v>
      </c>
      <c r="AH40" s="216">
        <v>0</v>
      </c>
      <c r="AI40" s="216">
        <v>0</v>
      </c>
      <c r="AJ40" s="216">
        <v>0</v>
      </c>
      <c r="AK40" s="216">
        <v>203.25867299999999</v>
      </c>
      <c r="AL40" s="216">
        <v>676.065293</v>
      </c>
      <c r="AM40" s="216">
        <v>778.02540499999998</v>
      </c>
      <c r="AN40" s="216">
        <v>1243.7384320000001</v>
      </c>
      <c r="AO40" s="216">
        <v>1353.039563</v>
      </c>
      <c r="AP40" s="216">
        <v>2619.7801469999999</v>
      </c>
      <c r="AQ40" s="216">
        <v>650.52048500000001</v>
      </c>
      <c r="AR40" s="216">
        <v>2051.1274920000001</v>
      </c>
      <c r="AS40" s="216">
        <v>1185.5394080000001</v>
      </c>
      <c r="AT40" s="216">
        <v>942.04969300000005</v>
      </c>
      <c r="AU40" s="216">
        <v>832.26788999999997</v>
      </c>
      <c r="AV40" s="216">
        <v>517.09186599999998</v>
      </c>
      <c r="AW40" s="216">
        <v>523.99047499999995</v>
      </c>
      <c r="AX40" s="216">
        <v>425.21343999999999</v>
      </c>
      <c r="AY40" s="216">
        <v>625.57584199999997</v>
      </c>
      <c r="AZ40" s="216">
        <v>531.60492499999998</v>
      </c>
      <c r="BA40" s="216">
        <v>476.10157400000003</v>
      </c>
      <c r="BB40" s="216">
        <v>575.62749899999994</v>
      </c>
      <c r="BC40" s="216">
        <v>939.69693199999995</v>
      </c>
      <c r="BD40" s="216">
        <v>1173.005557</v>
      </c>
      <c r="BE40" s="216">
        <v>808.81513099999995</v>
      </c>
      <c r="BF40" s="216">
        <v>1249.597444</v>
      </c>
    </row>
    <row r="41" spans="1:58" s="185" customFormat="1" ht="11.25" customHeight="1">
      <c r="A41" s="219" t="s">
        <v>330</v>
      </c>
      <c r="B41" s="231">
        <v>8615.0180499999988</v>
      </c>
      <c r="C41" s="231">
        <v>9778.9470489999985</v>
      </c>
      <c r="D41" s="232">
        <v>11125.525016</v>
      </c>
      <c r="E41" s="232">
        <v>17714.122467999998</v>
      </c>
      <c r="F41" s="232">
        <v>14980.810801999998</v>
      </c>
      <c r="G41" s="232">
        <v>14719.213329999995</v>
      </c>
      <c r="H41" s="232">
        <v>16189.786949999998</v>
      </c>
      <c r="I41" s="232">
        <v>19960.680389000001</v>
      </c>
      <c r="J41" s="232">
        <v>18576.159441000003</v>
      </c>
      <c r="K41" s="232">
        <v>21770.765627000001</v>
      </c>
      <c r="L41" s="232">
        <v>24283.370826999999</v>
      </c>
      <c r="M41" s="232">
        <v>2921.3942950000001</v>
      </c>
      <c r="N41" s="232">
        <v>2818.5246329999995</v>
      </c>
      <c r="O41" s="232">
        <v>2072.4419680000015</v>
      </c>
      <c r="P41" s="232">
        <v>3433.4552469999985</v>
      </c>
      <c r="Q41" s="232">
        <v>2483.7104930000014</v>
      </c>
      <c r="R41" s="233">
        <v>2678.7497100000019</v>
      </c>
      <c r="S41" s="232">
        <v>3630.590051000001</v>
      </c>
      <c r="T41" s="232">
        <v>4072.7877930000004</v>
      </c>
      <c r="U41" s="232">
        <v>2971.2970349999996</v>
      </c>
      <c r="V41" s="232">
        <v>3077.9837740000007</v>
      </c>
      <c r="W41" s="232">
        <v>4080.8210639999984</v>
      </c>
      <c r="X41" s="232">
        <v>5592.6109310000002</v>
      </c>
      <c r="Y41" s="232">
        <v>2896.1300230000002</v>
      </c>
      <c r="Z41" s="232">
        <v>4394.9091530000023</v>
      </c>
      <c r="AA41" s="232">
        <v>6051.6149679999999</v>
      </c>
      <c r="AB41" s="216">
        <v>4355.1090080000004</v>
      </c>
      <c r="AC41" s="216">
        <v>3938.5937619999986</v>
      </c>
      <c r="AD41" s="216">
        <v>3541.647592000003</v>
      </c>
      <c r="AE41" s="216">
        <v>3854.8186040000001</v>
      </c>
      <c r="AF41" s="216">
        <v>3654.4530180000015</v>
      </c>
      <c r="AG41" s="216">
        <v>3526.1254939999976</v>
      </c>
      <c r="AH41" s="216">
        <v>3562.5718949999987</v>
      </c>
      <c r="AI41" s="216">
        <v>3621.6295009999994</v>
      </c>
      <c r="AJ41" s="216">
        <v>4008.8864399999984</v>
      </c>
      <c r="AK41" s="216">
        <v>3195.8996399999974</v>
      </c>
      <c r="AL41" s="216">
        <v>4882.3163510000004</v>
      </c>
      <c r="AM41" s="216">
        <v>3885.4005800000014</v>
      </c>
      <c r="AN41" s="216">
        <v>4226.1703790000001</v>
      </c>
      <c r="AO41" s="216">
        <v>2938.3473480000025</v>
      </c>
      <c r="AP41" s="216">
        <v>5529.7356479999999</v>
      </c>
      <c r="AQ41" s="216">
        <v>6712.3211599999986</v>
      </c>
      <c r="AR41" s="216">
        <v>4780.2762329999987</v>
      </c>
      <c r="AS41" s="216">
        <v>4963.4129680000015</v>
      </c>
      <c r="AT41" s="216">
        <v>3966.8303670000018</v>
      </c>
      <c r="AU41" s="216">
        <v>4761.6982989999997</v>
      </c>
      <c r="AV41" s="216">
        <v>4884.217807</v>
      </c>
      <c r="AW41" s="216">
        <v>4866.5604710000016</v>
      </c>
      <c r="AX41" s="216">
        <v>5731.4337180000011</v>
      </c>
      <c r="AY41" s="216">
        <v>4704.1188490000004</v>
      </c>
      <c r="AZ41" s="216">
        <v>6468.6525889999975</v>
      </c>
      <c r="BA41" s="216">
        <v>5999.0542460000006</v>
      </c>
      <c r="BB41" s="216">
        <v>5765.8633709999995</v>
      </c>
      <c r="BC41" s="216">
        <v>6727.2533060000005</v>
      </c>
      <c r="BD41" s="216">
        <v>5791.199904000001</v>
      </c>
      <c r="BE41" s="216">
        <v>5242.4854309999973</v>
      </c>
      <c r="BF41" s="216">
        <v>6862.122682000002</v>
      </c>
    </row>
    <row r="42" spans="1:58" s="198" customFormat="1" ht="12.75" customHeight="1" thickBot="1">
      <c r="A42" s="858" t="s">
        <v>80</v>
      </c>
      <c r="B42" s="859">
        <v>60061.436416999997</v>
      </c>
      <c r="C42" s="859">
        <v>66342.927388000011</v>
      </c>
      <c r="D42" s="860">
        <v>77339.940031999999</v>
      </c>
      <c r="E42" s="860">
        <v>76265.170542000007</v>
      </c>
      <c r="F42" s="860">
        <v>78789.448891000007</v>
      </c>
      <c r="G42" s="860">
        <v>70888.567110000004</v>
      </c>
      <c r="H42" s="860">
        <v>76582.066633000009</v>
      </c>
      <c r="I42" s="860">
        <v>96075.464962999991</v>
      </c>
      <c r="J42" s="860">
        <v>100617.054347</v>
      </c>
      <c r="K42" s="860">
        <v>100718.44944</v>
      </c>
      <c r="L42" s="860">
        <v>110010.81208800001</v>
      </c>
      <c r="M42" s="860">
        <v>15140.689587000001</v>
      </c>
      <c r="N42" s="860">
        <v>15630.844684</v>
      </c>
      <c r="O42" s="860">
        <v>12885.18662</v>
      </c>
      <c r="P42" s="860">
        <v>16398.751380999998</v>
      </c>
      <c r="Q42" s="860">
        <v>14440.986994000001</v>
      </c>
      <c r="R42" s="860">
        <v>15205.171770000001</v>
      </c>
      <c r="S42" s="860">
        <v>18325.948565999999</v>
      </c>
      <c r="T42" s="860">
        <v>18411.213081999998</v>
      </c>
      <c r="U42" s="860">
        <v>20034.657136000002</v>
      </c>
      <c r="V42" s="860">
        <v>17956.063883999999</v>
      </c>
      <c r="W42" s="860">
        <v>18239.862914000001</v>
      </c>
      <c r="X42" s="860">
        <v>20960.706466</v>
      </c>
      <c r="Y42" s="860">
        <v>16113.65596</v>
      </c>
      <c r="Z42" s="860">
        <v>19672.657243000001</v>
      </c>
      <c r="AA42" s="860">
        <v>20818.762309000002</v>
      </c>
      <c r="AB42" s="860">
        <v>19643.735713999999</v>
      </c>
      <c r="AC42" s="860">
        <v>17415.649732999998</v>
      </c>
      <c r="AD42" s="860">
        <v>19397.992073000001</v>
      </c>
      <c r="AE42" s="860">
        <v>19732.156359000001</v>
      </c>
      <c r="AF42" s="860">
        <v>22252.352900000002</v>
      </c>
      <c r="AG42" s="860">
        <v>18423.769448999999</v>
      </c>
      <c r="AH42" s="860">
        <v>15030.520035</v>
      </c>
      <c r="AI42" s="860">
        <v>18270.113675000001</v>
      </c>
      <c r="AJ42" s="860">
        <v>19164.163950999999</v>
      </c>
      <c r="AK42" s="860">
        <v>16833.369667999999</v>
      </c>
      <c r="AL42" s="860">
        <v>18597.727132</v>
      </c>
      <c r="AM42" s="860">
        <v>19090.412488000002</v>
      </c>
      <c r="AN42" s="860">
        <v>22060.557345000001</v>
      </c>
      <c r="AO42" s="860">
        <v>19923.620470000002</v>
      </c>
      <c r="AP42" s="860">
        <v>24393.881995</v>
      </c>
      <c r="AQ42" s="860">
        <v>25052.930005999999</v>
      </c>
      <c r="AR42" s="860">
        <v>26705.032491999998</v>
      </c>
      <c r="AS42" s="860">
        <v>24922.064343999999</v>
      </c>
      <c r="AT42" s="860">
        <v>23769.095183000001</v>
      </c>
      <c r="AU42" s="860">
        <v>28856.788533999999</v>
      </c>
      <c r="AV42" s="860">
        <v>23069.106285999998</v>
      </c>
      <c r="AW42" s="860">
        <v>22868.946742</v>
      </c>
      <c r="AX42" s="860">
        <v>24539.573205000001</v>
      </c>
      <c r="AY42" s="860">
        <v>25943.058762000001</v>
      </c>
      <c r="AZ42" s="860">
        <v>27366.870730999999</v>
      </c>
      <c r="BA42" s="860">
        <v>25453.722587</v>
      </c>
      <c r="BB42" s="860">
        <v>26027.844707</v>
      </c>
      <c r="BC42" s="860">
        <v>30261.037985999999</v>
      </c>
      <c r="BD42" s="860">
        <v>28268.206807999999</v>
      </c>
      <c r="BE42" s="860">
        <v>25349.841262999998</v>
      </c>
      <c r="BF42" s="860">
        <v>31233.147835</v>
      </c>
    </row>
    <row r="43" spans="1:58" ht="15" customHeight="1">
      <c r="A43" s="234" t="s">
        <v>953</v>
      </c>
      <c r="X43" s="235"/>
      <c r="Y43" s="235"/>
      <c r="Z43" s="235"/>
      <c r="AA43" s="235"/>
      <c r="AS43" s="725"/>
      <c r="AV43" s="748"/>
    </row>
    <row r="44" spans="1:58" ht="12.75" customHeight="1">
      <c r="A44" s="236"/>
      <c r="B44" s="236"/>
      <c r="C44" s="236"/>
      <c r="D44" s="236"/>
      <c r="E44" s="236"/>
      <c r="F44" s="236"/>
      <c r="G44" s="236"/>
      <c r="H44" s="236"/>
      <c r="I44" s="236"/>
      <c r="M44" s="237"/>
      <c r="Q44" s="238"/>
      <c r="R44" s="238"/>
      <c r="S44" s="204"/>
      <c r="T44" s="239"/>
      <c r="U44" s="204"/>
      <c r="V44" s="238"/>
      <c r="W44" s="204"/>
      <c r="AV44" s="748"/>
    </row>
    <row r="45" spans="1:58" ht="12.75" customHeight="1">
      <c r="A45" s="236"/>
      <c r="B45" s="236"/>
      <c r="C45" s="236"/>
      <c r="D45" s="236"/>
      <c r="E45" s="236"/>
      <c r="F45" s="236"/>
      <c r="G45" s="236"/>
      <c r="H45" s="236"/>
      <c r="I45" s="236"/>
      <c r="M45" s="237"/>
      <c r="Q45" s="238"/>
      <c r="R45" s="238"/>
      <c r="S45" s="204"/>
      <c r="T45" s="239"/>
      <c r="U45" s="204"/>
      <c r="V45" s="238"/>
      <c r="W45" s="204"/>
    </row>
    <row r="46" spans="1:58" ht="12.75" customHeight="1">
      <c r="A46" s="236"/>
      <c r="B46" s="236"/>
      <c r="C46" s="236"/>
      <c r="D46" s="236"/>
      <c r="E46" s="236"/>
      <c r="F46" s="236"/>
      <c r="G46" s="236"/>
      <c r="H46" s="236"/>
      <c r="I46" s="236"/>
      <c r="M46" s="237"/>
      <c r="Q46" s="238"/>
      <c r="R46" s="238"/>
      <c r="S46" s="204"/>
      <c r="T46" s="239"/>
      <c r="U46" s="204"/>
      <c r="V46" s="238"/>
      <c r="W46" s="204"/>
      <c r="AV46" s="748"/>
      <c r="AW46" s="216"/>
      <c r="AX46" s="216"/>
    </row>
    <row r="47" spans="1:58" ht="12.75" customHeight="1">
      <c r="A47" s="236"/>
      <c r="B47" s="236"/>
      <c r="C47" s="236"/>
      <c r="D47" s="236"/>
      <c r="E47" s="236"/>
      <c r="F47" s="236"/>
      <c r="G47" s="236"/>
      <c r="H47" s="236"/>
      <c r="I47" s="236"/>
      <c r="M47" s="237"/>
      <c r="Q47" s="238"/>
      <c r="R47" s="238"/>
      <c r="S47" s="204"/>
      <c r="T47" s="239"/>
      <c r="U47" s="204"/>
      <c r="V47" s="238"/>
      <c r="W47" s="204"/>
      <c r="AW47" s="748"/>
      <c r="AX47" s="748"/>
    </row>
    <row r="48" spans="1:58" ht="12.75" customHeight="1">
      <c r="A48" s="193"/>
      <c r="B48" s="193"/>
      <c r="C48" s="193"/>
      <c r="D48" s="193"/>
      <c r="E48" s="193"/>
      <c r="F48" s="193"/>
      <c r="G48" s="193"/>
      <c r="H48" s="193"/>
      <c r="I48" s="193"/>
      <c r="M48" s="237"/>
      <c r="Q48" s="240"/>
      <c r="R48" s="240"/>
      <c r="S48" s="240"/>
      <c r="T48" s="241"/>
      <c r="U48" s="240"/>
      <c r="V48" s="240"/>
      <c r="W48" s="240"/>
    </row>
    <row r="49" spans="1:50" ht="12.75" customHeight="1">
      <c r="A49" s="193"/>
      <c r="B49" s="193"/>
      <c r="C49" s="193"/>
      <c r="D49" s="193"/>
      <c r="E49" s="193"/>
      <c r="F49" s="193"/>
      <c r="G49" s="193"/>
      <c r="H49" s="193"/>
      <c r="I49" s="193"/>
      <c r="M49" s="237"/>
      <c r="Q49" s="240"/>
      <c r="R49" s="240"/>
      <c r="S49" s="240"/>
      <c r="T49" s="241"/>
      <c r="U49" s="240"/>
      <c r="V49" s="240"/>
      <c r="W49" s="240"/>
    </row>
    <row r="50" spans="1:50" ht="12.75" customHeight="1">
      <c r="A50" s="236"/>
      <c r="B50" s="236"/>
      <c r="C50" s="236"/>
      <c r="D50" s="236"/>
      <c r="E50" s="236"/>
      <c r="F50" s="236"/>
      <c r="G50" s="236"/>
      <c r="H50" s="236"/>
      <c r="I50" s="236"/>
      <c r="M50" s="237"/>
      <c r="Q50" s="240"/>
      <c r="R50" s="240"/>
      <c r="S50" s="240"/>
      <c r="T50" s="241"/>
      <c r="U50" s="240"/>
      <c r="V50" s="240"/>
      <c r="W50" s="240"/>
      <c r="AX50" s="748"/>
    </row>
    <row r="51" spans="1:50" ht="12.75" customHeight="1">
      <c r="A51" s="193"/>
      <c r="B51" s="193"/>
      <c r="C51" s="193"/>
      <c r="D51" s="193"/>
      <c r="E51" s="193"/>
      <c r="F51" s="193"/>
      <c r="G51" s="193"/>
      <c r="H51" s="193"/>
      <c r="I51" s="193"/>
      <c r="M51" s="237"/>
      <c r="Q51" s="240"/>
      <c r="R51" s="240"/>
      <c r="S51" s="240"/>
      <c r="T51" s="241"/>
      <c r="U51" s="240"/>
      <c r="V51" s="240"/>
      <c r="W51" s="240"/>
    </row>
    <row r="52" spans="1:50" ht="12.75" customHeight="1">
      <c r="A52" s="193"/>
      <c r="B52" s="193"/>
      <c r="C52" s="193"/>
      <c r="D52" s="193"/>
      <c r="E52" s="193"/>
      <c r="F52" s="193"/>
      <c r="G52" s="193"/>
      <c r="H52" s="193"/>
      <c r="I52" s="193"/>
      <c r="M52" s="237"/>
      <c r="Q52" s="240"/>
      <c r="R52" s="240"/>
      <c r="S52" s="240"/>
      <c r="T52" s="241"/>
      <c r="U52" s="240"/>
      <c r="V52" s="240"/>
      <c r="W52" s="240"/>
      <c r="AX52" s="748"/>
    </row>
    <row r="53" spans="1:50" ht="12.75" customHeight="1">
      <c r="A53" s="193"/>
      <c r="B53" s="193"/>
      <c r="C53" s="193"/>
      <c r="D53" s="193"/>
      <c r="E53" s="193"/>
      <c r="F53" s="193"/>
      <c r="G53" s="193"/>
      <c r="H53" s="193"/>
      <c r="I53" s="193"/>
      <c r="M53" s="237"/>
      <c r="Q53" s="240"/>
      <c r="R53" s="240"/>
      <c r="S53" s="240"/>
      <c r="T53" s="241"/>
      <c r="U53" s="240"/>
      <c r="V53" s="240"/>
      <c r="W53" s="240"/>
      <c r="AX53" s="748"/>
    </row>
    <row r="54" spans="1:50" ht="12.75" customHeight="1">
      <c r="A54" s="193"/>
      <c r="B54" s="193"/>
      <c r="C54" s="193"/>
      <c r="D54" s="193"/>
      <c r="E54" s="193"/>
      <c r="F54" s="193"/>
      <c r="G54" s="193"/>
      <c r="H54" s="193"/>
      <c r="I54" s="193"/>
      <c r="M54" s="237"/>
      <c r="Q54" s="240"/>
      <c r="R54" s="240"/>
      <c r="S54" s="240"/>
      <c r="T54" s="241"/>
      <c r="U54" s="240"/>
      <c r="V54" s="240"/>
      <c r="W54" s="240"/>
      <c r="AX54" s="748"/>
    </row>
    <row r="55" spans="1:50" ht="12.75" customHeight="1">
      <c r="A55" s="193"/>
      <c r="B55" s="193"/>
      <c r="C55" s="193"/>
      <c r="D55" s="193"/>
      <c r="E55" s="193"/>
      <c r="F55" s="193"/>
      <c r="G55" s="193"/>
      <c r="H55" s="193"/>
      <c r="I55" s="193"/>
      <c r="M55" s="237"/>
      <c r="Q55" s="240"/>
      <c r="R55" s="240"/>
      <c r="S55" s="240"/>
      <c r="T55" s="241"/>
      <c r="U55" s="240"/>
      <c r="V55" s="240"/>
      <c r="W55" s="240"/>
      <c r="AX55" s="748"/>
    </row>
    <row r="56" spans="1:50" ht="12.75" customHeight="1">
      <c r="A56" s="236"/>
      <c r="B56" s="236"/>
      <c r="C56" s="236"/>
      <c r="D56" s="236"/>
      <c r="E56" s="236"/>
      <c r="F56" s="236"/>
      <c r="G56" s="236"/>
      <c r="H56" s="236"/>
      <c r="I56" s="236"/>
      <c r="M56" s="237"/>
      <c r="Q56" s="240"/>
      <c r="R56" s="240"/>
      <c r="S56" s="240"/>
      <c r="T56" s="241"/>
      <c r="U56" s="240"/>
      <c r="V56" s="240"/>
      <c r="W56" s="240"/>
      <c r="AX56" s="748"/>
    </row>
    <row r="57" spans="1:50" ht="12.75" customHeight="1">
      <c r="A57" s="193"/>
      <c r="B57" s="193"/>
      <c r="C57" s="193"/>
      <c r="D57" s="193"/>
      <c r="E57" s="193"/>
      <c r="F57" s="193"/>
      <c r="G57" s="193"/>
      <c r="H57" s="193"/>
      <c r="I57" s="193"/>
      <c r="M57" s="237"/>
      <c r="Q57" s="240"/>
      <c r="R57" s="240"/>
      <c r="S57" s="240"/>
      <c r="T57" s="241"/>
      <c r="U57" s="240"/>
      <c r="V57" s="240"/>
      <c r="W57" s="240"/>
    </row>
    <row r="58" spans="1:50" ht="12.75" customHeight="1">
      <c r="A58" s="193"/>
      <c r="B58" s="193"/>
      <c r="C58" s="193"/>
      <c r="D58" s="193"/>
      <c r="E58" s="193"/>
      <c r="F58" s="193"/>
      <c r="G58" s="193"/>
      <c r="H58" s="193"/>
      <c r="I58" s="193"/>
      <c r="M58" s="237"/>
      <c r="Q58" s="240"/>
      <c r="R58" s="240"/>
      <c r="S58" s="240"/>
      <c r="T58" s="241"/>
      <c r="U58" s="240"/>
      <c r="V58" s="240"/>
      <c r="W58" s="240"/>
    </row>
    <row r="59" spans="1:50" ht="12.75" customHeight="1">
      <c r="A59" s="193"/>
      <c r="B59" s="193"/>
      <c r="C59" s="193"/>
      <c r="D59" s="193"/>
      <c r="E59" s="193"/>
      <c r="F59" s="193"/>
      <c r="G59" s="193"/>
      <c r="H59" s="193"/>
      <c r="I59" s="193"/>
      <c r="M59" s="237"/>
      <c r="Q59" s="240"/>
      <c r="R59" s="240"/>
      <c r="S59" s="240"/>
      <c r="T59" s="241"/>
      <c r="U59" s="240"/>
      <c r="V59" s="240"/>
      <c r="W59" s="240"/>
    </row>
    <row r="60" spans="1:50" ht="12.75" customHeight="1">
      <c r="A60" s="193"/>
      <c r="B60" s="193"/>
      <c r="C60" s="193"/>
      <c r="D60" s="193"/>
      <c r="E60" s="193"/>
      <c r="F60" s="193"/>
      <c r="G60" s="193"/>
      <c r="H60" s="193"/>
      <c r="I60" s="193"/>
      <c r="M60" s="237"/>
      <c r="Q60" s="240"/>
      <c r="R60" s="240"/>
      <c r="S60" s="240"/>
      <c r="T60" s="241"/>
      <c r="U60" s="240"/>
      <c r="V60" s="240"/>
      <c r="W60" s="240"/>
    </row>
    <row r="61" spans="1:50" ht="12.75" customHeight="1">
      <c r="A61" s="193"/>
      <c r="B61" s="193"/>
      <c r="C61" s="193"/>
      <c r="D61" s="193"/>
      <c r="E61" s="193"/>
      <c r="F61" s="193"/>
      <c r="G61" s="193"/>
      <c r="H61" s="193"/>
      <c r="I61" s="193"/>
      <c r="M61" s="237"/>
      <c r="Q61" s="240"/>
      <c r="R61" s="240"/>
      <c r="S61" s="240"/>
      <c r="T61" s="241"/>
      <c r="U61" s="240"/>
      <c r="V61" s="240"/>
      <c r="W61" s="240"/>
    </row>
    <row r="62" spans="1:50" ht="12.75" customHeight="1">
      <c r="A62" s="236"/>
      <c r="B62" s="236"/>
      <c r="C62" s="236"/>
      <c r="D62" s="236"/>
      <c r="E62" s="236"/>
      <c r="F62" s="236"/>
      <c r="G62" s="236"/>
      <c r="H62" s="236"/>
      <c r="I62" s="236"/>
      <c r="M62" s="237"/>
      <c r="Q62" s="240"/>
      <c r="R62" s="240"/>
      <c r="S62" s="240"/>
      <c r="T62" s="241"/>
      <c r="U62" s="240"/>
      <c r="V62" s="240"/>
      <c r="W62" s="240"/>
    </row>
    <row r="63" spans="1:50" ht="12.75" customHeight="1">
      <c r="A63" s="193"/>
      <c r="B63" s="193"/>
      <c r="C63" s="193"/>
      <c r="D63" s="193"/>
      <c r="E63" s="193"/>
      <c r="F63" s="193"/>
      <c r="G63" s="193"/>
      <c r="H63" s="193"/>
      <c r="I63" s="193"/>
      <c r="M63" s="237"/>
      <c r="Q63" s="240"/>
      <c r="R63" s="240"/>
      <c r="S63" s="240"/>
      <c r="T63" s="241"/>
      <c r="U63" s="240"/>
      <c r="V63" s="240"/>
      <c r="W63" s="240"/>
    </row>
    <row r="64" spans="1:50" ht="12.75" customHeight="1">
      <c r="A64" s="193"/>
      <c r="B64" s="193"/>
      <c r="C64" s="193"/>
      <c r="D64" s="193"/>
      <c r="E64" s="193"/>
      <c r="F64" s="193"/>
      <c r="G64" s="193"/>
      <c r="H64" s="193"/>
      <c r="I64" s="193"/>
      <c r="M64" s="237"/>
      <c r="Q64" s="240"/>
      <c r="R64" s="240"/>
      <c r="S64" s="240"/>
      <c r="T64" s="241"/>
      <c r="U64" s="240"/>
      <c r="V64" s="240"/>
      <c r="W64" s="240"/>
    </row>
    <row r="65" spans="1:23" ht="12.75" customHeight="1">
      <c r="A65" s="193"/>
      <c r="B65" s="193"/>
      <c r="C65" s="193"/>
      <c r="D65" s="193"/>
      <c r="E65" s="193"/>
      <c r="F65" s="193"/>
      <c r="G65" s="193"/>
      <c r="H65" s="193"/>
      <c r="I65" s="193"/>
      <c r="M65" s="237"/>
      <c r="Q65" s="240"/>
      <c r="R65" s="240"/>
      <c r="S65" s="240"/>
      <c r="T65" s="241"/>
      <c r="U65" s="240"/>
      <c r="V65" s="240"/>
      <c r="W65" s="240"/>
    </row>
    <row r="66" spans="1:23" ht="12.75" customHeight="1">
      <c r="A66" s="193"/>
      <c r="B66" s="193"/>
      <c r="C66" s="193"/>
      <c r="D66" s="193"/>
      <c r="E66" s="193"/>
      <c r="F66" s="193"/>
      <c r="G66" s="193"/>
      <c r="H66" s="193"/>
      <c r="I66" s="193"/>
      <c r="M66" s="237"/>
      <c r="Q66" s="240"/>
      <c r="R66" s="240"/>
      <c r="S66" s="240"/>
      <c r="T66" s="241"/>
      <c r="U66" s="240"/>
      <c r="V66" s="240"/>
      <c r="W66" s="240"/>
    </row>
    <row r="67" spans="1:23" ht="12.75" customHeight="1">
      <c r="A67" s="193"/>
      <c r="B67" s="193"/>
      <c r="C67" s="193"/>
      <c r="D67" s="193"/>
      <c r="E67" s="193"/>
      <c r="F67" s="193"/>
      <c r="G67" s="193"/>
      <c r="H67" s="193"/>
      <c r="I67" s="193"/>
      <c r="M67" s="237"/>
      <c r="Q67" s="240"/>
      <c r="R67" s="240"/>
      <c r="S67" s="240"/>
      <c r="T67" s="241"/>
      <c r="U67" s="240"/>
      <c r="V67" s="240"/>
      <c r="W67" s="240"/>
    </row>
    <row r="68" spans="1:23" ht="12.75" customHeight="1">
      <c r="A68" s="236"/>
      <c r="B68" s="236"/>
      <c r="C68" s="236"/>
      <c r="D68" s="236"/>
      <c r="E68" s="236"/>
      <c r="F68" s="236"/>
      <c r="G68" s="236"/>
      <c r="H68" s="236"/>
      <c r="I68" s="236"/>
      <c r="M68" s="237"/>
      <c r="Q68" s="240"/>
      <c r="R68" s="240"/>
      <c r="S68" s="240"/>
      <c r="T68" s="241"/>
      <c r="U68" s="240"/>
      <c r="V68" s="240"/>
      <c r="W68" s="240"/>
    </row>
    <row r="69" spans="1:23" ht="12.75" customHeight="1">
      <c r="A69" s="236"/>
      <c r="B69" s="236"/>
      <c r="C69" s="236"/>
      <c r="D69" s="236"/>
      <c r="E69" s="236"/>
      <c r="F69" s="236"/>
      <c r="G69" s="236"/>
      <c r="H69" s="236"/>
      <c r="I69" s="236"/>
      <c r="M69" s="237"/>
      <c r="Q69" s="240"/>
      <c r="R69" s="240"/>
      <c r="S69" s="240"/>
      <c r="T69" s="241"/>
      <c r="U69" s="240"/>
      <c r="V69" s="240"/>
      <c r="W69" s="240"/>
    </row>
    <row r="70" spans="1:23" ht="12.75" customHeight="1">
      <c r="A70" s="236"/>
      <c r="B70" s="236"/>
      <c r="C70" s="236"/>
      <c r="D70" s="236"/>
      <c r="E70" s="236"/>
      <c r="F70" s="236"/>
      <c r="G70" s="236"/>
      <c r="H70" s="236"/>
      <c r="I70" s="236"/>
      <c r="M70" s="237"/>
      <c r="Q70" s="240"/>
      <c r="R70" s="240"/>
      <c r="S70" s="240"/>
      <c r="T70" s="241"/>
      <c r="U70" s="240"/>
      <c r="V70" s="240"/>
      <c r="W70" s="240"/>
    </row>
    <row r="71" spans="1:23" ht="12.75" customHeight="1">
      <c r="A71" s="236"/>
      <c r="B71" s="236"/>
      <c r="C71" s="236"/>
      <c r="D71" s="236"/>
      <c r="E71" s="236"/>
      <c r="F71" s="236"/>
      <c r="G71" s="236"/>
      <c r="H71" s="236"/>
      <c r="I71" s="236"/>
      <c r="M71" s="237"/>
      <c r="Q71" s="240"/>
      <c r="R71" s="240"/>
      <c r="S71" s="240"/>
      <c r="T71" s="241"/>
      <c r="U71" s="240"/>
      <c r="V71" s="240"/>
      <c r="W71" s="240"/>
    </row>
    <row r="72" spans="1:23" ht="12.75" customHeight="1">
      <c r="A72" s="236"/>
      <c r="B72" s="236"/>
      <c r="C72" s="236"/>
      <c r="D72" s="236"/>
      <c r="E72" s="236"/>
      <c r="F72" s="236"/>
      <c r="G72" s="236"/>
      <c r="H72" s="236"/>
      <c r="I72" s="236"/>
      <c r="M72" s="237"/>
      <c r="Q72" s="240"/>
      <c r="R72" s="240"/>
      <c r="S72" s="240"/>
      <c r="T72" s="241"/>
      <c r="U72" s="240"/>
      <c r="V72" s="240"/>
      <c r="W72" s="240"/>
    </row>
    <row r="73" spans="1:23" ht="12.75" customHeight="1">
      <c r="A73" s="193"/>
      <c r="B73" s="193"/>
      <c r="C73" s="193"/>
      <c r="D73" s="193"/>
      <c r="E73" s="193"/>
      <c r="F73" s="193"/>
      <c r="G73" s="193"/>
      <c r="H73" s="193"/>
      <c r="I73" s="193"/>
      <c r="M73" s="237"/>
      <c r="Q73" s="240"/>
      <c r="R73" s="240"/>
      <c r="S73" s="240"/>
      <c r="T73" s="241"/>
      <c r="U73" s="240"/>
      <c r="V73" s="240"/>
      <c r="W73" s="240"/>
    </row>
    <row r="74" spans="1:23">
      <c r="A74" s="236"/>
      <c r="B74" s="236"/>
      <c r="C74" s="236"/>
      <c r="D74" s="236"/>
      <c r="E74" s="236"/>
      <c r="F74" s="236"/>
      <c r="G74" s="236"/>
      <c r="H74" s="236"/>
      <c r="I74" s="236"/>
      <c r="M74" s="237"/>
      <c r="Q74" s="240"/>
      <c r="R74" s="240"/>
      <c r="S74" s="240"/>
      <c r="T74" s="241"/>
      <c r="U74" s="240"/>
      <c r="V74" s="240"/>
      <c r="W74" s="240"/>
    </row>
    <row r="75" spans="1:23">
      <c r="A75" s="236"/>
      <c r="B75" s="236"/>
      <c r="C75" s="236"/>
      <c r="D75" s="236"/>
      <c r="E75" s="236"/>
      <c r="F75" s="236"/>
      <c r="G75" s="236"/>
      <c r="H75" s="236"/>
      <c r="I75" s="236"/>
      <c r="M75" s="237"/>
      <c r="Q75" s="240"/>
      <c r="R75" s="240"/>
      <c r="S75" s="240"/>
      <c r="T75" s="241"/>
      <c r="U75" s="240"/>
      <c r="V75" s="240"/>
      <c r="W75" s="240"/>
    </row>
    <row r="76" spans="1:23">
      <c r="A76" s="236"/>
      <c r="B76" s="236"/>
      <c r="C76" s="236"/>
      <c r="D76" s="236"/>
      <c r="E76" s="236"/>
      <c r="F76" s="236"/>
      <c r="G76" s="236"/>
      <c r="H76" s="236"/>
      <c r="I76" s="236"/>
      <c r="M76" s="237"/>
      <c r="Q76" s="240"/>
      <c r="R76" s="240"/>
      <c r="S76" s="240"/>
      <c r="T76" s="241"/>
      <c r="U76" s="240"/>
      <c r="V76" s="240"/>
      <c r="W76" s="240"/>
    </row>
    <row r="77" spans="1:23">
      <c r="A77" s="236"/>
      <c r="B77" s="236"/>
      <c r="C77" s="236"/>
      <c r="D77" s="236"/>
      <c r="E77" s="236"/>
      <c r="F77" s="236"/>
      <c r="G77" s="236"/>
      <c r="H77" s="236"/>
      <c r="I77" s="236"/>
      <c r="M77" s="237"/>
      <c r="Q77" s="240"/>
      <c r="R77" s="240"/>
      <c r="S77" s="240"/>
      <c r="T77" s="241"/>
      <c r="U77" s="240"/>
      <c r="V77" s="240"/>
      <c r="W77" s="240"/>
    </row>
    <row r="78" spans="1:23">
      <c r="A78" s="236"/>
      <c r="B78" s="236"/>
      <c r="C78" s="236"/>
      <c r="D78" s="236"/>
      <c r="E78" s="236"/>
      <c r="F78" s="236"/>
      <c r="G78" s="236"/>
      <c r="H78" s="236"/>
      <c r="I78" s="236"/>
      <c r="M78" s="237"/>
      <c r="Q78" s="240"/>
      <c r="R78" s="240"/>
      <c r="S78" s="240"/>
      <c r="T78" s="241"/>
      <c r="U78" s="240"/>
      <c r="V78" s="240"/>
      <c r="W78" s="240"/>
    </row>
    <row r="79" spans="1:23">
      <c r="A79" s="236"/>
      <c r="B79" s="236"/>
      <c r="C79" s="236"/>
      <c r="D79" s="236"/>
      <c r="E79" s="236"/>
      <c r="F79" s="236"/>
      <c r="G79" s="236"/>
      <c r="H79" s="236"/>
      <c r="I79" s="236"/>
      <c r="M79" s="237"/>
      <c r="Q79" s="240"/>
      <c r="R79" s="240"/>
      <c r="S79" s="240"/>
      <c r="T79" s="241"/>
      <c r="U79" s="240"/>
      <c r="V79" s="240"/>
      <c r="W79" s="240"/>
    </row>
    <row r="80" spans="1:23" ht="12.75" customHeight="1">
      <c r="A80" s="236"/>
      <c r="B80" s="236"/>
      <c r="C80" s="236"/>
      <c r="D80" s="236"/>
      <c r="E80" s="236"/>
      <c r="F80" s="236"/>
      <c r="G80" s="236"/>
      <c r="H80" s="236"/>
      <c r="I80" s="236"/>
      <c r="M80" s="237"/>
      <c r="Q80" s="240"/>
      <c r="R80" s="240"/>
      <c r="S80" s="240"/>
      <c r="T80" s="241"/>
      <c r="U80" s="240"/>
      <c r="V80" s="240"/>
      <c r="W80" s="240"/>
    </row>
    <row r="81" spans="1:34" ht="12.75" customHeight="1">
      <c r="A81" s="236"/>
      <c r="B81" s="236"/>
      <c r="C81" s="236"/>
      <c r="D81" s="236"/>
      <c r="E81" s="236"/>
      <c r="F81" s="236"/>
      <c r="G81" s="236"/>
      <c r="H81" s="236"/>
      <c r="I81" s="236"/>
      <c r="M81" s="237"/>
      <c r="Q81" s="240"/>
      <c r="R81" s="240"/>
      <c r="S81" s="240"/>
      <c r="T81" s="241"/>
      <c r="U81" s="240"/>
      <c r="V81" s="240"/>
      <c r="W81" s="240"/>
    </row>
    <row r="82" spans="1:34" ht="12.75" customHeight="1">
      <c r="A82" s="236"/>
      <c r="B82" s="236"/>
      <c r="C82" s="236"/>
      <c r="D82" s="236"/>
      <c r="E82" s="236"/>
      <c r="F82" s="236"/>
      <c r="G82" s="236"/>
      <c r="H82" s="236"/>
      <c r="I82" s="236"/>
      <c r="M82" s="237"/>
      <c r="Q82" s="240"/>
      <c r="R82" s="240"/>
      <c r="S82" s="240"/>
      <c r="T82" s="241"/>
      <c r="U82" s="240"/>
      <c r="V82" s="240"/>
      <c r="W82" s="240"/>
    </row>
    <row r="83" spans="1:34" ht="12.75" customHeight="1">
      <c r="A83" s="236"/>
      <c r="B83" s="236"/>
      <c r="C83" s="236"/>
      <c r="D83" s="236"/>
      <c r="E83" s="236"/>
      <c r="F83" s="236"/>
      <c r="G83" s="236"/>
      <c r="H83" s="236"/>
      <c r="I83" s="236"/>
      <c r="M83" s="237"/>
      <c r="Q83" s="240"/>
      <c r="R83" s="240"/>
      <c r="S83" s="240"/>
      <c r="T83" s="241"/>
      <c r="U83" s="240"/>
      <c r="V83" s="240"/>
      <c r="W83" s="240"/>
    </row>
    <row r="84" spans="1:34" ht="12.75" customHeight="1">
      <c r="A84" s="236"/>
      <c r="B84" s="236"/>
      <c r="C84" s="236"/>
      <c r="D84" s="236"/>
      <c r="E84" s="236"/>
      <c r="F84" s="236"/>
      <c r="G84" s="236"/>
      <c r="H84" s="236"/>
      <c r="I84" s="236"/>
      <c r="M84" s="237"/>
      <c r="Q84" s="240"/>
      <c r="R84" s="240"/>
      <c r="S84" s="240"/>
      <c r="T84" s="241"/>
      <c r="U84" s="240"/>
      <c r="V84" s="240"/>
      <c r="W84" s="240"/>
    </row>
    <row r="85" spans="1:34" ht="12.75" customHeight="1">
      <c r="A85" s="236"/>
      <c r="B85" s="236"/>
      <c r="C85" s="236"/>
      <c r="D85" s="236"/>
      <c r="E85" s="236"/>
      <c r="F85" s="236"/>
      <c r="G85" s="236"/>
      <c r="H85" s="236"/>
      <c r="I85" s="236"/>
      <c r="M85" s="237"/>
      <c r="Q85" s="240"/>
      <c r="R85" s="240"/>
      <c r="S85" s="240"/>
      <c r="T85" s="241"/>
      <c r="U85" s="240"/>
      <c r="V85" s="240"/>
      <c r="W85" s="240"/>
    </row>
    <row r="86" spans="1:34" ht="0.75" customHeight="1">
      <c r="A86" s="236"/>
      <c r="B86" s="236"/>
      <c r="C86" s="236"/>
      <c r="D86" s="236"/>
      <c r="E86" s="236"/>
      <c r="F86" s="236"/>
      <c r="G86" s="236"/>
      <c r="H86" s="236"/>
      <c r="I86" s="236"/>
      <c r="M86" s="237"/>
      <c r="Q86" s="240"/>
      <c r="R86" s="240"/>
      <c r="S86" s="240"/>
      <c r="T86" s="241"/>
      <c r="U86" s="240"/>
      <c r="V86" s="240"/>
      <c r="W86" s="240"/>
    </row>
    <row r="87" spans="1:34" ht="1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row>
  </sheetData>
  <mergeCells count="23">
    <mergeCell ref="BE3:BF3"/>
    <mergeCell ref="AO3:AR3"/>
    <mergeCell ref="AK3:AN3"/>
    <mergeCell ref="AS3:AV3"/>
    <mergeCell ref="AW3:AZ3"/>
    <mergeCell ref="BA3:BD3"/>
    <mergeCell ref="AC3:AF3"/>
    <mergeCell ref="U3:X3"/>
    <mergeCell ref="Y3:AB3"/>
    <mergeCell ref="Q3:T3"/>
    <mergeCell ref="AG3:AJ3"/>
    <mergeCell ref="B3:B4"/>
    <mergeCell ref="C3:C4"/>
    <mergeCell ref="D3:D4"/>
    <mergeCell ref="H3:H4"/>
    <mergeCell ref="M3:P3"/>
    <mergeCell ref="J3:J4"/>
    <mergeCell ref="I3:I4"/>
    <mergeCell ref="E3:E4"/>
    <mergeCell ref="F3:F4"/>
    <mergeCell ref="G3:G4"/>
    <mergeCell ref="K3:K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1">
    <tabColor theme="0"/>
  </sheetPr>
  <dimension ref="A1:BE40"/>
  <sheetViews>
    <sheetView showGridLines="0" zoomScaleNormal="100" zoomScaleSheetLayoutView="100" zoomScalePageLayoutView="90" workbookViewId="0">
      <pane xSplit="1" topLeftCell="AS1" activePane="topRight" state="frozen"/>
      <selection pane="topRight" activeCell="BD12" sqref="BD12"/>
    </sheetView>
  </sheetViews>
  <sheetFormatPr defaultColWidth="9" defaultRowHeight="12.75"/>
  <cols>
    <col min="1" max="1" width="26.5703125" style="245" customWidth="1"/>
    <col min="2" max="57" width="9.28515625" style="245" customWidth="1"/>
    <col min="58" max="16384" width="9" style="245"/>
  </cols>
  <sheetData>
    <row r="1" spans="1:57" s="244" customFormat="1" ht="22.35" customHeight="1">
      <c r="A1" s="153" t="s">
        <v>336</v>
      </c>
      <c r="B1" s="243"/>
      <c r="C1" s="243"/>
      <c r="D1" s="243"/>
      <c r="E1" s="243"/>
      <c r="F1" s="243"/>
      <c r="G1" s="243"/>
    </row>
    <row r="2" spans="1:57" ht="15" customHeight="1">
      <c r="B2" s="153"/>
      <c r="C2" s="153"/>
      <c r="D2" s="153"/>
      <c r="E2" s="153"/>
      <c r="F2" s="153"/>
      <c r="G2" s="153"/>
    </row>
    <row r="3" spans="1:57" ht="15" customHeight="1">
      <c r="A3" s="995"/>
      <c r="B3" s="1093">
        <v>2015</v>
      </c>
      <c r="C3" s="1093">
        <v>2016</v>
      </c>
      <c r="D3" s="1093">
        <v>2017</v>
      </c>
      <c r="E3" s="1093">
        <v>2018</v>
      </c>
      <c r="F3" s="1093">
        <v>2019</v>
      </c>
      <c r="G3" s="1093">
        <v>2020</v>
      </c>
      <c r="H3" s="1093">
        <v>2021</v>
      </c>
      <c r="I3" s="1093">
        <v>2022</v>
      </c>
      <c r="J3" s="1093">
        <v>2023</v>
      </c>
      <c r="K3" s="1093">
        <v>2024</v>
      </c>
      <c r="L3" s="1092">
        <v>2025</v>
      </c>
      <c r="M3" s="1077">
        <v>2015</v>
      </c>
      <c r="N3" s="1078"/>
      <c r="O3" s="1078"/>
      <c r="P3" s="1078"/>
      <c r="Q3" s="1075">
        <v>2016</v>
      </c>
      <c r="R3" s="1076"/>
      <c r="S3" s="1076"/>
      <c r="T3" s="1076"/>
      <c r="U3" s="1075">
        <v>2017</v>
      </c>
      <c r="V3" s="1076"/>
      <c r="W3" s="1076"/>
      <c r="X3" s="1076"/>
      <c r="Y3" s="1075">
        <v>2018</v>
      </c>
      <c r="Z3" s="1076"/>
      <c r="AA3" s="1076"/>
      <c r="AB3" s="1076"/>
      <c r="AC3" s="1077">
        <v>2019</v>
      </c>
      <c r="AD3" s="1078"/>
      <c r="AE3" s="1078"/>
      <c r="AF3" s="1078"/>
      <c r="AG3" s="1077">
        <v>2020</v>
      </c>
      <c r="AH3" s="1078"/>
      <c r="AI3" s="1078"/>
      <c r="AJ3" s="1078"/>
      <c r="AK3" s="1077">
        <v>2021</v>
      </c>
      <c r="AL3" s="1078"/>
      <c r="AM3" s="1078"/>
      <c r="AN3" s="1078"/>
      <c r="AO3" s="1077">
        <v>2022</v>
      </c>
      <c r="AP3" s="1078"/>
      <c r="AQ3" s="1078"/>
      <c r="AR3" s="1078"/>
      <c r="AS3" s="1077">
        <v>2023</v>
      </c>
      <c r="AT3" s="1078"/>
      <c r="AU3" s="1078"/>
      <c r="AV3" s="1078"/>
      <c r="AW3" s="1077">
        <v>2024</v>
      </c>
      <c r="AX3" s="1078"/>
      <c r="AY3" s="1078"/>
      <c r="AZ3" s="1078"/>
      <c r="BA3" s="1077">
        <v>2025</v>
      </c>
      <c r="BB3" s="1078"/>
      <c r="BC3" s="1078"/>
      <c r="BD3" s="1078"/>
      <c r="BE3" s="1040">
        <v>2026</v>
      </c>
    </row>
    <row r="4" spans="1:57" ht="15" customHeight="1">
      <c r="A4" s="997"/>
      <c r="B4" s="1093"/>
      <c r="C4" s="1093"/>
      <c r="D4" s="1093"/>
      <c r="E4" s="1093"/>
      <c r="F4" s="1093"/>
      <c r="G4" s="1093"/>
      <c r="H4" s="1093"/>
      <c r="I4" s="1093"/>
      <c r="J4" s="1093"/>
      <c r="K4" s="1093"/>
      <c r="L4" s="1092"/>
      <c r="M4" s="991" t="s">
        <v>97</v>
      </c>
      <c r="N4" s="991" t="s">
        <v>98</v>
      </c>
      <c r="O4" s="991" t="s">
        <v>99</v>
      </c>
      <c r="P4" s="991" t="s">
        <v>100</v>
      </c>
      <c r="Q4" s="991" t="s">
        <v>97</v>
      </c>
      <c r="R4" s="991" t="s">
        <v>98</v>
      </c>
      <c r="S4" s="991" t="s">
        <v>99</v>
      </c>
      <c r="T4" s="991" t="s">
        <v>100</v>
      </c>
      <c r="U4" s="991" t="s">
        <v>97</v>
      </c>
      <c r="V4" s="991" t="s">
        <v>98</v>
      </c>
      <c r="W4" s="991" t="s">
        <v>99</v>
      </c>
      <c r="X4" s="991" t="s">
        <v>100</v>
      </c>
      <c r="Y4" s="991" t="s">
        <v>97</v>
      </c>
      <c r="Z4" s="991" t="s">
        <v>98</v>
      </c>
      <c r="AA4" s="991" t="s">
        <v>99</v>
      </c>
      <c r="AB4" s="991" t="s">
        <v>100</v>
      </c>
      <c r="AC4" s="991" t="s">
        <v>97</v>
      </c>
      <c r="AD4" s="991" t="s">
        <v>98</v>
      </c>
      <c r="AE4" s="991" t="s">
        <v>99</v>
      </c>
      <c r="AF4" s="991" t="s">
        <v>100</v>
      </c>
      <c r="AG4" s="991" t="s">
        <v>97</v>
      </c>
      <c r="AH4" s="991" t="s">
        <v>98</v>
      </c>
      <c r="AI4" s="991" t="s">
        <v>99</v>
      </c>
      <c r="AJ4" s="991" t="s">
        <v>100</v>
      </c>
      <c r="AK4" s="991" t="s">
        <v>97</v>
      </c>
      <c r="AL4" s="991" t="s">
        <v>98</v>
      </c>
      <c r="AM4" s="991" t="s">
        <v>99</v>
      </c>
      <c r="AN4" s="991" t="s">
        <v>100</v>
      </c>
      <c r="AO4" s="991" t="s">
        <v>97</v>
      </c>
      <c r="AP4" s="993" t="s">
        <v>98</v>
      </c>
      <c r="AQ4" s="993" t="s">
        <v>99</v>
      </c>
      <c r="AR4" s="993" t="s">
        <v>100</v>
      </c>
      <c r="AS4" s="993" t="s">
        <v>97</v>
      </c>
      <c r="AT4" s="993" t="s">
        <v>98</v>
      </c>
      <c r="AU4" s="993" t="s">
        <v>99</v>
      </c>
      <c r="AV4" s="993" t="s">
        <v>100</v>
      </c>
      <c r="AW4" s="993" t="s">
        <v>97</v>
      </c>
      <c r="AX4" s="993" t="s">
        <v>98</v>
      </c>
      <c r="AY4" s="993" t="s">
        <v>99</v>
      </c>
      <c r="AZ4" s="993" t="s">
        <v>100</v>
      </c>
      <c r="BA4" s="993" t="s">
        <v>97</v>
      </c>
      <c r="BB4" s="993" t="s">
        <v>98</v>
      </c>
      <c r="BC4" s="993" t="s">
        <v>99</v>
      </c>
      <c r="BD4" s="993" t="s">
        <v>100</v>
      </c>
      <c r="BE4" s="993" t="s">
        <v>97</v>
      </c>
    </row>
    <row r="5" spans="1:57" ht="15" customHeight="1">
      <c r="A5" s="246" t="s">
        <v>337</v>
      </c>
      <c r="B5" s="247">
        <v>3572878</v>
      </c>
      <c r="C5" s="247">
        <v>3964293</v>
      </c>
      <c r="D5" s="248">
        <v>4459318</v>
      </c>
      <c r="E5" s="248">
        <v>4759544</v>
      </c>
      <c r="F5" s="248">
        <v>4921665</v>
      </c>
      <c r="G5" s="248">
        <v>1073987</v>
      </c>
      <c r="H5" s="248">
        <v>750334</v>
      </c>
      <c r="I5" s="248">
        <v>3944367</v>
      </c>
      <c r="J5" s="248">
        <v>5022713</v>
      </c>
      <c r="K5" s="248">
        <f>+SUM(AW5:AZ5)</f>
        <v>5507229</v>
      </c>
      <c r="L5" s="248">
        <v>5973074</v>
      </c>
      <c r="M5" s="248">
        <v>980216</v>
      </c>
      <c r="N5" s="248">
        <v>714664</v>
      </c>
      <c r="O5" s="248">
        <v>870456</v>
      </c>
      <c r="P5" s="248">
        <v>1007542</v>
      </c>
      <c r="Q5" s="248">
        <v>1104882</v>
      </c>
      <c r="R5" s="248">
        <v>841076</v>
      </c>
      <c r="S5" s="248">
        <v>920568</v>
      </c>
      <c r="T5" s="248">
        <v>1097767</v>
      </c>
      <c r="U5" s="248">
        <v>1179445</v>
      </c>
      <c r="V5" s="248">
        <v>956248</v>
      </c>
      <c r="W5" s="248">
        <v>1080530</v>
      </c>
      <c r="X5" s="248">
        <v>1243095</v>
      </c>
      <c r="Y5" s="248">
        <v>1302924</v>
      </c>
      <c r="Z5" s="248">
        <v>1037960</v>
      </c>
      <c r="AA5" s="248">
        <v>1147353</v>
      </c>
      <c r="AB5" s="248">
        <v>1271307</v>
      </c>
      <c r="AC5" s="248">
        <v>1357216</v>
      </c>
      <c r="AD5" s="248">
        <v>1093060</v>
      </c>
      <c r="AE5" s="248">
        <v>1166766</v>
      </c>
      <c r="AF5" s="248">
        <v>1304623</v>
      </c>
      <c r="AG5" s="248">
        <v>954541</v>
      </c>
      <c r="AH5" s="248" t="s">
        <v>125</v>
      </c>
      <c r="AI5" s="248" t="s">
        <v>125</v>
      </c>
      <c r="AJ5" s="248" t="s">
        <v>125</v>
      </c>
      <c r="AK5" s="248">
        <v>16614</v>
      </c>
      <c r="AL5" s="249">
        <v>73627</v>
      </c>
      <c r="AM5" s="249">
        <v>205324</v>
      </c>
      <c r="AN5" s="249" t="s">
        <v>125</v>
      </c>
      <c r="AO5" s="249">
        <v>808144</v>
      </c>
      <c r="AP5" s="249">
        <v>756255</v>
      </c>
      <c r="AQ5" s="249">
        <v>1090261</v>
      </c>
      <c r="AR5" s="249">
        <v>1289707</v>
      </c>
      <c r="AS5" s="249">
        <v>1275845</v>
      </c>
      <c r="AT5" s="249">
        <v>1049796</v>
      </c>
      <c r="AU5" s="249">
        <v>1278635</v>
      </c>
      <c r="AV5" s="249">
        <v>1418437</v>
      </c>
      <c r="AW5" s="249">
        <v>1492784</v>
      </c>
      <c r="AX5" s="249">
        <v>1145308</v>
      </c>
      <c r="AY5" s="249">
        <v>1357168</v>
      </c>
      <c r="AZ5" s="249">
        <v>1511969</v>
      </c>
      <c r="BA5" s="249">
        <v>1614634</v>
      </c>
      <c r="BB5" s="249">
        <v>1270157</v>
      </c>
      <c r="BC5" s="249">
        <v>1424030</v>
      </c>
      <c r="BD5" s="249">
        <v>1664253</v>
      </c>
      <c r="BE5" s="249">
        <v>1683122</v>
      </c>
    </row>
    <row r="6" spans="1:57" ht="15" customHeight="1">
      <c r="A6" s="250" t="s">
        <v>338</v>
      </c>
      <c r="B6" s="251">
        <v>658</v>
      </c>
      <c r="C6" s="251">
        <v>1082</v>
      </c>
      <c r="D6" s="252">
        <v>1090</v>
      </c>
      <c r="E6" s="252">
        <v>1494</v>
      </c>
      <c r="F6" s="252">
        <v>1959</v>
      </c>
      <c r="G6" s="252">
        <v>418</v>
      </c>
      <c r="H6" s="252">
        <v>265</v>
      </c>
      <c r="I6" s="252">
        <v>735</v>
      </c>
      <c r="J6" s="252" t="s">
        <v>125</v>
      </c>
      <c r="K6" s="252">
        <f t="shared" ref="K6:K26" si="0">+SUM(AW6:AZ6)</f>
        <v>1924</v>
      </c>
      <c r="L6" s="252">
        <v>5188</v>
      </c>
      <c r="M6" s="252">
        <v>139</v>
      </c>
      <c r="N6" s="252">
        <v>77</v>
      </c>
      <c r="O6" s="252">
        <v>347</v>
      </c>
      <c r="P6" s="252">
        <v>95</v>
      </c>
      <c r="Q6" s="252">
        <v>441</v>
      </c>
      <c r="R6" s="252">
        <v>251</v>
      </c>
      <c r="S6" s="252">
        <v>128</v>
      </c>
      <c r="T6" s="252">
        <v>262</v>
      </c>
      <c r="U6" s="252">
        <v>167</v>
      </c>
      <c r="V6" s="252">
        <v>174</v>
      </c>
      <c r="W6" s="252">
        <v>443</v>
      </c>
      <c r="X6" s="252">
        <v>306</v>
      </c>
      <c r="Y6" s="252">
        <v>387</v>
      </c>
      <c r="Z6" s="252">
        <v>273</v>
      </c>
      <c r="AA6" s="252">
        <v>278</v>
      </c>
      <c r="AB6" s="252">
        <v>556</v>
      </c>
      <c r="AC6" s="252">
        <v>441</v>
      </c>
      <c r="AD6" s="252">
        <v>577</v>
      </c>
      <c r="AE6" s="252">
        <v>505</v>
      </c>
      <c r="AF6" s="252">
        <v>436</v>
      </c>
      <c r="AG6" s="252">
        <v>407</v>
      </c>
      <c r="AH6" s="252" t="s">
        <v>125</v>
      </c>
      <c r="AI6" s="252" t="s">
        <v>125</v>
      </c>
      <c r="AJ6" s="252" t="s">
        <v>125</v>
      </c>
      <c r="AK6" s="252">
        <v>37</v>
      </c>
      <c r="AL6" s="253">
        <v>92</v>
      </c>
      <c r="AM6" s="253">
        <v>75</v>
      </c>
      <c r="AN6" s="253" t="s">
        <v>125</v>
      </c>
      <c r="AO6" s="253">
        <v>98</v>
      </c>
      <c r="AP6" s="253">
        <v>169</v>
      </c>
      <c r="AQ6" s="253">
        <v>124</v>
      </c>
      <c r="AR6" s="253">
        <v>344</v>
      </c>
      <c r="AS6" s="253">
        <v>258</v>
      </c>
      <c r="AT6" s="253">
        <v>426</v>
      </c>
      <c r="AU6" s="253">
        <v>339</v>
      </c>
      <c r="AV6" s="253">
        <v>440</v>
      </c>
      <c r="AW6" s="245">
        <v>48</v>
      </c>
      <c r="AX6" s="245">
        <v>253</v>
      </c>
      <c r="AY6" s="245">
        <v>459</v>
      </c>
      <c r="AZ6" s="245">
        <v>1164</v>
      </c>
      <c r="BA6" s="261">
        <v>2027</v>
      </c>
      <c r="BB6" s="261">
        <v>1436</v>
      </c>
      <c r="BC6" s="261">
        <v>1567</v>
      </c>
      <c r="BD6" s="261">
        <v>158</v>
      </c>
      <c r="BE6" s="261">
        <v>173</v>
      </c>
    </row>
    <row r="7" spans="1:57" ht="15" customHeight="1">
      <c r="A7" s="254" t="s">
        <v>317</v>
      </c>
      <c r="B7" s="251">
        <v>575541</v>
      </c>
      <c r="C7" s="251">
        <v>529586</v>
      </c>
      <c r="D7" s="252">
        <v>526985</v>
      </c>
      <c r="E7" s="252">
        <v>596115</v>
      </c>
      <c r="F7" s="252">
        <v>621923</v>
      </c>
      <c r="G7" s="252">
        <v>119390</v>
      </c>
      <c r="H7" s="252">
        <v>109349</v>
      </c>
      <c r="I7" s="252">
        <v>515438</v>
      </c>
      <c r="J7" s="252">
        <v>596322</v>
      </c>
      <c r="K7" s="252">
        <f t="shared" si="0"/>
        <v>580448</v>
      </c>
      <c r="L7" s="252">
        <v>631178</v>
      </c>
      <c r="M7" s="252">
        <v>155167</v>
      </c>
      <c r="N7" s="252">
        <v>118135</v>
      </c>
      <c r="O7" s="252">
        <v>140801</v>
      </c>
      <c r="P7" s="252">
        <v>161438</v>
      </c>
      <c r="Q7" s="252">
        <v>136586</v>
      </c>
      <c r="R7" s="252">
        <v>121700</v>
      </c>
      <c r="S7" s="252">
        <v>129574</v>
      </c>
      <c r="T7" s="252">
        <v>141726</v>
      </c>
      <c r="U7" s="252">
        <v>125946</v>
      </c>
      <c r="V7" s="252">
        <v>115696</v>
      </c>
      <c r="W7" s="252">
        <v>126308</v>
      </c>
      <c r="X7" s="252">
        <v>159035</v>
      </c>
      <c r="Y7" s="252">
        <v>156136</v>
      </c>
      <c r="Z7" s="252">
        <v>137119</v>
      </c>
      <c r="AA7" s="252">
        <v>138188</v>
      </c>
      <c r="AB7" s="252">
        <v>164672</v>
      </c>
      <c r="AC7" s="252">
        <v>154101</v>
      </c>
      <c r="AD7" s="252">
        <v>145616</v>
      </c>
      <c r="AE7" s="252">
        <v>147555</v>
      </c>
      <c r="AF7" s="252">
        <v>174651</v>
      </c>
      <c r="AG7" s="252">
        <v>105065</v>
      </c>
      <c r="AH7" s="252" t="s">
        <v>125</v>
      </c>
      <c r="AI7" s="252" t="s">
        <v>125</v>
      </c>
      <c r="AJ7" s="252" t="s">
        <v>125</v>
      </c>
      <c r="AK7" s="252">
        <v>630</v>
      </c>
      <c r="AL7" s="253">
        <v>1076</v>
      </c>
      <c r="AM7" s="253">
        <v>12572</v>
      </c>
      <c r="AN7" s="253" t="s">
        <v>125</v>
      </c>
      <c r="AO7" s="253">
        <v>115801</v>
      </c>
      <c r="AP7" s="253">
        <v>99248</v>
      </c>
      <c r="AQ7" s="253">
        <v>129584</v>
      </c>
      <c r="AR7" s="253">
        <v>170805</v>
      </c>
      <c r="AS7" s="253">
        <v>158632</v>
      </c>
      <c r="AT7" s="253">
        <v>132940</v>
      </c>
      <c r="AU7" s="253">
        <v>125743</v>
      </c>
      <c r="AV7" s="253">
        <v>179007</v>
      </c>
      <c r="AW7" s="253">
        <v>166269</v>
      </c>
      <c r="AX7" s="261">
        <v>119239</v>
      </c>
      <c r="AY7" s="261">
        <v>119365</v>
      </c>
      <c r="AZ7" s="261">
        <v>175575</v>
      </c>
      <c r="BA7" s="261">
        <v>175608</v>
      </c>
      <c r="BB7" s="261">
        <v>137648</v>
      </c>
      <c r="BC7" s="261">
        <v>118411</v>
      </c>
      <c r="BD7" s="261">
        <v>199511</v>
      </c>
      <c r="BE7" s="261">
        <v>177232</v>
      </c>
    </row>
    <row r="8" spans="1:57" ht="15" customHeight="1">
      <c r="A8" s="255" t="s">
        <v>339</v>
      </c>
      <c r="B8" s="251">
        <v>13227</v>
      </c>
      <c r="C8" s="251">
        <v>7489</v>
      </c>
      <c r="D8" s="252">
        <v>8618</v>
      </c>
      <c r="E8" s="252">
        <v>16306</v>
      </c>
      <c r="F8" s="252">
        <v>42428</v>
      </c>
      <c r="G8" s="252">
        <v>10730</v>
      </c>
      <c r="H8" s="252">
        <v>2113</v>
      </c>
      <c r="I8" s="252">
        <v>14497</v>
      </c>
      <c r="J8" s="252">
        <v>19087</v>
      </c>
      <c r="K8" s="252">
        <f t="shared" si="0"/>
        <v>25058</v>
      </c>
      <c r="L8" s="252">
        <v>25565</v>
      </c>
      <c r="M8" s="252">
        <v>5135</v>
      </c>
      <c r="N8" s="252">
        <v>2312</v>
      </c>
      <c r="O8" s="252">
        <v>3379</v>
      </c>
      <c r="P8" s="252">
        <v>2401</v>
      </c>
      <c r="Q8" s="252">
        <v>2500</v>
      </c>
      <c r="R8" s="252">
        <v>976</v>
      </c>
      <c r="S8" s="252">
        <v>1775</v>
      </c>
      <c r="T8" s="252">
        <v>2238</v>
      </c>
      <c r="U8" s="252">
        <v>2241</v>
      </c>
      <c r="V8" s="252">
        <v>1588</v>
      </c>
      <c r="W8" s="252">
        <v>1062</v>
      </c>
      <c r="X8" s="252">
        <v>3727</v>
      </c>
      <c r="Y8" s="252">
        <v>4145</v>
      </c>
      <c r="Z8" s="252">
        <v>2690</v>
      </c>
      <c r="AA8" s="252">
        <v>3691</v>
      </c>
      <c r="AB8" s="252">
        <v>5780</v>
      </c>
      <c r="AC8" s="252">
        <v>15664</v>
      </c>
      <c r="AD8" s="252">
        <v>10307</v>
      </c>
      <c r="AE8" s="252">
        <v>5740</v>
      </c>
      <c r="AF8" s="252">
        <v>10717</v>
      </c>
      <c r="AG8" s="252">
        <v>9888</v>
      </c>
      <c r="AH8" s="252" t="s">
        <v>125</v>
      </c>
      <c r="AI8" s="252" t="s">
        <v>125</v>
      </c>
      <c r="AJ8" s="252" t="s">
        <v>125</v>
      </c>
      <c r="AK8" s="252">
        <v>42</v>
      </c>
      <c r="AL8" s="253">
        <v>118</v>
      </c>
      <c r="AM8" s="253">
        <v>96</v>
      </c>
      <c r="AN8" s="253" t="s">
        <v>125</v>
      </c>
      <c r="AO8" s="253">
        <v>4263</v>
      </c>
      <c r="AP8" s="253">
        <v>2367</v>
      </c>
      <c r="AQ8" s="253">
        <v>3364</v>
      </c>
      <c r="AR8" s="253">
        <v>4503</v>
      </c>
      <c r="AS8" s="253">
        <v>6081</v>
      </c>
      <c r="AT8" s="253">
        <v>3710</v>
      </c>
      <c r="AU8" s="253">
        <v>4042</v>
      </c>
      <c r="AV8" s="253">
        <v>5254</v>
      </c>
      <c r="AW8" s="253">
        <v>10925</v>
      </c>
      <c r="AX8" s="261">
        <v>4894</v>
      </c>
      <c r="AY8" s="261">
        <v>4359</v>
      </c>
      <c r="AZ8" s="261">
        <v>4880</v>
      </c>
      <c r="BA8" s="261">
        <v>11665</v>
      </c>
      <c r="BB8" s="261">
        <v>4564</v>
      </c>
      <c r="BC8" s="261">
        <v>3660</v>
      </c>
      <c r="BD8" s="261">
        <v>5676</v>
      </c>
      <c r="BE8" s="261">
        <v>6856</v>
      </c>
    </row>
    <row r="9" spans="1:57" ht="15" customHeight="1">
      <c r="A9" s="256" t="s">
        <v>340</v>
      </c>
      <c r="B9" s="251">
        <v>458957</v>
      </c>
      <c r="C9" s="251">
        <v>478660</v>
      </c>
      <c r="D9" s="252">
        <v>529271</v>
      </c>
      <c r="E9" s="252">
        <v>551543</v>
      </c>
      <c r="F9" s="252">
        <v>538035</v>
      </c>
      <c r="G9" s="252">
        <v>128587</v>
      </c>
      <c r="H9" s="252">
        <v>70562</v>
      </c>
      <c r="I9" s="252">
        <v>427792</v>
      </c>
      <c r="J9" s="252">
        <v>570046</v>
      </c>
      <c r="K9" s="252">
        <f t="shared" si="0"/>
        <v>560881</v>
      </c>
      <c r="L9" s="252">
        <v>464051</v>
      </c>
      <c r="M9" s="252">
        <v>156617</v>
      </c>
      <c r="N9" s="252">
        <v>80646</v>
      </c>
      <c r="O9" s="252">
        <v>76074</v>
      </c>
      <c r="P9" s="252">
        <v>145620</v>
      </c>
      <c r="Q9" s="252">
        <v>143283</v>
      </c>
      <c r="R9" s="252">
        <v>100169</v>
      </c>
      <c r="S9" s="252">
        <v>86631</v>
      </c>
      <c r="T9" s="252">
        <v>148577</v>
      </c>
      <c r="U9" s="252">
        <v>165771</v>
      </c>
      <c r="V9" s="252">
        <v>101028</v>
      </c>
      <c r="W9" s="252">
        <v>102702</v>
      </c>
      <c r="X9" s="252">
        <v>159770</v>
      </c>
      <c r="Y9" s="252">
        <v>165381</v>
      </c>
      <c r="Z9" s="252">
        <v>115156</v>
      </c>
      <c r="AA9" s="252">
        <v>110322</v>
      </c>
      <c r="AB9" s="252">
        <v>160684</v>
      </c>
      <c r="AC9" s="252">
        <v>183499</v>
      </c>
      <c r="AD9" s="252">
        <v>103441</v>
      </c>
      <c r="AE9" s="252">
        <v>105959</v>
      </c>
      <c r="AF9" s="252">
        <v>145136</v>
      </c>
      <c r="AG9" s="252">
        <v>114857</v>
      </c>
      <c r="AH9" s="252" t="s">
        <v>125</v>
      </c>
      <c r="AI9" s="252" t="s">
        <v>125</v>
      </c>
      <c r="AJ9" s="252" t="s">
        <v>125</v>
      </c>
      <c r="AK9" s="252">
        <v>695</v>
      </c>
      <c r="AL9" s="253">
        <v>2249</v>
      </c>
      <c r="AM9" s="253">
        <v>5452</v>
      </c>
      <c r="AN9" s="253" t="s">
        <v>125</v>
      </c>
      <c r="AO9" s="253">
        <v>101986</v>
      </c>
      <c r="AP9" s="253">
        <v>76909</v>
      </c>
      <c r="AQ9" s="253">
        <v>101952</v>
      </c>
      <c r="AR9" s="253">
        <v>146945</v>
      </c>
      <c r="AS9" s="253">
        <v>169782</v>
      </c>
      <c r="AT9" s="253">
        <v>107093</v>
      </c>
      <c r="AU9" s="253">
        <v>122546</v>
      </c>
      <c r="AV9" s="253">
        <v>170625</v>
      </c>
      <c r="AW9" s="253">
        <v>181985</v>
      </c>
      <c r="AX9" s="261">
        <v>112569</v>
      </c>
      <c r="AY9" s="261">
        <v>117042</v>
      </c>
      <c r="AZ9" s="261">
        <v>149285</v>
      </c>
      <c r="BA9" s="261">
        <v>170777</v>
      </c>
      <c r="BB9" s="261">
        <v>84147</v>
      </c>
      <c r="BC9" s="261">
        <v>77001</v>
      </c>
      <c r="BD9" s="261">
        <v>132126</v>
      </c>
      <c r="BE9" s="261">
        <v>152784</v>
      </c>
    </row>
    <row r="10" spans="1:57" ht="15" customHeight="1">
      <c r="A10" s="256" t="s">
        <v>318</v>
      </c>
      <c r="B10" s="251">
        <v>42311</v>
      </c>
      <c r="C10" s="251">
        <v>43356</v>
      </c>
      <c r="D10" s="252">
        <v>47605</v>
      </c>
      <c r="E10" s="252">
        <v>65393</v>
      </c>
      <c r="F10" s="252">
        <v>73576</v>
      </c>
      <c r="G10" s="252">
        <v>10062</v>
      </c>
      <c r="H10" s="252">
        <v>10523</v>
      </c>
      <c r="I10" s="252">
        <v>62234</v>
      </c>
      <c r="J10" s="252">
        <v>115111</v>
      </c>
      <c r="K10" s="252">
        <f t="shared" si="0"/>
        <v>147137</v>
      </c>
      <c r="L10" s="252">
        <v>176411</v>
      </c>
      <c r="M10" s="252">
        <v>6568</v>
      </c>
      <c r="N10" s="252">
        <v>7818</v>
      </c>
      <c r="O10" s="252">
        <v>17859</v>
      </c>
      <c r="P10" s="252">
        <v>10066</v>
      </c>
      <c r="Q10" s="252">
        <v>8431</v>
      </c>
      <c r="R10" s="252">
        <v>7525</v>
      </c>
      <c r="S10" s="252">
        <v>14018</v>
      </c>
      <c r="T10" s="252">
        <v>13382</v>
      </c>
      <c r="U10" s="252">
        <v>8643</v>
      </c>
      <c r="V10" s="252">
        <v>8395</v>
      </c>
      <c r="W10" s="252">
        <v>19117</v>
      </c>
      <c r="X10" s="252">
        <v>11450</v>
      </c>
      <c r="Y10" s="252">
        <v>10112</v>
      </c>
      <c r="Z10" s="252">
        <v>12055</v>
      </c>
      <c r="AA10" s="252">
        <v>26417</v>
      </c>
      <c r="AB10" s="252">
        <v>16809</v>
      </c>
      <c r="AC10" s="252">
        <v>11086</v>
      </c>
      <c r="AD10" s="252">
        <v>13450</v>
      </c>
      <c r="AE10" s="252">
        <v>32062</v>
      </c>
      <c r="AF10" s="252">
        <v>16978</v>
      </c>
      <c r="AG10" s="252">
        <v>7397</v>
      </c>
      <c r="AH10" s="252" t="s">
        <v>125</v>
      </c>
      <c r="AI10" s="252" t="s">
        <v>125</v>
      </c>
      <c r="AJ10" s="252" t="s">
        <v>125</v>
      </c>
      <c r="AK10" s="252">
        <v>1252</v>
      </c>
      <c r="AL10" s="253">
        <v>1123</v>
      </c>
      <c r="AM10" s="253">
        <v>4077</v>
      </c>
      <c r="AN10" s="253" t="s">
        <v>125</v>
      </c>
      <c r="AO10" s="253">
        <v>5642</v>
      </c>
      <c r="AP10" s="253">
        <v>7259</v>
      </c>
      <c r="AQ10" s="253">
        <v>33660</v>
      </c>
      <c r="AR10" s="253">
        <v>15673</v>
      </c>
      <c r="AS10" s="253">
        <v>10169</v>
      </c>
      <c r="AT10" s="253">
        <v>15415</v>
      </c>
      <c r="AU10" s="253">
        <v>71361</v>
      </c>
      <c r="AV10" s="253">
        <v>18166</v>
      </c>
      <c r="AW10" s="253">
        <v>17573</v>
      </c>
      <c r="AX10" s="261">
        <v>20174</v>
      </c>
      <c r="AY10" s="261">
        <v>83302</v>
      </c>
      <c r="AZ10" s="261">
        <v>26088</v>
      </c>
      <c r="BA10" s="261">
        <v>23679</v>
      </c>
      <c r="BB10" s="261">
        <v>27493</v>
      </c>
      <c r="BC10" s="261">
        <v>89614</v>
      </c>
      <c r="BD10" s="261">
        <v>35625</v>
      </c>
      <c r="BE10" s="261">
        <v>33429</v>
      </c>
    </row>
    <row r="11" spans="1:57" ht="15" customHeight="1">
      <c r="A11" s="257" t="s">
        <v>341</v>
      </c>
      <c r="B11" s="251">
        <v>11380</v>
      </c>
      <c r="C11" s="251">
        <v>14174</v>
      </c>
      <c r="D11" s="252">
        <v>16782</v>
      </c>
      <c r="E11" s="252">
        <v>18510</v>
      </c>
      <c r="F11" s="252">
        <v>23982</v>
      </c>
      <c r="G11" s="252">
        <v>5515</v>
      </c>
      <c r="H11" s="252">
        <v>9499</v>
      </c>
      <c r="I11" s="252">
        <v>25274</v>
      </c>
      <c r="J11" s="252">
        <v>28416</v>
      </c>
      <c r="K11" s="252">
        <f t="shared" si="0"/>
        <v>31259</v>
      </c>
      <c r="L11" s="252">
        <v>32890</v>
      </c>
      <c r="M11" s="252">
        <v>3264</v>
      </c>
      <c r="N11" s="252">
        <v>3163</v>
      </c>
      <c r="O11" s="252">
        <v>2288</v>
      </c>
      <c r="P11" s="252">
        <v>2665</v>
      </c>
      <c r="Q11" s="252">
        <v>4102</v>
      </c>
      <c r="R11" s="252">
        <v>4629</v>
      </c>
      <c r="S11" s="252">
        <v>2855</v>
      </c>
      <c r="T11" s="252">
        <v>2588</v>
      </c>
      <c r="U11" s="252">
        <v>2992</v>
      </c>
      <c r="V11" s="252">
        <v>5864</v>
      </c>
      <c r="W11" s="252">
        <v>4257</v>
      </c>
      <c r="X11" s="252">
        <v>3669</v>
      </c>
      <c r="Y11" s="252">
        <v>3723</v>
      </c>
      <c r="Z11" s="252">
        <v>4851</v>
      </c>
      <c r="AA11" s="252">
        <v>5360</v>
      </c>
      <c r="AB11" s="252">
        <v>4576</v>
      </c>
      <c r="AC11" s="252">
        <v>6802</v>
      </c>
      <c r="AD11" s="252">
        <v>5868</v>
      </c>
      <c r="AE11" s="252">
        <v>6251</v>
      </c>
      <c r="AF11" s="252">
        <v>5061</v>
      </c>
      <c r="AG11" s="252">
        <v>3356</v>
      </c>
      <c r="AH11" s="252" t="s">
        <v>125</v>
      </c>
      <c r="AI11" s="252" t="s">
        <v>125</v>
      </c>
      <c r="AJ11" s="252" t="s">
        <v>125</v>
      </c>
      <c r="AK11" s="252">
        <v>1561</v>
      </c>
      <c r="AL11" s="253">
        <v>2257</v>
      </c>
      <c r="AM11" s="253">
        <v>3320</v>
      </c>
      <c r="AN11" s="253" t="s">
        <v>125</v>
      </c>
      <c r="AO11" s="253">
        <v>3972</v>
      </c>
      <c r="AP11" s="253">
        <v>5496</v>
      </c>
      <c r="AQ11" s="253">
        <v>9364</v>
      </c>
      <c r="AR11" s="253">
        <v>6442</v>
      </c>
      <c r="AS11" s="253">
        <v>7638</v>
      </c>
      <c r="AT11" s="253">
        <v>7198</v>
      </c>
      <c r="AU11" s="253">
        <v>6715</v>
      </c>
      <c r="AV11" s="253">
        <v>6865</v>
      </c>
      <c r="AW11" s="253">
        <v>8307</v>
      </c>
      <c r="AX11" s="261">
        <v>8084</v>
      </c>
      <c r="AY11" s="261">
        <v>7756</v>
      </c>
      <c r="AZ11" s="261">
        <v>7112</v>
      </c>
      <c r="BA11" s="261">
        <v>8549</v>
      </c>
      <c r="BB11" s="261">
        <v>7932</v>
      </c>
      <c r="BC11" s="261">
        <v>8697</v>
      </c>
      <c r="BD11" s="261">
        <v>7712</v>
      </c>
      <c r="BE11" s="261">
        <v>8195</v>
      </c>
    </row>
    <row r="12" spans="1:57" ht="15" customHeight="1">
      <c r="A12" s="256" t="s">
        <v>319</v>
      </c>
      <c r="B12" s="251">
        <v>279617</v>
      </c>
      <c r="C12" s="251">
        <v>325497</v>
      </c>
      <c r="D12" s="252">
        <v>353888</v>
      </c>
      <c r="E12" s="252">
        <v>401530</v>
      </c>
      <c r="F12" s="252">
        <v>403394</v>
      </c>
      <c r="G12" s="252">
        <v>108646</v>
      </c>
      <c r="H12" s="252">
        <v>35813</v>
      </c>
      <c r="I12" s="252">
        <v>168164</v>
      </c>
      <c r="J12" s="252">
        <v>267090</v>
      </c>
      <c r="K12" s="252">
        <f t="shared" si="0"/>
        <v>365780</v>
      </c>
      <c r="L12" s="252">
        <v>460063</v>
      </c>
      <c r="M12" s="252">
        <v>96071</v>
      </c>
      <c r="N12" s="252">
        <v>57559</v>
      </c>
      <c r="O12" s="252">
        <v>47116</v>
      </c>
      <c r="P12" s="252">
        <v>78871</v>
      </c>
      <c r="Q12" s="252">
        <v>109160</v>
      </c>
      <c r="R12" s="252">
        <v>67198</v>
      </c>
      <c r="S12" s="252">
        <v>55963</v>
      </c>
      <c r="T12" s="252">
        <v>93176</v>
      </c>
      <c r="U12" s="252">
        <v>134434</v>
      </c>
      <c r="V12" s="252">
        <v>64903</v>
      </c>
      <c r="W12" s="252">
        <v>74134</v>
      </c>
      <c r="X12" s="252">
        <v>80417</v>
      </c>
      <c r="Y12" s="252">
        <v>132201</v>
      </c>
      <c r="Z12" s="252">
        <v>90231</v>
      </c>
      <c r="AA12" s="252">
        <v>78698</v>
      </c>
      <c r="AB12" s="252">
        <v>100400</v>
      </c>
      <c r="AC12" s="252">
        <v>140938</v>
      </c>
      <c r="AD12" s="252">
        <v>99922</v>
      </c>
      <c r="AE12" s="252">
        <v>76141</v>
      </c>
      <c r="AF12" s="252">
        <v>86393</v>
      </c>
      <c r="AG12" s="252">
        <v>100149</v>
      </c>
      <c r="AH12" s="252" t="s">
        <v>125</v>
      </c>
      <c r="AI12" s="252" t="s">
        <v>125</v>
      </c>
      <c r="AJ12" s="252" t="s">
        <v>125</v>
      </c>
      <c r="AK12" s="252">
        <v>2423</v>
      </c>
      <c r="AL12" s="253">
        <v>4442</v>
      </c>
      <c r="AM12" s="253">
        <v>6839</v>
      </c>
      <c r="AN12" s="253" t="s">
        <v>125</v>
      </c>
      <c r="AO12" s="253">
        <v>48298</v>
      </c>
      <c r="AP12" s="253">
        <v>36113</v>
      </c>
      <c r="AQ12" s="253">
        <v>24819</v>
      </c>
      <c r="AR12" s="253">
        <v>58934</v>
      </c>
      <c r="AS12" s="253">
        <v>92399</v>
      </c>
      <c r="AT12" s="253">
        <v>49626</v>
      </c>
      <c r="AU12" s="253">
        <v>42832</v>
      </c>
      <c r="AV12" s="253">
        <v>82233</v>
      </c>
      <c r="AW12" s="253">
        <v>120180</v>
      </c>
      <c r="AX12" s="261">
        <v>84453</v>
      </c>
      <c r="AY12" s="261">
        <v>55797</v>
      </c>
      <c r="AZ12" s="261">
        <v>105350</v>
      </c>
      <c r="BA12" s="261">
        <v>165853</v>
      </c>
      <c r="BB12" s="261">
        <v>94740</v>
      </c>
      <c r="BC12" s="261">
        <v>69205</v>
      </c>
      <c r="BD12" s="261">
        <v>130265</v>
      </c>
      <c r="BE12" s="261">
        <v>192040</v>
      </c>
    </row>
    <row r="13" spans="1:57" ht="15" customHeight="1">
      <c r="A13" s="256" t="s">
        <v>333</v>
      </c>
      <c r="B13" s="251">
        <v>1148335</v>
      </c>
      <c r="C13" s="251">
        <v>1225913</v>
      </c>
      <c r="D13" s="252">
        <v>1440460</v>
      </c>
      <c r="E13" s="252">
        <v>1492958</v>
      </c>
      <c r="F13" s="252">
        <v>1617149</v>
      </c>
      <c r="G13" s="252">
        <v>311163</v>
      </c>
      <c r="H13" s="252">
        <v>95994</v>
      </c>
      <c r="I13" s="252">
        <v>1443626</v>
      </c>
      <c r="J13" s="252">
        <v>1709190</v>
      </c>
      <c r="K13" s="252">
        <f t="shared" si="0"/>
        <v>1933753</v>
      </c>
      <c r="L13" s="252">
        <v>2002649</v>
      </c>
      <c r="M13" s="252">
        <v>246274</v>
      </c>
      <c r="N13" s="252">
        <v>256034</v>
      </c>
      <c r="O13" s="252">
        <v>324911</v>
      </c>
      <c r="P13" s="252">
        <v>321116</v>
      </c>
      <c r="Q13" s="252">
        <v>305492</v>
      </c>
      <c r="R13" s="252">
        <v>298874</v>
      </c>
      <c r="S13" s="252">
        <v>289490</v>
      </c>
      <c r="T13" s="252">
        <v>332057</v>
      </c>
      <c r="U13" s="252">
        <v>346817</v>
      </c>
      <c r="V13" s="252">
        <v>352001</v>
      </c>
      <c r="W13" s="252">
        <v>355645</v>
      </c>
      <c r="X13" s="252">
        <v>385997</v>
      </c>
      <c r="Y13" s="252">
        <v>361721</v>
      </c>
      <c r="Z13" s="252">
        <v>364379</v>
      </c>
      <c r="AA13" s="252">
        <v>376767</v>
      </c>
      <c r="AB13" s="252">
        <v>390091</v>
      </c>
      <c r="AC13" s="252">
        <v>397933</v>
      </c>
      <c r="AD13" s="252">
        <v>392582</v>
      </c>
      <c r="AE13" s="252">
        <v>418010</v>
      </c>
      <c r="AF13" s="252">
        <v>408624</v>
      </c>
      <c r="AG13" s="252">
        <v>266998</v>
      </c>
      <c r="AH13" s="252" t="s">
        <v>125</v>
      </c>
      <c r="AI13" s="252" t="s">
        <v>125</v>
      </c>
      <c r="AJ13" s="252" t="s">
        <v>125</v>
      </c>
      <c r="AK13" s="252">
        <v>721</v>
      </c>
      <c r="AL13" s="253">
        <v>1117</v>
      </c>
      <c r="AM13" s="253">
        <v>1897</v>
      </c>
      <c r="AN13" s="253" t="s">
        <v>125</v>
      </c>
      <c r="AO13" s="253">
        <v>287937</v>
      </c>
      <c r="AP13" s="253">
        <v>305559</v>
      </c>
      <c r="AQ13" s="253">
        <v>411369</v>
      </c>
      <c r="AR13" s="253">
        <v>438761</v>
      </c>
      <c r="AS13" s="253">
        <v>391589</v>
      </c>
      <c r="AT13" s="253">
        <v>413768</v>
      </c>
      <c r="AU13" s="253">
        <v>445618</v>
      </c>
      <c r="AV13" s="253">
        <v>458215</v>
      </c>
      <c r="AW13" s="253">
        <v>491612</v>
      </c>
      <c r="AX13" s="261">
        <v>459571</v>
      </c>
      <c r="AY13" s="261">
        <v>503065</v>
      </c>
      <c r="AZ13" s="261">
        <v>479505</v>
      </c>
      <c r="BA13" s="261">
        <v>481248</v>
      </c>
      <c r="BB13" s="261">
        <v>494301</v>
      </c>
      <c r="BC13" s="261">
        <v>511598</v>
      </c>
      <c r="BD13" s="261">
        <v>515502</v>
      </c>
      <c r="BE13" s="261">
        <v>470187</v>
      </c>
    </row>
    <row r="14" spans="1:57" ht="15" customHeight="1">
      <c r="A14" s="256" t="s">
        <v>332</v>
      </c>
      <c r="B14" s="251">
        <v>189959</v>
      </c>
      <c r="C14" s="251">
        <v>259806</v>
      </c>
      <c r="D14" s="252">
        <v>277231</v>
      </c>
      <c r="E14" s="252">
        <v>219723</v>
      </c>
      <c r="F14" s="252">
        <v>162569</v>
      </c>
      <c r="G14" s="252">
        <v>27473</v>
      </c>
      <c r="H14" s="252">
        <v>3848</v>
      </c>
      <c r="I14" s="252">
        <v>57610</v>
      </c>
      <c r="J14" s="252">
        <v>187490</v>
      </c>
      <c r="K14" s="252">
        <f t="shared" si="0"/>
        <v>243325</v>
      </c>
      <c r="L14" s="252">
        <v>220269</v>
      </c>
      <c r="M14" s="252">
        <v>41817</v>
      </c>
      <c r="N14" s="252">
        <v>40715</v>
      </c>
      <c r="O14" s="252">
        <v>54537</v>
      </c>
      <c r="P14" s="252">
        <v>52890</v>
      </c>
      <c r="Q14" s="252">
        <v>67257</v>
      </c>
      <c r="R14" s="252">
        <v>57682</v>
      </c>
      <c r="S14" s="252">
        <v>72998</v>
      </c>
      <c r="T14" s="252">
        <v>61869</v>
      </c>
      <c r="U14" s="252">
        <v>70019</v>
      </c>
      <c r="V14" s="252">
        <v>70604</v>
      </c>
      <c r="W14" s="252">
        <v>77972</v>
      </c>
      <c r="X14" s="252">
        <v>58636</v>
      </c>
      <c r="Y14" s="252">
        <v>58406</v>
      </c>
      <c r="Z14" s="252">
        <v>49126</v>
      </c>
      <c r="AA14" s="252">
        <v>63722</v>
      </c>
      <c r="AB14" s="252">
        <v>48469</v>
      </c>
      <c r="AC14" s="252">
        <v>38634</v>
      </c>
      <c r="AD14" s="252">
        <v>40234</v>
      </c>
      <c r="AE14" s="252">
        <v>44977</v>
      </c>
      <c r="AF14" s="252">
        <v>38724</v>
      </c>
      <c r="AG14" s="252">
        <v>26048</v>
      </c>
      <c r="AH14" s="252" t="s">
        <v>125</v>
      </c>
      <c r="AI14" s="252" t="s">
        <v>125</v>
      </c>
      <c r="AJ14" s="252" t="s">
        <v>125</v>
      </c>
      <c r="AK14" s="252">
        <v>345</v>
      </c>
      <c r="AL14" s="253">
        <v>557</v>
      </c>
      <c r="AM14" s="253">
        <v>1284</v>
      </c>
      <c r="AN14" s="253" t="s">
        <v>125</v>
      </c>
      <c r="AO14" s="253">
        <v>2882</v>
      </c>
      <c r="AP14" s="253">
        <v>8766</v>
      </c>
      <c r="AQ14" s="253">
        <v>16021</v>
      </c>
      <c r="AR14" s="253">
        <v>29941</v>
      </c>
      <c r="AS14" s="253">
        <v>38145</v>
      </c>
      <c r="AT14" s="253">
        <v>36912</v>
      </c>
      <c r="AU14" s="253">
        <v>58915</v>
      </c>
      <c r="AV14" s="253">
        <v>53518</v>
      </c>
      <c r="AW14" s="253">
        <v>62126</v>
      </c>
      <c r="AX14" s="261">
        <v>54030</v>
      </c>
      <c r="AY14" s="261">
        <v>72638</v>
      </c>
      <c r="AZ14" s="261">
        <v>54531</v>
      </c>
      <c r="BA14" s="261">
        <v>76290</v>
      </c>
      <c r="BB14" s="261">
        <v>54561</v>
      </c>
      <c r="BC14" s="261">
        <v>38995</v>
      </c>
      <c r="BD14" s="261">
        <v>50423</v>
      </c>
      <c r="BE14" s="261">
        <v>66612</v>
      </c>
    </row>
    <row r="15" spans="1:57" ht="15" customHeight="1">
      <c r="A15" s="256" t="s">
        <v>321</v>
      </c>
      <c r="B15" s="251">
        <v>322948</v>
      </c>
      <c r="C15" s="251">
        <v>318095</v>
      </c>
      <c r="D15" s="252">
        <v>356868</v>
      </c>
      <c r="E15" s="252">
        <v>364059</v>
      </c>
      <c r="F15" s="252">
        <v>413932</v>
      </c>
      <c r="G15" s="252">
        <v>50540</v>
      </c>
      <c r="H15" s="252">
        <v>143241</v>
      </c>
      <c r="I15" s="252">
        <v>379800</v>
      </c>
      <c r="J15" s="252">
        <v>474710</v>
      </c>
      <c r="K15" s="252">
        <f t="shared" si="0"/>
        <v>504978</v>
      </c>
      <c r="L15" s="252">
        <v>759242</v>
      </c>
      <c r="M15" s="252">
        <v>56053</v>
      </c>
      <c r="N15" s="252">
        <v>79719</v>
      </c>
      <c r="O15" s="252">
        <v>120699</v>
      </c>
      <c r="P15" s="252">
        <v>66477</v>
      </c>
      <c r="Q15" s="252">
        <v>56530</v>
      </c>
      <c r="R15" s="252">
        <v>80175</v>
      </c>
      <c r="S15" s="252">
        <v>112683</v>
      </c>
      <c r="T15" s="252">
        <v>68707</v>
      </c>
      <c r="U15" s="252">
        <v>48050</v>
      </c>
      <c r="V15" s="252">
        <v>96312</v>
      </c>
      <c r="W15" s="252">
        <v>144022</v>
      </c>
      <c r="X15" s="252">
        <v>68484</v>
      </c>
      <c r="Y15" s="252">
        <v>51875</v>
      </c>
      <c r="Z15" s="252">
        <v>104500</v>
      </c>
      <c r="AA15" s="252">
        <v>142019</v>
      </c>
      <c r="AB15" s="252">
        <v>65665</v>
      </c>
      <c r="AC15" s="252">
        <v>54818</v>
      </c>
      <c r="AD15" s="252">
        <v>109263</v>
      </c>
      <c r="AE15" s="252">
        <v>164853</v>
      </c>
      <c r="AF15" s="252">
        <v>84998</v>
      </c>
      <c r="AG15" s="252">
        <v>43234</v>
      </c>
      <c r="AH15" s="252" t="s">
        <v>125</v>
      </c>
      <c r="AI15" s="252" t="s">
        <v>125</v>
      </c>
      <c r="AJ15" s="252" t="s">
        <v>125</v>
      </c>
      <c r="AK15" s="252">
        <v>4222</v>
      </c>
      <c r="AL15" s="253">
        <v>14822</v>
      </c>
      <c r="AM15" s="253">
        <v>80368</v>
      </c>
      <c r="AN15" s="253" t="s">
        <v>125</v>
      </c>
      <c r="AO15" s="253">
        <v>27499</v>
      </c>
      <c r="AP15" s="253">
        <v>88694</v>
      </c>
      <c r="AQ15" s="253">
        <v>174306</v>
      </c>
      <c r="AR15" s="253">
        <v>89301</v>
      </c>
      <c r="AS15" s="253">
        <v>52409</v>
      </c>
      <c r="AT15" s="253">
        <v>117999</v>
      </c>
      <c r="AU15" s="253">
        <v>206980</v>
      </c>
      <c r="AV15" s="253">
        <v>97322</v>
      </c>
      <c r="AW15" s="253">
        <v>76845</v>
      </c>
      <c r="AX15" s="261">
        <v>130767</v>
      </c>
      <c r="AY15" s="261">
        <v>184228</v>
      </c>
      <c r="AZ15" s="261">
        <v>113138</v>
      </c>
      <c r="BA15" s="261">
        <v>109271</v>
      </c>
      <c r="BB15" s="261">
        <v>196445</v>
      </c>
      <c r="BC15" s="261">
        <v>262921</v>
      </c>
      <c r="BD15" s="261">
        <v>190605</v>
      </c>
      <c r="BE15" s="261">
        <v>208637</v>
      </c>
    </row>
    <row r="16" spans="1:57" ht="15" customHeight="1">
      <c r="A16" s="258" t="s">
        <v>342</v>
      </c>
      <c r="B16" s="251">
        <v>27559</v>
      </c>
      <c r="C16" s="251">
        <v>35989</v>
      </c>
      <c r="D16" s="252">
        <v>59521</v>
      </c>
      <c r="E16" s="252">
        <v>57943</v>
      </c>
      <c r="F16" s="252">
        <v>77407</v>
      </c>
      <c r="G16" s="252">
        <v>14528</v>
      </c>
      <c r="H16" s="252">
        <v>10730</v>
      </c>
      <c r="I16" s="252">
        <v>40347</v>
      </c>
      <c r="J16" s="252">
        <v>50559</v>
      </c>
      <c r="K16" s="252">
        <f t="shared" si="0"/>
        <v>62417</v>
      </c>
      <c r="L16" s="252">
        <v>57751</v>
      </c>
      <c r="M16" s="252">
        <v>8235</v>
      </c>
      <c r="N16" s="252">
        <v>4498</v>
      </c>
      <c r="O16" s="252">
        <v>4115</v>
      </c>
      <c r="P16" s="252">
        <v>10711</v>
      </c>
      <c r="Q16" s="252">
        <v>11503</v>
      </c>
      <c r="R16" s="252">
        <v>5317</v>
      </c>
      <c r="S16" s="252">
        <v>5519</v>
      </c>
      <c r="T16" s="252">
        <v>13650</v>
      </c>
      <c r="U16" s="252">
        <v>11640</v>
      </c>
      <c r="V16" s="252">
        <v>9935</v>
      </c>
      <c r="W16" s="252">
        <v>12888</v>
      </c>
      <c r="X16" s="252">
        <v>25058</v>
      </c>
      <c r="Y16" s="252">
        <v>19023</v>
      </c>
      <c r="Z16" s="252">
        <v>11929</v>
      </c>
      <c r="AA16" s="252">
        <v>8721</v>
      </c>
      <c r="AB16" s="252">
        <v>18270</v>
      </c>
      <c r="AC16" s="252">
        <v>16887</v>
      </c>
      <c r="AD16" s="252">
        <v>17680</v>
      </c>
      <c r="AE16" s="252">
        <v>9929</v>
      </c>
      <c r="AF16" s="252">
        <v>32911</v>
      </c>
      <c r="AG16" s="252">
        <v>13620</v>
      </c>
      <c r="AH16" s="252" t="s">
        <v>125</v>
      </c>
      <c r="AI16" s="252" t="s">
        <v>125</v>
      </c>
      <c r="AJ16" s="252" t="s">
        <v>125</v>
      </c>
      <c r="AK16" s="252">
        <v>613</v>
      </c>
      <c r="AL16" s="253">
        <v>849</v>
      </c>
      <c r="AM16" s="253">
        <v>1114</v>
      </c>
      <c r="AN16" s="253" t="s">
        <v>125</v>
      </c>
      <c r="AO16" s="253">
        <v>5130</v>
      </c>
      <c r="AP16" s="253">
        <v>4798</v>
      </c>
      <c r="AQ16" s="253">
        <v>12637</v>
      </c>
      <c r="AR16" s="253">
        <v>17782</v>
      </c>
      <c r="AS16" s="253">
        <v>12684</v>
      </c>
      <c r="AT16" s="253">
        <v>10648</v>
      </c>
      <c r="AU16" s="253">
        <v>8244</v>
      </c>
      <c r="AV16" s="253">
        <v>18983</v>
      </c>
      <c r="AW16" s="253">
        <v>16706</v>
      </c>
      <c r="AX16" s="261">
        <v>11176</v>
      </c>
      <c r="AY16" s="261">
        <v>11643</v>
      </c>
      <c r="AZ16" s="261">
        <v>22892</v>
      </c>
      <c r="BA16" s="261">
        <v>16943</v>
      </c>
      <c r="BB16" s="261">
        <v>9124</v>
      </c>
      <c r="BC16" s="261">
        <v>6837</v>
      </c>
      <c r="BD16" s="261">
        <v>24847</v>
      </c>
      <c r="BE16" s="261">
        <v>18109</v>
      </c>
    </row>
    <row r="17" spans="1:57" ht="15" customHeight="1">
      <c r="A17" s="257" t="s">
        <v>343</v>
      </c>
      <c r="B17" s="251">
        <v>502386</v>
      </c>
      <c r="C17" s="251">
        <v>724646</v>
      </c>
      <c r="D17" s="252">
        <v>840999</v>
      </c>
      <c r="E17" s="252">
        <v>973970</v>
      </c>
      <c r="F17" s="252">
        <v>945311</v>
      </c>
      <c r="G17" s="252">
        <v>286935</v>
      </c>
      <c r="H17" s="252">
        <v>258397</v>
      </c>
      <c r="I17" s="252">
        <v>808850</v>
      </c>
      <c r="J17" s="252">
        <v>1004692</v>
      </c>
      <c r="K17" s="252">
        <f t="shared" si="0"/>
        <v>1050269</v>
      </c>
      <c r="L17" s="252">
        <v>1137817</v>
      </c>
      <c r="M17" s="252">
        <v>204876</v>
      </c>
      <c r="N17" s="252">
        <v>63988</v>
      </c>
      <c r="O17" s="252">
        <v>78330</v>
      </c>
      <c r="P17" s="252">
        <v>155192</v>
      </c>
      <c r="Q17" s="252">
        <v>259597</v>
      </c>
      <c r="R17" s="252">
        <v>96580</v>
      </c>
      <c r="S17" s="252">
        <v>148934</v>
      </c>
      <c r="T17" s="252">
        <v>219535</v>
      </c>
      <c r="U17" s="252">
        <v>262725</v>
      </c>
      <c r="V17" s="252">
        <v>129748</v>
      </c>
      <c r="W17" s="252">
        <v>161980</v>
      </c>
      <c r="X17" s="252">
        <v>286546</v>
      </c>
      <c r="Y17" s="252">
        <v>339814</v>
      </c>
      <c r="Z17" s="252">
        <v>145651</v>
      </c>
      <c r="AA17" s="252">
        <v>193170</v>
      </c>
      <c r="AB17" s="252">
        <v>295335</v>
      </c>
      <c r="AC17" s="252">
        <v>336413</v>
      </c>
      <c r="AD17" s="252">
        <v>154120</v>
      </c>
      <c r="AE17" s="252">
        <v>154784</v>
      </c>
      <c r="AF17" s="252">
        <v>299994</v>
      </c>
      <c r="AG17" s="252">
        <v>263522</v>
      </c>
      <c r="AH17" s="252" t="s">
        <v>125</v>
      </c>
      <c r="AI17" s="252" t="s">
        <v>125</v>
      </c>
      <c r="AJ17" s="252" t="s">
        <v>125</v>
      </c>
      <c r="AK17" s="252">
        <v>4073</v>
      </c>
      <c r="AL17" s="253">
        <v>44925</v>
      </c>
      <c r="AM17" s="253">
        <v>88230</v>
      </c>
      <c r="AN17" s="253" t="s">
        <v>125</v>
      </c>
      <c r="AO17" s="253">
        <v>204636</v>
      </c>
      <c r="AP17" s="253">
        <v>120877</v>
      </c>
      <c r="AQ17" s="253">
        <v>173061</v>
      </c>
      <c r="AR17" s="253">
        <v>310276</v>
      </c>
      <c r="AS17" s="253">
        <v>336059</v>
      </c>
      <c r="AT17" s="253">
        <v>154061</v>
      </c>
      <c r="AU17" s="253">
        <v>185300</v>
      </c>
      <c r="AV17" s="253">
        <v>327809</v>
      </c>
      <c r="AW17" s="253">
        <v>340208</v>
      </c>
      <c r="AX17" s="261">
        <v>140098</v>
      </c>
      <c r="AY17" s="261">
        <v>197514</v>
      </c>
      <c r="AZ17" s="261">
        <v>372449</v>
      </c>
      <c r="BA17" s="261">
        <v>372724</v>
      </c>
      <c r="BB17" s="261">
        <v>157766</v>
      </c>
      <c r="BC17" s="261">
        <v>235524</v>
      </c>
      <c r="BD17" s="261">
        <v>371803</v>
      </c>
      <c r="BE17" s="261">
        <v>348868</v>
      </c>
    </row>
    <row r="18" spans="1:57" ht="5.45" customHeight="1">
      <c r="A18" s="259"/>
      <c r="B18" s="251"/>
      <c r="C18" s="251"/>
      <c r="D18" s="252"/>
      <c r="E18" s="252"/>
      <c r="F18" s="252"/>
      <c r="G18" s="252"/>
      <c r="H18" s="252"/>
      <c r="I18" s="252"/>
      <c r="J18" s="252"/>
      <c r="K18" s="248"/>
      <c r="L18" s="248"/>
      <c r="M18" s="252"/>
      <c r="N18" s="252"/>
      <c r="O18" s="252"/>
      <c r="P18" s="260"/>
      <c r="Q18" s="260"/>
      <c r="R18" s="260"/>
      <c r="S18" s="260"/>
      <c r="T18" s="252"/>
      <c r="U18" s="252"/>
      <c r="V18" s="252"/>
      <c r="W18" s="252"/>
      <c r="X18" s="252"/>
      <c r="Y18" s="252"/>
      <c r="Z18" s="252"/>
      <c r="AA18" s="252"/>
      <c r="AB18" s="252"/>
      <c r="AC18" s="248"/>
      <c r="AD18" s="248"/>
      <c r="AE18" s="248"/>
      <c r="AF18" s="260"/>
      <c r="AG18" s="260"/>
      <c r="AH18" s="260"/>
      <c r="AI18" s="260"/>
      <c r="AJ18" s="260"/>
      <c r="AK18" s="260"/>
      <c r="AL18" s="261"/>
      <c r="AS18" s="253"/>
      <c r="AU18" s="745"/>
      <c r="AV18" s="745"/>
    </row>
    <row r="19" spans="1:57" ht="15" customHeight="1">
      <c r="A19" s="246" t="s">
        <v>344</v>
      </c>
      <c r="B19" s="247">
        <v>3710000</v>
      </c>
      <c r="C19" s="247">
        <v>4092551</v>
      </c>
      <c r="D19" s="248">
        <v>4597477</v>
      </c>
      <c r="E19" s="248">
        <v>4935891</v>
      </c>
      <c r="F19" s="248">
        <v>5117403</v>
      </c>
      <c r="G19" s="248">
        <v>1150641</v>
      </c>
      <c r="H19" s="248">
        <v>839476</v>
      </c>
      <c r="I19" s="248">
        <v>4088412</v>
      </c>
      <c r="J19" s="248">
        <v>5150806</v>
      </c>
      <c r="K19" s="248">
        <f t="shared" si="0"/>
        <v>5651299</v>
      </c>
      <c r="L19" s="248">
        <v>6120204</v>
      </c>
      <c r="M19" s="248">
        <v>1013364</v>
      </c>
      <c r="N19" s="248">
        <v>746424</v>
      </c>
      <c r="O19" s="248">
        <v>895250</v>
      </c>
      <c r="P19" s="248">
        <v>1054962</v>
      </c>
      <c r="Q19" s="248">
        <v>1135867</v>
      </c>
      <c r="R19" s="248">
        <v>869434</v>
      </c>
      <c r="S19" s="248">
        <v>955564</v>
      </c>
      <c r="T19" s="248">
        <v>1131686</v>
      </c>
      <c r="U19" s="248">
        <v>1213345</v>
      </c>
      <c r="V19" s="248">
        <v>988133</v>
      </c>
      <c r="W19" s="248">
        <v>1115091</v>
      </c>
      <c r="X19" s="248">
        <v>1280908</v>
      </c>
      <c r="Y19" s="248">
        <v>1342553</v>
      </c>
      <c r="Z19" s="248">
        <v>1079904</v>
      </c>
      <c r="AA19" s="248">
        <v>1194665</v>
      </c>
      <c r="AB19" s="248">
        <v>1318769</v>
      </c>
      <c r="AC19" s="248">
        <v>1403555</v>
      </c>
      <c r="AD19" s="248">
        <v>1137199</v>
      </c>
      <c r="AE19" s="248">
        <v>1217668</v>
      </c>
      <c r="AF19" s="248">
        <v>1358981</v>
      </c>
      <c r="AG19" s="263">
        <v>1102883</v>
      </c>
      <c r="AH19" s="248">
        <v>12279</v>
      </c>
      <c r="AI19" s="248">
        <v>10677</v>
      </c>
      <c r="AJ19" s="248">
        <v>24802</v>
      </c>
      <c r="AK19" s="248">
        <v>28912</v>
      </c>
      <c r="AL19" s="249">
        <v>87719</v>
      </c>
      <c r="AM19" s="249">
        <v>234354</v>
      </c>
      <c r="AN19" s="249">
        <v>488491</v>
      </c>
      <c r="AO19" s="249">
        <v>844440</v>
      </c>
      <c r="AP19" s="249">
        <v>786727</v>
      </c>
      <c r="AQ19" s="249">
        <v>1128811</v>
      </c>
      <c r="AR19" s="249">
        <v>1328434</v>
      </c>
      <c r="AS19" s="249">
        <v>1302979</v>
      </c>
      <c r="AT19" s="249">
        <v>1077444</v>
      </c>
      <c r="AU19" s="249">
        <v>1315486</v>
      </c>
      <c r="AV19" s="249">
        <v>1454897</v>
      </c>
      <c r="AW19" s="249">
        <v>1523310</v>
      </c>
      <c r="AX19" s="249">
        <v>1176165</v>
      </c>
      <c r="AY19" s="249">
        <v>1395397</v>
      </c>
      <c r="AZ19" s="249">
        <v>1556427</v>
      </c>
      <c r="BA19" s="249">
        <v>1657403</v>
      </c>
      <c r="BB19" s="249">
        <v>1300589</v>
      </c>
      <c r="BC19" s="249">
        <v>1459990</v>
      </c>
      <c r="BD19" s="249">
        <v>1702222</v>
      </c>
      <c r="BE19" s="249">
        <v>1725684</v>
      </c>
    </row>
    <row r="20" spans="1:57" ht="15" customHeight="1">
      <c r="A20" s="264" t="s">
        <v>201</v>
      </c>
      <c r="B20" s="251">
        <v>102095</v>
      </c>
      <c r="C20" s="251">
        <v>109526</v>
      </c>
      <c r="D20" s="252">
        <v>132000</v>
      </c>
      <c r="E20" s="252">
        <v>132490</v>
      </c>
      <c r="F20" s="252">
        <v>120836</v>
      </c>
      <c r="G20" s="252">
        <v>35763</v>
      </c>
      <c r="H20" s="252">
        <v>30202</v>
      </c>
      <c r="I20" s="252">
        <v>84901</v>
      </c>
      <c r="J20" s="252">
        <v>96589</v>
      </c>
      <c r="K20" s="252">
        <f t="shared" si="0"/>
        <v>113839</v>
      </c>
      <c r="L20" s="252">
        <v>128986</v>
      </c>
      <c r="M20" s="252">
        <v>31381</v>
      </c>
      <c r="N20" s="252">
        <v>19895</v>
      </c>
      <c r="O20" s="252">
        <v>22241</v>
      </c>
      <c r="P20" s="252">
        <v>28578</v>
      </c>
      <c r="Q20" s="252">
        <v>31507</v>
      </c>
      <c r="R20" s="252">
        <v>21109</v>
      </c>
      <c r="S20" s="252">
        <v>20603</v>
      </c>
      <c r="T20" s="252">
        <v>36307</v>
      </c>
      <c r="U20" s="252">
        <v>37680</v>
      </c>
      <c r="V20" s="252">
        <v>29042</v>
      </c>
      <c r="W20" s="252">
        <v>24491</v>
      </c>
      <c r="X20" s="252">
        <v>40787</v>
      </c>
      <c r="Y20" s="252">
        <v>41817</v>
      </c>
      <c r="Z20" s="252">
        <v>31229</v>
      </c>
      <c r="AA20" s="252">
        <v>26503</v>
      </c>
      <c r="AB20" s="252">
        <v>32941</v>
      </c>
      <c r="AC20" s="252">
        <v>36454</v>
      </c>
      <c r="AD20" s="252">
        <v>27297</v>
      </c>
      <c r="AE20" s="252">
        <v>23765</v>
      </c>
      <c r="AF20" s="252">
        <v>33320</v>
      </c>
      <c r="AG20" s="252">
        <v>27987</v>
      </c>
      <c r="AH20" s="252" t="s">
        <v>125</v>
      </c>
      <c r="AI20" s="252" t="s">
        <v>125</v>
      </c>
      <c r="AJ20" s="252" t="s">
        <v>125</v>
      </c>
      <c r="AK20" s="252">
        <v>4645</v>
      </c>
      <c r="AL20" s="253">
        <v>2438</v>
      </c>
      <c r="AM20" s="253">
        <v>10821</v>
      </c>
      <c r="AN20" s="253" t="s">
        <v>125</v>
      </c>
      <c r="AO20" s="253">
        <v>19332</v>
      </c>
      <c r="AP20" s="253">
        <v>23750</v>
      </c>
      <c r="AQ20" s="253">
        <v>18349</v>
      </c>
      <c r="AR20" s="253">
        <v>23470</v>
      </c>
      <c r="AS20" s="253">
        <v>32734</v>
      </c>
      <c r="AT20" s="253">
        <v>19497</v>
      </c>
      <c r="AU20" s="253">
        <v>17039</v>
      </c>
      <c r="AV20" s="253">
        <v>27319</v>
      </c>
      <c r="AW20" s="261">
        <v>30055</v>
      </c>
      <c r="AX20" s="261">
        <v>19365</v>
      </c>
      <c r="AY20" s="261">
        <v>22148</v>
      </c>
      <c r="AZ20" s="261">
        <v>42271</v>
      </c>
      <c r="BA20" s="261">
        <v>47590</v>
      </c>
      <c r="BB20" s="261">
        <v>18629</v>
      </c>
      <c r="BC20" s="261">
        <v>26076</v>
      </c>
      <c r="BD20" s="261">
        <v>36691</v>
      </c>
      <c r="BE20" s="261">
        <v>55473</v>
      </c>
    </row>
    <row r="21" spans="1:57" ht="15" customHeight="1">
      <c r="A21" s="264" t="s">
        <v>345</v>
      </c>
      <c r="B21" s="251">
        <v>1823603</v>
      </c>
      <c r="C21" s="251">
        <v>2062034</v>
      </c>
      <c r="D21" s="252">
        <v>2519487</v>
      </c>
      <c r="E21" s="252">
        <v>2765727</v>
      </c>
      <c r="F21" s="252">
        <v>2656435</v>
      </c>
      <c r="G21" s="252">
        <v>567573</v>
      </c>
      <c r="H21" s="252">
        <v>514895</v>
      </c>
      <c r="I21" s="252">
        <v>2363605</v>
      </c>
      <c r="J21" s="252">
        <v>2921277</v>
      </c>
      <c r="K21" s="252">
        <f t="shared" si="0"/>
        <v>3273564</v>
      </c>
      <c r="L21" s="252">
        <v>3465826</v>
      </c>
      <c r="M21" s="252">
        <v>534612</v>
      </c>
      <c r="N21" s="252">
        <v>346207</v>
      </c>
      <c r="O21" s="252">
        <v>414552</v>
      </c>
      <c r="P21" s="252">
        <v>528232</v>
      </c>
      <c r="Q21" s="252">
        <v>625748</v>
      </c>
      <c r="R21" s="252">
        <v>447095</v>
      </c>
      <c r="S21" s="252">
        <v>406778</v>
      </c>
      <c r="T21" s="252">
        <v>582413</v>
      </c>
      <c r="U21" s="252">
        <v>668769</v>
      </c>
      <c r="V21" s="252">
        <v>505728</v>
      </c>
      <c r="W21" s="252">
        <v>584689</v>
      </c>
      <c r="X21" s="252">
        <v>760301</v>
      </c>
      <c r="Y21" s="252">
        <v>783533</v>
      </c>
      <c r="Z21" s="252">
        <v>593964</v>
      </c>
      <c r="AA21" s="252">
        <v>658625</v>
      </c>
      <c r="AB21" s="252">
        <v>729605</v>
      </c>
      <c r="AC21" s="252">
        <v>738651</v>
      </c>
      <c r="AD21" s="252">
        <v>553292</v>
      </c>
      <c r="AE21" s="252">
        <v>645616</v>
      </c>
      <c r="AF21" s="252">
        <v>718876</v>
      </c>
      <c r="AG21" s="252">
        <v>531638</v>
      </c>
      <c r="AH21" s="252" t="s">
        <v>125</v>
      </c>
      <c r="AI21" s="252" t="s">
        <v>125</v>
      </c>
      <c r="AJ21" s="252" t="s">
        <v>125</v>
      </c>
      <c r="AK21" s="252">
        <v>5083</v>
      </c>
      <c r="AL21" s="253">
        <v>65174</v>
      </c>
      <c r="AM21" s="253">
        <v>173054</v>
      </c>
      <c r="AN21" s="253" t="s">
        <v>125</v>
      </c>
      <c r="AO21" s="253">
        <v>452271</v>
      </c>
      <c r="AP21" s="253">
        <v>410398</v>
      </c>
      <c r="AQ21" s="253">
        <v>714359</v>
      </c>
      <c r="AR21" s="253">
        <v>786577</v>
      </c>
      <c r="AS21" s="253">
        <v>747808</v>
      </c>
      <c r="AT21" s="253">
        <v>597490</v>
      </c>
      <c r="AU21" s="253">
        <v>748272</v>
      </c>
      <c r="AV21" s="253">
        <v>827707</v>
      </c>
      <c r="AW21" s="261">
        <v>899830</v>
      </c>
      <c r="AX21" s="261">
        <v>644649</v>
      </c>
      <c r="AY21" s="261">
        <v>828830</v>
      </c>
      <c r="AZ21" s="261">
        <v>900255</v>
      </c>
      <c r="BA21" s="261">
        <v>956677</v>
      </c>
      <c r="BB21" s="261">
        <v>701373</v>
      </c>
      <c r="BC21" s="261">
        <v>830582</v>
      </c>
      <c r="BD21" s="261">
        <v>977194</v>
      </c>
      <c r="BE21" s="261">
        <v>986629</v>
      </c>
    </row>
    <row r="22" spans="1:57" ht="15" customHeight="1">
      <c r="A22" s="264" t="s">
        <v>346</v>
      </c>
      <c r="B22" s="251">
        <v>1544378</v>
      </c>
      <c r="C22" s="251">
        <v>1664983</v>
      </c>
      <c r="D22" s="252">
        <v>1656430</v>
      </c>
      <c r="E22" s="252">
        <v>1671127</v>
      </c>
      <c r="F22" s="252">
        <v>1943871</v>
      </c>
      <c r="G22" s="252">
        <v>433163</v>
      </c>
      <c r="H22" s="252">
        <v>175039</v>
      </c>
      <c r="I22" s="252">
        <v>1423200</v>
      </c>
      <c r="J22" s="252">
        <v>1850849</v>
      </c>
      <c r="K22" s="252">
        <f t="shared" si="0"/>
        <v>1934341</v>
      </c>
      <c r="L22" s="252">
        <v>2126213</v>
      </c>
      <c r="M22" s="252">
        <v>383497</v>
      </c>
      <c r="N22" s="252">
        <v>325770</v>
      </c>
      <c r="O22" s="252">
        <v>420188</v>
      </c>
      <c r="P22" s="252">
        <v>414923</v>
      </c>
      <c r="Q22" s="252">
        <v>409219</v>
      </c>
      <c r="R22" s="252">
        <v>344532</v>
      </c>
      <c r="S22" s="252">
        <v>474370</v>
      </c>
      <c r="T22" s="252">
        <v>436862</v>
      </c>
      <c r="U22" s="252">
        <v>434734</v>
      </c>
      <c r="V22" s="252">
        <v>388540</v>
      </c>
      <c r="W22" s="252">
        <v>442426</v>
      </c>
      <c r="X22" s="252">
        <v>390730</v>
      </c>
      <c r="Y22" s="252">
        <v>417944</v>
      </c>
      <c r="Z22" s="252">
        <v>368192</v>
      </c>
      <c r="AA22" s="252">
        <v>433952</v>
      </c>
      <c r="AB22" s="252">
        <v>451039</v>
      </c>
      <c r="AC22" s="252">
        <v>519140</v>
      </c>
      <c r="AD22" s="252">
        <v>464135</v>
      </c>
      <c r="AE22" s="252">
        <v>465405</v>
      </c>
      <c r="AF22" s="252">
        <v>495191</v>
      </c>
      <c r="AG22" s="252">
        <v>363653</v>
      </c>
      <c r="AH22" s="252" t="s">
        <v>125</v>
      </c>
      <c r="AI22" s="252" t="s">
        <v>125</v>
      </c>
      <c r="AJ22" s="252" t="s">
        <v>125</v>
      </c>
      <c r="AK22" s="252">
        <v>833</v>
      </c>
      <c r="AL22" s="253">
        <v>587</v>
      </c>
      <c r="AM22" s="253">
        <v>19616</v>
      </c>
      <c r="AN22" s="253" t="s">
        <v>125</v>
      </c>
      <c r="AO22" s="253">
        <v>325319</v>
      </c>
      <c r="AP22" s="253">
        <v>302337</v>
      </c>
      <c r="AQ22" s="253">
        <v>343691</v>
      </c>
      <c r="AR22" s="253">
        <v>451853</v>
      </c>
      <c r="AS22" s="253">
        <v>455354</v>
      </c>
      <c r="AT22" s="253">
        <v>394134</v>
      </c>
      <c r="AU22" s="253">
        <v>486571</v>
      </c>
      <c r="AV22" s="253">
        <v>514790</v>
      </c>
      <c r="AW22" s="261">
        <v>508416</v>
      </c>
      <c r="AX22" s="261">
        <v>439888</v>
      </c>
      <c r="AY22" s="261">
        <v>476136</v>
      </c>
      <c r="AZ22" s="261">
        <v>509901</v>
      </c>
      <c r="BA22" s="261">
        <v>542067</v>
      </c>
      <c r="BB22" s="261">
        <v>491512</v>
      </c>
      <c r="BC22" s="261">
        <v>524530</v>
      </c>
      <c r="BD22" s="261">
        <v>568104</v>
      </c>
      <c r="BE22" s="261">
        <v>558027</v>
      </c>
    </row>
    <row r="23" spans="1:57" ht="15" customHeight="1">
      <c r="A23" s="264" t="s">
        <v>202</v>
      </c>
      <c r="B23" s="251">
        <v>143786</v>
      </c>
      <c r="C23" s="251">
        <v>150830</v>
      </c>
      <c r="D23" s="252">
        <v>163061</v>
      </c>
      <c r="E23" s="252">
        <v>221125</v>
      </c>
      <c r="F23" s="252">
        <v>243229</v>
      </c>
      <c r="G23" s="252">
        <v>69485</v>
      </c>
      <c r="H23" s="252">
        <v>80742</v>
      </c>
      <c r="I23" s="252">
        <v>143498</v>
      </c>
      <c r="J23" s="252">
        <v>191694</v>
      </c>
      <c r="K23" s="252">
        <f t="shared" si="0"/>
        <v>201790</v>
      </c>
      <c r="L23" s="252">
        <v>239051</v>
      </c>
      <c r="M23" s="252">
        <v>38021</v>
      </c>
      <c r="N23" s="252">
        <v>35436</v>
      </c>
      <c r="O23" s="252">
        <v>31083</v>
      </c>
      <c r="P23" s="252">
        <v>39246</v>
      </c>
      <c r="Q23" s="252">
        <v>39283</v>
      </c>
      <c r="R23" s="252">
        <v>33142</v>
      </c>
      <c r="S23" s="252">
        <v>33296</v>
      </c>
      <c r="T23" s="252">
        <v>45109</v>
      </c>
      <c r="U23" s="252">
        <v>40402</v>
      </c>
      <c r="V23" s="252">
        <v>34786</v>
      </c>
      <c r="W23" s="252">
        <v>37568</v>
      </c>
      <c r="X23" s="252">
        <v>50305</v>
      </c>
      <c r="Y23" s="252">
        <v>57767</v>
      </c>
      <c r="Z23" s="252">
        <v>54064</v>
      </c>
      <c r="AA23" s="252">
        <v>46319</v>
      </c>
      <c r="AB23" s="252">
        <v>62975</v>
      </c>
      <c r="AC23" s="252">
        <v>59865</v>
      </c>
      <c r="AD23" s="252">
        <v>56280</v>
      </c>
      <c r="AE23" s="252">
        <v>56521</v>
      </c>
      <c r="AF23" s="252">
        <v>70563</v>
      </c>
      <c r="AG23" s="252">
        <v>40204</v>
      </c>
      <c r="AH23" s="252" t="s">
        <v>125</v>
      </c>
      <c r="AI23" s="252" t="s">
        <v>125</v>
      </c>
      <c r="AJ23" s="252" t="s">
        <v>125</v>
      </c>
      <c r="AK23" s="252">
        <v>13643</v>
      </c>
      <c r="AL23" s="253">
        <v>13509</v>
      </c>
      <c r="AM23" s="253">
        <v>21077</v>
      </c>
      <c r="AN23" s="253" t="s">
        <v>125</v>
      </c>
      <c r="AO23" s="253">
        <v>30432</v>
      </c>
      <c r="AP23" s="253">
        <v>32283</v>
      </c>
      <c r="AQ23" s="253">
        <v>36861</v>
      </c>
      <c r="AR23" s="253">
        <v>43922</v>
      </c>
      <c r="AS23" s="253">
        <v>46850</v>
      </c>
      <c r="AT23" s="253">
        <v>45112</v>
      </c>
      <c r="AU23" s="253">
        <v>45757</v>
      </c>
      <c r="AV23" s="253">
        <v>53975</v>
      </c>
      <c r="AW23" s="261">
        <v>47303</v>
      </c>
      <c r="AX23" s="261">
        <v>45719</v>
      </c>
      <c r="AY23" s="261">
        <v>45754</v>
      </c>
      <c r="AZ23" s="261">
        <v>63014</v>
      </c>
      <c r="BA23" s="261">
        <v>63005</v>
      </c>
      <c r="BB23" s="261">
        <v>52744</v>
      </c>
      <c r="BC23" s="261">
        <v>51321</v>
      </c>
      <c r="BD23" s="261">
        <v>71981</v>
      </c>
      <c r="BE23" s="261">
        <v>63861</v>
      </c>
    </row>
    <row r="24" spans="1:57" ht="15" customHeight="1">
      <c r="A24" s="264" t="s">
        <v>347</v>
      </c>
      <c r="B24" s="251">
        <v>96138</v>
      </c>
      <c r="C24" s="251">
        <v>105178</v>
      </c>
      <c r="D24" s="252">
        <v>126499</v>
      </c>
      <c r="E24" s="252">
        <v>145422</v>
      </c>
      <c r="F24" s="252">
        <v>153032</v>
      </c>
      <c r="G24" s="252">
        <v>44657</v>
      </c>
      <c r="H24" s="252">
        <v>35598</v>
      </c>
      <c r="I24" s="252">
        <v>73208</v>
      </c>
      <c r="J24" s="252">
        <v>90397</v>
      </c>
      <c r="K24" s="252">
        <f t="shared" si="0"/>
        <v>127765</v>
      </c>
      <c r="L24" s="252">
        <v>160128</v>
      </c>
      <c r="M24" s="252">
        <v>25853</v>
      </c>
      <c r="N24" s="252">
        <v>19116</v>
      </c>
      <c r="O24" s="252">
        <v>7186</v>
      </c>
      <c r="P24" s="252">
        <v>43983</v>
      </c>
      <c r="Q24" s="252">
        <v>30110</v>
      </c>
      <c r="R24" s="252">
        <v>23556</v>
      </c>
      <c r="S24" s="252">
        <v>20517</v>
      </c>
      <c r="T24" s="252">
        <v>30995</v>
      </c>
      <c r="U24" s="252">
        <v>31760</v>
      </c>
      <c r="V24" s="252">
        <v>30037</v>
      </c>
      <c r="W24" s="252">
        <v>25917</v>
      </c>
      <c r="X24" s="252">
        <v>38785</v>
      </c>
      <c r="Y24" s="252">
        <v>41492</v>
      </c>
      <c r="Z24" s="252">
        <v>32455</v>
      </c>
      <c r="AA24" s="252">
        <v>29266</v>
      </c>
      <c r="AB24" s="252">
        <v>42209</v>
      </c>
      <c r="AC24" s="252">
        <v>49445</v>
      </c>
      <c r="AD24" s="252">
        <v>36195</v>
      </c>
      <c r="AE24" s="252">
        <v>26361</v>
      </c>
      <c r="AF24" s="252">
        <v>41031</v>
      </c>
      <c r="AG24" s="252">
        <v>32809</v>
      </c>
      <c r="AH24" s="252" t="s">
        <v>125</v>
      </c>
      <c r="AI24" s="252" t="s">
        <v>125</v>
      </c>
      <c r="AJ24" s="252" t="s">
        <v>125</v>
      </c>
      <c r="AK24" s="252">
        <v>4708</v>
      </c>
      <c r="AL24" s="253">
        <v>6011</v>
      </c>
      <c r="AM24" s="253">
        <v>9786</v>
      </c>
      <c r="AN24" s="253" t="s">
        <v>125</v>
      </c>
      <c r="AO24" s="253">
        <v>17086</v>
      </c>
      <c r="AP24" s="253">
        <v>17959</v>
      </c>
      <c r="AQ24" s="253">
        <v>15551</v>
      </c>
      <c r="AR24" s="253">
        <v>22612</v>
      </c>
      <c r="AS24" s="253">
        <v>20233</v>
      </c>
      <c r="AT24" s="253">
        <v>21211</v>
      </c>
      <c r="AU24" s="253">
        <v>17847</v>
      </c>
      <c r="AV24" s="253">
        <v>31106</v>
      </c>
      <c r="AW24" s="261">
        <v>37706</v>
      </c>
      <c r="AX24" s="261">
        <v>26544</v>
      </c>
      <c r="AY24" s="261">
        <v>22529</v>
      </c>
      <c r="AZ24" s="261">
        <v>40986</v>
      </c>
      <c r="BA24" s="261">
        <v>48064</v>
      </c>
      <c r="BB24" s="261">
        <v>36331</v>
      </c>
      <c r="BC24" s="261">
        <v>27481</v>
      </c>
      <c r="BD24" s="261">
        <v>48252</v>
      </c>
      <c r="BE24" s="261">
        <v>61694</v>
      </c>
    </row>
    <row r="25" spans="1:57" ht="21" customHeight="1">
      <c r="A25" s="265" t="s">
        <v>693</v>
      </c>
      <c r="B25" s="266"/>
      <c r="C25" s="266"/>
      <c r="D25" s="267"/>
      <c r="E25" s="267"/>
      <c r="F25" s="267"/>
      <c r="G25" s="267"/>
      <c r="H25" s="267"/>
      <c r="I25" s="267"/>
      <c r="J25" s="267"/>
      <c r="K25" s="248"/>
      <c r="L25" s="248"/>
      <c r="M25" s="252"/>
      <c r="N25" s="252"/>
      <c r="O25" s="252"/>
      <c r="P25" s="260"/>
      <c r="Q25" s="260"/>
      <c r="R25" s="260"/>
      <c r="S25" s="260"/>
      <c r="T25" s="260"/>
      <c r="U25" s="260"/>
      <c r="V25" s="260"/>
      <c r="W25" s="260"/>
      <c r="X25" s="260"/>
      <c r="Y25" s="260"/>
      <c r="Z25" s="260"/>
      <c r="AA25" s="260"/>
      <c r="AB25" s="267"/>
      <c r="AC25" s="260"/>
      <c r="AD25" s="260"/>
      <c r="AE25" s="260"/>
      <c r="AF25" s="260"/>
      <c r="AG25" s="260"/>
      <c r="AH25" s="260"/>
      <c r="AI25" s="260"/>
      <c r="AJ25" s="260"/>
      <c r="AK25" s="260"/>
      <c r="AL25" s="253"/>
      <c r="AS25" s="274"/>
      <c r="AT25" s="274"/>
      <c r="AZ25" s="741"/>
      <c r="BA25" s="741"/>
    </row>
    <row r="26" spans="1:57" ht="14.25" customHeight="1">
      <c r="A26" s="259" t="s">
        <v>348</v>
      </c>
      <c r="B26" s="251">
        <v>569387</v>
      </c>
      <c r="C26" s="251">
        <v>644429</v>
      </c>
      <c r="D26" s="252">
        <v>716775</v>
      </c>
      <c r="E26" s="252">
        <v>765696</v>
      </c>
      <c r="F26" s="252">
        <v>819308</v>
      </c>
      <c r="G26" s="252">
        <v>207125</v>
      </c>
      <c r="H26" s="252">
        <v>160068</v>
      </c>
      <c r="I26" s="252">
        <v>835945</v>
      </c>
      <c r="J26" s="252">
        <v>1010739</v>
      </c>
      <c r="K26" s="252">
        <f t="shared" si="0"/>
        <v>1177467</v>
      </c>
      <c r="L26" s="252">
        <v>1248052</v>
      </c>
      <c r="M26" s="252">
        <v>162604</v>
      </c>
      <c r="N26" s="252">
        <v>116284</v>
      </c>
      <c r="O26" s="252">
        <v>129954</v>
      </c>
      <c r="P26" s="252">
        <v>160545</v>
      </c>
      <c r="Q26" s="252">
        <v>190653</v>
      </c>
      <c r="R26" s="252">
        <v>132443</v>
      </c>
      <c r="S26" s="252">
        <v>138539</v>
      </c>
      <c r="T26" s="252">
        <v>182794</v>
      </c>
      <c r="U26" s="252">
        <v>195163</v>
      </c>
      <c r="V26" s="252">
        <v>153535</v>
      </c>
      <c r="W26" s="252">
        <v>163599</v>
      </c>
      <c r="X26" s="252">
        <v>204478</v>
      </c>
      <c r="Y26" s="252">
        <v>215349</v>
      </c>
      <c r="Z26" s="252">
        <v>168171</v>
      </c>
      <c r="AA26" s="252">
        <v>170166</v>
      </c>
      <c r="AB26" s="252">
        <v>212010</v>
      </c>
      <c r="AC26" s="252">
        <v>233721</v>
      </c>
      <c r="AD26" s="252">
        <v>179874</v>
      </c>
      <c r="AE26" s="252">
        <v>181664</v>
      </c>
      <c r="AF26" s="252">
        <v>224049</v>
      </c>
      <c r="AG26" s="252">
        <v>189110</v>
      </c>
      <c r="AH26" s="252">
        <v>5280</v>
      </c>
      <c r="AI26" s="252">
        <v>3701</v>
      </c>
      <c r="AJ26" s="252">
        <v>9034</v>
      </c>
      <c r="AK26" s="252">
        <v>12098</v>
      </c>
      <c r="AL26" s="253">
        <v>21562</v>
      </c>
      <c r="AM26" s="253">
        <v>47398</v>
      </c>
      <c r="AN26" s="253">
        <v>87751</v>
      </c>
      <c r="AO26" s="253">
        <v>141665</v>
      </c>
      <c r="AP26" s="253">
        <v>170027</v>
      </c>
      <c r="AQ26" s="253">
        <v>239642</v>
      </c>
      <c r="AR26" s="253">
        <v>284611</v>
      </c>
      <c r="AS26" s="253">
        <v>216148</v>
      </c>
      <c r="AT26" s="253">
        <v>215895</v>
      </c>
      <c r="AU26" s="253">
        <v>231523</v>
      </c>
      <c r="AV26" s="253">
        <v>347173</v>
      </c>
      <c r="AW26" s="261">
        <v>303298</v>
      </c>
      <c r="AX26" s="261">
        <v>238058</v>
      </c>
      <c r="AY26" s="261">
        <v>247093</v>
      </c>
      <c r="AZ26" s="261">
        <v>389018</v>
      </c>
      <c r="BA26" s="261">
        <v>325135</v>
      </c>
      <c r="BB26" s="261">
        <v>253360</v>
      </c>
      <c r="BC26" s="261">
        <v>268904</v>
      </c>
      <c r="BD26" s="261">
        <v>400653</v>
      </c>
      <c r="BE26" s="261">
        <v>379657</v>
      </c>
    </row>
    <row r="27" spans="1:57" ht="15" customHeight="1">
      <c r="A27" s="259" t="s">
        <v>349</v>
      </c>
      <c r="B27" s="268">
        <v>6.3</v>
      </c>
      <c r="C27" s="268">
        <v>6.1749999999999998</v>
      </c>
      <c r="D27" s="269">
        <v>6.15</v>
      </c>
      <c r="E27" s="269">
        <v>5.9749999999999996</v>
      </c>
      <c r="F27" s="269">
        <v>6.1</v>
      </c>
      <c r="G27" s="269">
        <v>5.3</v>
      </c>
      <c r="H27" s="269">
        <v>4.25</v>
      </c>
      <c r="I27" s="269">
        <v>4.8250000000000002</v>
      </c>
      <c r="J27" s="269">
        <v>5</v>
      </c>
      <c r="K27" s="269">
        <f>+AVERAGE(AW27:AZ27)</f>
        <v>4.625</v>
      </c>
      <c r="L27" s="269">
        <v>4.8</v>
      </c>
      <c r="M27" s="269">
        <v>6</v>
      </c>
      <c r="N27" s="269">
        <v>6.2</v>
      </c>
      <c r="O27" s="269">
        <v>6.8</v>
      </c>
      <c r="P27" s="269">
        <v>6.2</v>
      </c>
      <c r="Q27" s="269">
        <v>5.7</v>
      </c>
      <c r="R27" s="269">
        <v>6.3</v>
      </c>
      <c r="S27" s="269">
        <v>6.7</v>
      </c>
      <c r="T27" s="269">
        <v>6</v>
      </c>
      <c r="U27" s="269">
        <v>5.9</v>
      </c>
      <c r="V27" s="269">
        <v>6.1</v>
      </c>
      <c r="W27" s="269">
        <v>6.6</v>
      </c>
      <c r="X27" s="269">
        <v>6</v>
      </c>
      <c r="Y27" s="269">
        <v>5.9</v>
      </c>
      <c r="Z27" s="269">
        <v>6.2</v>
      </c>
      <c r="AA27" s="269">
        <v>6.7</v>
      </c>
      <c r="AB27" s="269">
        <v>5.0999999999999996</v>
      </c>
      <c r="AC27" s="269">
        <v>5.8</v>
      </c>
      <c r="AD27" s="269">
        <v>6.1</v>
      </c>
      <c r="AE27" s="269">
        <v>6.5</v>
      </c>
      <c r="AF27" s="269">
        <v>5.9</v>
      </c>
      <c r="AG27" s="269">
        <v>5.6</v>
      </c>
      <c r="AH27" s="269">
        <v>2.2000000000000002</v>
      </c>
      <c r="AI27" s="269">
        <v>2.8</v>
      </c>
      <c r="AJ27" s="269" t="s">
        <v>125</v>
      </c>
      <c r="AK27" s="269">
        <v>2.2000000000000002</v>
      </c>
      <c r="AL27" s="270">
        <v>3.9</v>
      </c>
      <c r="AM27" s="269">
        <v>4.5999999999999996</v>
      </c>
      <c r="AN27" s="269" t="s">
        <v>125</v>
      </c>
      <c r="AO27" s="269">
        <v>5.8</v>
      </c>
      <c r="AP27" s="269">
        <v>4.5</v>
      </c>
      <c r="AQ27" s="269">
        <v>4.5999999999999996</v>
      </c>
      <c r="AR27" s="269">
        <v>4.4000000000000004</v>
      </c>
      <c r="AS27" s="741">
        <v>5.9</v>
      </c>
      <c r="AT27" s="741">
        <v>5</v>
      </c>
      <c r="AU27" s="741">
        <v>5.6</v>
      </c>
      <c r="AV27" s="741">
        <v>5</v>
      </c>
      <c r="AW27" s="741">
        <v>4.7</v>
      </c>
      <c r="AX27" s="741">
        <v>4.8</v>
      </c>
      <c r="AY27" s="741">
        <v>5.5</v>
      </c>
      <c r="AZ27" s="741">
        <v>3.5</v>
      </c>
      <c r="BA27" s="741">
        <v>5</v>
      </c>
      <c r="BB27" s="741">
        <v>4.9000000000000004</v>
      </c>
      <c r="BC27" s="741">
        <v>4.2</v>
      </c>
      <c r="BD27" s="741">
        <v>4.0999999999999996</v>
      </c>
      <c r="BE27" s="741">
        <v>4.5</v>
      </c>
    </row>
    <row r="28" spans="1:57" s="271" customFormat="1" ht="15" customHeight="1" thickBot="1">
      <c r="A28" s="853" t="s">
        <v>350</v>
      </c>
      <c r="B28" s="854">
        <v>49.25</v>
      </c>
      <c r="C28" s="854">
        <v>54.5</v>
      </c>
      <c r="D28" s="855">
        <v>57.25</v>
      </c>
      <c r="E28" s="855">
        <v>55.25</v>
      </c>
      <c r="F28" s="855">
        <v>55</v>
      </c>
      <c r="G28" s="855">
        <v>39</v>
      </c>
      <c r="H28" s="855">
        <v>27</v>
      </c>
      <c r="I28" s="855">
        <v>51.5</v>
      </c>
      <c r="J28" s="855">
        <v>52</v>
      </c>
      <c r="K28" s="855">
        <f>+AVERAGE(AW28:AZ28)</f>
        <v>60</v>
      </c>
      <c r="L28" s="855">
        <v>72</v>
      </c>
      <c r="M28" s="856">
        <v>54</v>
      </c>
      <c r="N28" s="856">
        <v>39</v>
      </c>
      <c r="O28" s="855">
        <v>48</v>
      </c>
      <c r="P28" s="855">
        <v>56</v>
      </c>
      <c r="Q28" s="855">
        <v>58</v>
      </c>
      <c r="R28" s="855">
        <v>45</v>
      </c>
      <c r="S28" s="855">
        <v>55</v>
      </c>
      <c r="T28" s="855">
        <v>60</v>
      </c>
      <c r="U28" s="855">
        <v>62</v>
      </c>
      <c r="V28" s="855">
        <v>50</v>
      </c>
      <c r="W28" s="855">
        <v>56</v>
      </c>
      <c r="X28" s="855">
        <v>61</v>
      </c>
      <c r="Y28" s="855">
        <v>62</v>
      </c>
      <c r="Z28" s="855">
        <v>47</v>
      </c>
      <c r="AA28" s="855">
        <v>52</v>
      </c>
      <c r="AB28" s="855">
        <v>60</v>
      </c>
      <c r="AC28" s="855">
        <v>60</v>
      </c>
      <c r="AD28" s="855">
        <v>49</v>
      </c>
      <c r="AE28" s="855">
        <v>53</v>
      </c>
      <c r="AF28" s="855">
        <v>60</v>
      </c>
      <c r="AG28" s="857">
        <v>52</v>
      </c>
      <c r="AH28" s="855">
        <v>5</v>
      </c>
      <c r="AI28" s="855">
        <v>5</v>
      </c>
      <c r="AJ28" s="855" t="s">
        <v>125</v>
      </c>
      <c r="AK28" s="855">
        <v>7</v>
      </c>
      <c r="AL28" s="855">
        <v>13</v>
      </c>
      <c r="AM28" s="855">
        <v>28</v>
      </c>
      <c r="AN28" s="855" t="s">
        <v>125</v>
      </c>
      <c r="AO28" s="855">
        <v>48</v>
      </c>
      <c r="AP28" s="855">
        <v>46</v>
      </c>
      <c r="AQ28" s="855">
        <v>59</v>
      </c>
      <c r="AR28" s="855">
        <v>53</v>
      </c>
      <c r="AS28" s="857">
        <v>53</v>
      </c>
      <c r="AT28" s="857">
        <v>48</v>
      </c>
      <c r="AU28" s="857">
        <v>49</v>
      </c>
      <c r="AV28" s="857">
        <v>52</v>
      </c>
      <c r="AW28" s="857">
        <v>62</v>
      </c>
      <c r="AX28" s="857">
        <v>53</v>
      </c>
      <c r="AY28" s="857">
        <v>60</v>
      </c>
      <c r="AZ28" s="857">
        <v>65</v>
      </c>
      <c r="BA28" s="857">
        <v>66</v>
      </c>
      <c r="BB28" s="944">
        <v>60</v>
      </c>
      <c r="BC28" s="944">
        <v>93</v>
      </c>
      <c r="BD28" s="944">
        <v>74</v>
      </c>
      <c r="BE28" s="944">
        <v>65</v>
      </c>
    </row>
    <row r="29" spans="1:57" ht="15" customHeight="1">
      <c r="A29" s="272" t="s">
        <v>937</v>
      </c>
      <c r="B29" s="272"/>
      <c r="C29" s="268"/>
      <c r="D29" s="268"/>
      <c r="E29" s="268"/>
      <c r="F29" s="268"/>
      <c r="G29" s="268"/>
      <c r="AZ29" s="261"/>
      <c r="BC29" s="249"/>
    </row>
    <row r="30" spans="1:57" ht="15" customHeight="1">
      <c r="A30" s="273" t="s">
        <v>954</v>
      </c>
      <c r="B30" s="274"/>
      <c r="C30" s="268"/>
      <c r="D30" s="268"/>
      <c r="E30" s="268"/>
      <c r="F30" s="268"/>
      <c r="G30" s="268"/>
    </row>
    <row r="32" spans="1:57">
      <c r="AH32" s="261"/>
    </row>
    <row r="35" spans="31:31">
      <c r="AE35" s="275"/>
    </row>
    <row r="37" spans="31:31">
      <c r="AE37" s="261"/>
    </row>
    <row r="40" spans="31:31">
      <c r="AE40" s="274"/>
    </row>
  </sheetData>
  <mergeCells count="22">
    <mergeCell ref="BA3:BD3"/>
    <mergeCell ref="AW3:AZ3"/>
    <mergeCell ref="Q3:T3"/>
    <mergeCell ref="U3:X3"/>
    <mergeCell ref="Y3:AB3"/>
    <mergeCell ref="M3:P3"/>
    <mergeCell ref="I3:I4"/>
    <mergeCell ref="K3:K4"/>
    <mergeCell ref="AC3:AF3"/>
    <mergeCell ref="AS3:AV3"/>
    <mergeCell ref="AO3:AR3"/>
    <mergeCell ref="AG3:AJ3"/>
    <mergeCell ref="AK3:AN3"/>
    <mergeCell ref="J3:J4"/>
    <mergeCell ref="L3:L4"/>
    <mergeCell ref="B3:B4"/>
    <mergeCell ref="C3:C4"/>
    <mergeCell ref="D3:D4"/>
    <mergeCell ref="G3:G4"/>
    <mergeCell ref="H3:H4"/>
    <mergeCell ref="E3:E4"/>
    <mergeCell ref="F3:F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35</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86">
    <tabColor theme="0"/>
  </sheetPr>
  <dimension ref="A1:BH33"/>
  <sheetViews>
    <sheetView showGridLines="0" zoomScaleNormal="100" zoomScaleSheetLayoutView="100" zoomScalePageLayoutView="90" workbookViewId="0">
      <pane xSplit="1" topLeftCell="AT1" activePane="topRight" state="frozen"/>
      <selection pane="topRight" activeCell="BG11" sqref="BG11"/>
    </sheetView>
  </sheetViews>
  <sheetFormatPr defaultColWidth="9" defaultRowHeight="12"/>
  <cols>
    <col min="1" max="1" width="35.140625" style="277" customWidth="1"/>
    <col min="2" max="31" width="9.28515625" style="277" customWidth="1"/>
    <col min="32" max="32" width="9.28515625" style="278" customWidth="1"/>
    <col min="33" max="57" width="9.28515625" style="277" customWidth="1"/>
    <col min="58" max="16384" width="9" style="277"/>
  </cols>
  <sheetData>
    <row r="1" spans="1:60" ht="17.25">
      <c r="A1" s="276" t="s">
        <v>351</v>
      </c>
    </row>
    <row r="2" spans="1:60" ht="15" customHeight="1">
      <c r="A2" s="279" t="s">
        <v>76</v>
      </c>
    </row>
    <row r="3" spans="1:60" ht="16.5" customHeight="1">
      <c r="A3" s="1143" t="s">
        <v>352</v>
      </c>
      <c r="B3" s="1093">
        <v>2015</v>
      </c>
      <c r="C3" s="1093">
        <v>2016</v>
      </c>
      <c r="D3" s="1093">
        <v>2017</v>
      </c>
      <c r="E3" s="1093" t="s">
        <v>203</v>
      </c>
      <c r="F3" s="1093" t="s">
        <v>204</v>
      </c>
      <c r="G3" s="1093" t="s">
        <v>205</v>
      </c>
      <c r="H3" s="1093" t="s">
        <v>206</v>
      </c>
      <c r="I3" s="1093" t="s">
        <v>735</v>
      </c>
      <c r="J3" s="1093" t="s">
        <v>821</v>
      </c>
      <c r="K3" s="1093" t="s">
        <v>878</v>
      </c>
      <c r="L3" s="1092" t="s">
        <v>902</v>
      </c>
      <c r="M3" s="1084">
        <v>2015</v>
      </c>
      <c r="N3" s="1084"/>
      <c r="O3" s="1084"/>
      <c r="P3" s="1084"/>
      <c r="Q3" s="1090">
        <v>2016</v>
      </c>
      <c r="R3" s="1084"/>
      <c r="S3" s="1084"/>
      <c r="T3" s="1084"/>
      <c r="U3" s="1090">
        <v>2017</v>
      </c>
      <c r="V3" s="1084"/>
      <c r="W3" s="1084"/>
      <c r="X3" s="1145"/>
      <c r="Y3" s="1090" t="s">
        <v>203</v>
      </c>
      <c r="Z3" s="1084"/>
      <c r="AA3" s="1084"/>
      <c r="AB3" s="1084"/>
      <c r="AC3" s="1090" t="s">
        <v>204</v>
      </c>
      <c r="AD3" s="1084"/>
      <c r="AE3" s="1084"/>
      <c r="AF3" s="1084"/>
      <c r="AG3" s="1090" t="s">
        <v>205</v>
      </c>
      <c r="AH3" s="1084"/>
      <c r="AI3" s="1084"/>
      <c r="AJ3" s="1084"/>
      <c r="AK3" s="1090" t="s">
        <v>206</v>
      </c>
      <c r="AL3" s="1084"/>
      <c r="AM3" s="1084"/>
      <c r="AN3" s="1084"/>
      <c r="AO3" s="1090" t="s">
        <v>739</v>
      </c>
      <c r="AP3" s="1084"/>
      <c r="AQ3" s="1084"/>
      <c r="AR3" s="1084"/>
      <c r="AS3" s="1090" t="s">
        <v>799</v>
      </c>
      <c r="AT3" s="1084"/>
      <c r="AU3" s="1084"/>
      <c r="AV3" s="1084"/>
      <c r="AW3" s="1090" t="s">
        <v>875</v>
      </c>
      <c r="AX3" s="1084"/>
      <c r="AY3" s="1084"/>
      <c r="AZ3" s="1084"/>
      <c r="BA3" s="1090" t="s">
        <v>901</v>
      </c>
      <c r="BB3" s="1084"/>
      <c r="BC3" s="1084"/>
      <c r="BD3" s="1084"/>
      <c r="BE3" s="1147" t="s">
        <v>929</v>
      </c>
      <c r="BF3" s="1148"/>
      <c r="BG3" s="1051"/>
      <c r="BH3" s="1051"/>
    </row>
    <row r="4" spans="1:60" s="280" customFormat="1" ht="16.5" customHeight="1">
      <c r="A4" s="1143"/>
      <c r="B4" s="1093"/>
      <c r="C4" s="1093"/>
      <c r="D4" s="1093"/>
      <c r="E4" s="1093"/>
      <c r="F4" s="1093"/>
      <c r="G4" s="1093"/>
      <c r="H4" s="1093"/>
      <c r="I4" s="1093"/>
      <c r="J4" s="1093"/>
      <c r="K4" s="1093"/>
      <c r="L4" s="1092"/>
      <c r="M4" s="998" t="s">
        <v>97</v>
      </c>
      <c r="N4" s="998" t="s">
        <v>98</v>
      </c>
      <c r="O4" s="998" t="s">
        <v>99</v>
      </c>
      <c r="P4" s="998" t="s">
        <v>100</v>
      </c>
      <c r="Q4" s="998" t="s">
        <v>97</v>
      </c>
      <c r="R4" s="998" t="s">
        <v>98</v>
      </c>
      <c r="S4" s="998" t="s">
        <v>99</v>
      </c>
      <c r="T4" s="998" t="s">
        <v>100</v>
      </c>
      <c r="U4" s="998" t="s">
        <v>97</v>
      </c>
      <c r="V4" s="998" t="s">
        <v>98</v>
      </c>
      <c r="W4" s="998" t="s">
        <v>99</v>
      </c>
      <c r="X4" s="998" t="s">
        <v>100</v>
      </c>
      <c r="Y4" s="998" t="s">
        <v>97</v>
      </c>
      <c r="Z4" s="998" t="s">
        <v>98</v>
      </c>
      <c r="AA4" s="998" t="s">
        <v>99</v>
      </c>
      <c r="AB4" s="998" t="s">
        <v>100</v>
      </c>
      <c r="AC4" s="998" t="s">
        <v>97</v>
      </c>
      <c r="AD4" s="998" t="s">
        <v>98</v>
      </c>
      <c r="AE4" s="998" t="s">
        <v>99</v>
      </c>
      <c r="AF4" s="998" t="s">
        <v>100</v>
      </c>
      <c r="AG4" s="998" t="s">
        <v>97</v>
      </c>
      <c r="AH4" s="998" t="s">
        <v>98</v>
      </c>
      <c r="AI4" s="998" t="s">
        <v>99</v>
      </c>
      <c r="AJ4" s="998" t="s">
        <v>100</v>
      </c>
      <c r="AK4" s="998" t="s">
        <v>97</v>
      </c>
      <c r="AL4" s="998" t="s">
        <v>98</v>
      </c>
      <c r="AM4" s="998" t="s">
        <v>99</v>
      </c>
      <c r="AN4" s="998" t="s">
        <v>100</v>
      </c>
      <c r="AO4" s="998" t="s">
        <v>97</v>
      </c>
      <c r="AP4" s="998" t="s">
        <v>98</v>
      </c>
      <c r="AQ4" s="998" t="s">
        <v>99</v>
      </c>
      <c r="AR4" s="998" t="s">
        <v>100</v>
      </c>
      <c r="AS4" s="998" t="s">
        <v>97</v>
      </c>
      <c r="AT4" s="998" t="s">
        <v>98</v>
      </c>
      <c r="AU4" s="998" t="s">
        <v>99</v>
      </c>
      <c r="AV4" s="998" t="s">
        <v>100</v>
      </c>
      <c r="AW4" s="998" t="s">
        <v>97</v>
      </c>
      <c r="AX4" s="998" t="s">
        <v>98</v>
      </c>
      <c r="AY4" s="998" t="s">
        <v>99</v>
      </c>
      <c r="AZ4" s="998" t="s">
        <v>100</v>
      </c>
      <c r="BA4" s="998" t="s">
        <v>97</v>
      </c>
      <c r="BB4" s="998" t="s">
        <v>98</v>
      </c>
      <c r="BC4" s="998" t="s">
        <v>99</v>
      </c>
      <c r="BD4" s="998" t="s">
        <v>100</v>
      </c>
      <c r="BE4" s="998" t="s">
        <v>97</v>
      </c>
      <c r="BF4" s="998" t="s">
        <v>98</v>
      </c>
    </row>
    <row r="5" spans="1:60" ht="15" customHeight="1">
      <c r="A5" s="281" t="s">
        <v>353</v>
      </c>
      <c r="B5" s="282">
        <v>6907.7089681633624</v>
      </c>
      <c r="C5" s="282">
        <v>4223.7243940799071</v>
      </c>
      <c r="D5" s="283">
        <v>6831.1716555796502</v>
      </c>
      <c r="E5" s="283">
        <v>5645.4473822078198</v>
      </c>
      <c r="F5" s="283">
        <v>6240.646745768574</v>
      </c>
      <c r="G5" s="283">
        <v>6197.7982347409561</v>
      </c>
      <c r="H5" s="283">
        <v>4954.627985771398</v>
      </c>
      <c r="I5" s="283">
        <v>3722.0080270379676</v>
      </c>
      <c r="J5" s="283">
        <v>4914.5229032552134</v>
      </c>
      <c r="K5" s="283">
        <v>6697.4592643135329</v>
      </c>
      <c r="L5" s="283">
        <v>6573.9246056257161</v>
      </c>
      <c r="M5" s="283">
        <v>2804.153998940857</v>
      </c>
      <c r="N5" s="283">
        <v>1089.572613140976</v>
      </c>
      <c r="O5" s="283">
        <v>1325.9241030751671</v>
      </c>
      <c r="P5" s="283">
        <v>1688.0582530063618</v>
      </c>
      <c r="Q5" s="644">
        <v>671.57594306733995</v>
      </c>
      <c r="R5" s="644">
        <v>1098.2582732649878</v>
      </c>
      <c r="S5" s="644">
        <v>827.30966470748012</v>
      </c>
      <c r="T5" s="644">
        <v>1696.0402000401</v>
      </c>
      <c r="U5" s="283">
        <v>1932.9355496118601</v>
      </c>
      <c r="V5" s="283">
        <v>987.56970591061997</v>
      </c>
      <c r="W5" s="283">
        <v>1984.1965260142501</v>
      </c>
      <c r="X5" s="283">
        <v>1926.4698740429199</v>
      </c>
      <c r="Y5" s="283">
        <v>1098.2306593478199</v>
      </c>
      <c r="Z5" s="283">
        <v>1897.9816960000001</v>
      </c>
      <c r="AA5" s="283">
        <v>510.11207899999999</v>
      </c>
      <c r="AB5" s="283">
        <v>2139.1229478599998</v>
      </c>
      <c r="AC5" s="283">
        <v>1435.9568039999999</v>
      </c>
      <c r="AD5" s="283">
        <v>991.92899899600002</v>
      </c>
      <c r="AE5" s="283">
        <v>721.44604100000004</v>
      </c>
      <c r="AF5" s="283">
        <v>3091.3149017725736</v>
      </c>
      <c r="AG5" s="283">
        <v>1039.1877782699503</v>
      </c>
      <c r="AH5" s="283">
        <v>1917.0690913922056</v>
      </c>
      <c r="AI5" s="283">
        <v>2477.649219062298</v>
      </c>
      <c r="AJ5" s="283">
        <v>763.89214601650247</v>
      </c>
      <c r="AK5" s="283">
        <v>739.8274133826967</v>
      </c>
      <c r="AL5" s="283">
        <v>1228.5226033264382</v>
      </c>
      <c r="AM5" s="283">
        <v>875.73902580987999</v>
      </c>
      <c r="AN5" s="283">
        <v>2110.5389432523834</v>
      </c>
      <c r="AO5" s="283">
        <v>843.64493267566638</v>
      </c>
      <c r="AP5" s="283">
        <v>672.6627233590375</v>
      </c>
      <c r="AQ5" s="283">
        <v>733.50824004642823</v>
      </c>
      <c r="AR5" s="283">
        <v>1472.1921309568349</v>
      </c>
      <c r="AS5" s="283">
        <v>1334.155903847977</v>
      </c>
      <c r="AT5" s="283">
        <v>785.04726059348195</v>
      </c>
      <c r="AU5" s="283">
        <v>1202.4710892683374</v>
      </c>
      <c r="AV5" s="283">
        <v>1592.8486495454165</v>
      </c>
      <c r="AW5" s="283">
        <v>1504.6848821165122</v>
      </c>
      <c r="AX5" s="283">
        <v>1009.9897115136082</v>
      </c>
      <c r="AY5" s="283">
        <v>1167.6747875539513</v>
      </c>
      <c r="AZ5" s="283">
        <v>3015.1098831294607</v>
      </c>
      <c r="BA5" s="283">
        <v>1755.3174421066017</v>
      </c>
      <c r="BB5" s="283">
        <v>963.15152758672366</v>
      </c>
      <c r="BC5" s="283">
        <v>992.68749441686805</v>
      </c>
      <c r="BD5" s="283">
        <v>2895.8300425155221</v>
      </c>
      <c r="BE5" s="283">
        <v>1908.4164668774574</v>
      </c>
      <c r="BF5" s="283">
        <v>2391.2633640965505</v>
      </c>
    </row>
    <row r="6" spans="1:60" ht="15" customHeight="1">
      <c r="A6" s="281" t="s">
        <v>354</v>
      </c>
      <c r="B6" s="282">
        <v>388.28133541205432</v>
      </c>
      <c r="C6" s="282">
        <v>74.681184000000002</v>
      </c>
      <c r="D6" s="283">
        <v>101.797516</v>
      </c>
      <c r="E6" s="283">
        <v>111.45205796000002</v>
      </c>
      <c r="F6" s="283">
        <v>108.193426</v>
      </c>
      <c r="G6" s="283">
        <v>171.15282300000001</v>
      </c>
      <c r="H6" s="283">
        <v>177.29772300000002</v>
      </c>
      <c r="I6" s="283">
        <v>350.54922000000005</v>
      </c>
      <c r="J6" s="283">
        <v>187.653828</v>
      </c>
      <c r="K6" s="283">
        <v>127.324538</v>
      </c>
      <c r="L6" s="283">
        <v>95.000674000000004</v>
      </c>
      <c r="M6" s="283">
        <v>49.9888343232792</v>
      </c>
      <c r="N6" s="283">
        <v>97.169914878414048</v>
      </c>
      <c r="O6" s="283">
        <v>82.685475860783129</v>
      </c>
      <c r="P6" s="283">
        <v>158.43711034957792</v>
      </c>
      <c r="Q6" s="644">
        <v>23.258071999999999</v>
      </c>
      <c r="R6" s="644">
        <v>30.373508999999995</v>
      </c>
      <c r="S6" s="644">
        <v>14.607274</v>
      </c>
      <c r="T6" s="644">
        <v>9.1989539999999987</v>
      </c>
      <c r="U6" s="283">
        <v>78.60136</v>
      </c>
      <c r="V6" s="283">
        <v>7.530507000000001</v>
      </c>
      <c r="W6" s="283">
        <v>8.6689430000000005</v>
      </c>
      <c r="X6" s="283">
        <v>6.9967059999999996</v>
      </c>
      <c r="Y6" s="283">
        <v>44.68701200000001</v>
      </c>
      <c r="Z6" s="283">
        <v>12.257</v>
      </c>
      <c r="AA6" s="283">
        <v>27.803807000000003</v>
      </c>
      <c r="AB6" s="283">
        <v>26.704238959999998</v>
      </c>
      <c r="AC6" s="283">
        <v>46.276120999999996</v>
      </c>
      <c r="AD6" s="283">
        <v>16.232748000000001</v>
      </c>
      <c r="AE6" s="283">
        <v>23.235782999999998</v>
      </c>
      <c r="AF6" s="283">
        <v>22.448774</v>
      </c>
      <c r="AG6" s="283">
        <v>66.133724999999998</v>
      </c>
      <c r="AH6" s="283">
        <v>20.376325000000001</v>
      </c>
      <c r="AI6" s="283">
        <v>44.415994000000005</v>
      </c>
      <c r="AJ6" s="283">
        <v>40.226779000000008</v>
      </c>
      <c r="AK6" s="283">
        <v>14.229870000000002</v>
      </c>
      <c r="AL6" s="283">
        <v>37.451870999999997</v>
      </c>
      <c r="AM6" s="283">
        <v>17.584539999999997</v>
      </c>
      <c r="AN6" s="283">
        <v>108.03144200000001</v>
      </c>
      <c r="AO6" s="283">
        <v>14.322531000000001</v>
      </c>
      <c r="AP6" s="283">
        <v>78.133848</v>
      </c>
      <c r="AQ6" s="283">
        <v>220.27257200000003</v>
      </c>
      <c r="AR6" s="283">
        <v>37.820268999999996</v>
      </c>
      <c r="AS6" s="283">
        <v>39.029405999999994</v>
      </c>
      <c r="AT6" s="283">
        <v>42.384160999999999</v>
      </c>
      <c r="AU6" s="283">
        <v>17.028343</v>
      </c>
      <c r="AV6" s="283">
        <v>89.211917999999997</v>
      </c>
      <c r="AW6" s="283">
        <v>19.008044999999999</v>
      </c>
      <c r="AX6" s="283">
        <v>30.198297000000004</v>
      </c>
      <c r="AY6" s="283">
        <v>39.873549000000004</v>
      </c>
      <c r="AZ6" s="283">
        <v>38.244647000000001</v>
      </c>
      <c r="BA6" s="283">
        <v>5.7729379999999999</v>
      </c>
      <c r="BB6" s="283">
        <v>25.281351000000001</v>
      </c>
      <c r="BC6" s="283">
        <v>33.498170999999999</v>
      </c>
      <c r="BD6" s="283">
        <v>30.448214</v>
      </c>
      <c r="BE6" s="283">
        <v>37.830005</v>
      </c>
      <c r="BF6" s="283">
        <v>34.096774000000003</v>
      </c>
    </row>
    <row r="7" spans="1:60" s="280" customFormat="1" ht="15" customHeight="1" thickBot="1">
      <c r="A7" s="769" t="s">
        <v>80</v>
      </c>
      <c r="B7" s="770">
        <v>7295.990303575416</v>
      </c>
      <c r="C7" s="770">
        <v>4298.4055780799081</v>
      </c>
      <c r="D7" s="771">
        <v>6932.9691715796507</v>
      </c>
      <c r="E7" s="771">
        <v>5756.8994401678201</v>
      </c>
      <c r="F7" s="771">
        <v>6348.8401717685738</v>
      </c>
      <c r="G7" s="771">
        <v>6368.9510577409565</v>
      </c>
      <c r="H7" s="771">
        <v>5131.9257087713977</v>
      </c>
      <c r="I7" s="771">
        <v>4072.557247037967</v>
      </c>
      <c r="J7" s="771">
        <v>5102.1767312552129</v>
      </c>
      <c r="K7" s="771">
        <v>6824.7838023135319</v>
      </c>
      <c r="L7" s="771">
        <v>6668.9252796257151</v>
      </c>
      <c r="M7" s="771">
        <v>2854.1428332641362</v>
      </c>
      <c r="N7" s="771">
        <v>1186.7425280193902</v>
      </c>
      <c r="O7" s="771">
        <v>1408.6095789359501</v>
      </c>
      <c r="P7" s="771">
        <v>1846.4953633559398</v>
      </c>
      <c r="Q7" s="772">
        <v>694.83401506733992</v>
      </c>
      <c r="R7" s="772">
        <v>1128.6317822649878</v>
      </c>
      <c r="S7" s="772">
        <v>841.91693870748009</v>
      </c>
      <c r="T7" s="772">
        <v>1705.2391540400999</v>
      </c>
      <c r="U7" s="771">
        <v>2011.5369096118602</v>
      </c>
      <c r="V7" s="771">
        <v>995.10021291062003</v>
      </c>
      <c r="W7" s="771">
        <v>1992.86546901425</v>
      </c>
      <c r="X7" s="771">
        <v>1933.4665800429198</v>
      </c>
      <c r="Y7" s="771">
        <v>1142.91767134782</v>
      </c>
      <c r="Z7" s="771">
        <v>1910.2386960000001</v>
      </c>
      <c r="AA7" s="771">
        <v>537.915886</v>
      </c>
      <c r="AB7" s="771">
        <v>2165.82718682</v>
      </c>
      <c r="AC7" s="771">
        <v>1482.232925</v>
      </c>
      <c r="AD7" s="771">
        <v>1008.161746996</v>
      </c>
      <c r="AE7" s="771">
        <v>744.68182400000001</v>
      </c>
      <c r="AF7" s="771">
        <v>3113.7636757725736</v>
      </c>
      <c r="AG7" s="771">
        <v>1105.3215032699502</v>
      </c>
      <c r="AH7" s="771">
        <v>1937.4454163922055</v>
      </c>
      <c r="AI7" s="771">
        <v>2522.065213062298</v>
      </c>
      <c r="AJ7" s="771">
        <v>804.11892501650243</v>
      </c>
      <c r="AK7" s="771">
        <v>754.05728338269671</v>
      </c>
      <c r="AL7" s="771">
        <v>1265.9744743264382</v>
      </c>
      <c r="AM7" s="771">
        <v>893.32356580987994</v>
      </c>
      <c r="AN7" s="771">
        <v>2218.5703852523834</v>
      </c>
      <c r="AO7" s="771">
        <v>857.96746367566641</v>
      </c>
      <c r="AP7" s="771">
        <v>750.79657135903744</v>
      </c>
      <c r="AQ7" s="771">
        <v>953.78081204642831</v>
      </c>
      <c r="AR7" s="771">
        <v>1510.012399956835</v>
      </c>
      <c r="AS7" s="771">
        <v>1373.1853098479769</v>
      </c>
      <c r="AT7" s="771">
        <v>827.4314215934819</v>
      </c>
      <c r="AU7" s="771">
        <v>1219.4994322683374</v>
      </c>
      <c r="AV7" s="771">
        <v>1682.0605675454165</v>
      </c>
      <c r="AW7" s="771">
        <v>1523.6929271165122</v>
      </c>
      <c r="AX7" s="771">
        <v>1040.1880085136081</v>
      </c>
      <c r="AY7" s="771">
        <v>1207.5483365539512</v>
      </c>
      <c r="AZ7" s="771">
        <v>3053.3545301294607</v>
      </c>
      <c r="BA7" s="771">
        <v>1761.0903801066017</v>
      </c>
      <c r="BB7" s="771">
        <v>988.43287858672363</v>
      </c>
      <c r="BC7" s="771">
        <v>1026.185665416868</v>
      </c>
      <c r="BD7" s="771">
        <v>2926.2782565155221</v>
      </c>
      <c r="BE7" s="1056">
        <v>1946.2464718774575</v>
      </c>
      <c r="BF7" s="1056">
        <v>2425.3601380965506</v>
      </c>
    </row>
    <row r="8" spans="1:60">
      <c r="BE8" s="286"/>
    </row>
    <row r="10" spans="1:60" ht="16.5" customHeight="1">
      <c r="A10" s="1144" t="s">
        <v>355</v>
      </c>
      <c r="B10" s="1093">
        <v>2015</v>
      </c>
      <c r="C10" s="1093">
        <v>2016</v>
      </c>
      <c r="D10" s="1093">
        <v>2017</v>
      </c>
      <c r="E10" s="1093" t="s">
        <v>203</v>
      </c>
      <c r="F10" s="1093" t="s">
        <v>204</v>
      </c>
      <c r="G10" s="1093" t="s">
        <v>205</v>
      </c>
      <c r="H10" s="1093" t="s">
        <v>206</v>
      </c>
      <c r="I10" s="1093" t="s">
        <v>735</v>
      </c>
      <c r="J10" s="1093" t="s">
        <v>799</v>
      </c>
      <c r="K10" s="1093" t="s">
        <v>875</v>
      </c>
      <c r="L10" s="1092" t="s">
        <v>902</v>
      </c>
      <c r="M10" s="1084">
        <v>2015</v>
      </c>
      <c r="N10" s="1084"/>
      <c r="O10" s="1084"/>
      <c r="P10" s="1084"/>
      <c r="Q10" s="1090">
        <v>2016</v>
      </c>
      <c r="R10" s="1084"/>
      <c r="S10" s="1084"/>
      <c r="T10" s="1084"/>
      <c r="U10" s="1090">
        <v>2017</v>
      </c>
      <c r="V10" s="1084"/>
      <c r="W10" s="1084"/>
      <c r="X10" s="1145"/>
      <c r="Y10" s="1090">
        <v>2018</v>
      </c>
      <c r="Z10" s="1084"/>
      <c r="AA10" s="1084"/>
      <c r="AB10" s="1084"/>
      <c r="AC10" s="1090" t="s">
        <v>781</v>
      </c>
      <c r="AD10" s="1084"/>
      <c r="AE10" s="1084"/>
      <c r="AF10" s="1084"/>
      <c r="AG10" s="1090" t="s">
        <v>782</v>
      </c>
      <c r="AH10" s="1084"/>
      <c r="AI10" s="1084"/>
      <c r="AJ10" s="1084"/>
      <c r="AK10" s="1090" t="s">
        <v>783</v>
      </c>
      <c r="AL10" s="1084"/>
      <c r="AM10" s="1084"/>
      <c r="AN10" s="1084"/>
      <c r="AO10" s="1090" t="s">
        <v>739</v>
      </c>
      <c r="AP10" s="1084"/>
      <c r="AQ10" s="1084"/>
      <c r="AR10" s="1084"/>
      <c r="AS10" s="1090" t="s">
        <v>799</v>
      </c>
      <c r="AT10" s="1084"/>
      <c r="AU10" s="1084"/>
      <c r="AV10" s="1084"/>
      <c r="AW10" s="1090" t="s">
        <v>875</v>
      </c>
      <c r="AX10" s="1084"/>
      <c r="AY10" s="1084"/>
      <c r="AZ10" s="1084"/>
      <c r="BA10" s="1090" t="s">
        <v>901</v>
      </c>
      <c r="BB10" s="1084"/>
      <c r="BC10" s="1084"/>
      <c r="BD10" s="1084"/>
      <c r="BE10" s="1147" t="s">
        <v>929</v>
      </c>
      <c r="BF10" s="1148"/>
    </row>
    <row r="11" spans="1:60" s="280" customFormat="1" ht="16.5" customHeight="1">
      <c r="A11" s="1144"/>
      <c r="B11" s="1093"/>
      <c r="C11" s="1093"/>
      <c r="D11" s="1093"/>
      <c r="E11" s="1093"/>
      <c r="F11" s="1093"/>
      <c r="G11" s="1093"/>
      <c r="H11" s="1093"/>
      <c r="I11" s="1093"/>
      <c r="J11" s="1093"/>
      <c r="K11" s="1093"/>
      <c r="L11" s="1092"/>
      <c r="M11" s="998" t="s">
        <v>97</v>
      </c>
      <c r="N11" s="998" t="s">
        <v>98</v>
      </c>
      <c r="O11" s="998" t="s">
        <v>99</v>
      </c>
      <c r="P11" s="998" t="s">
        <v>100</v>
      </c>
      <c r="Q11" s="998" t="s">
        <v>97</v>
      </c>
      <c r="R11" s="998" t="s">
        <v>98</v>
      </c>
      <c r="S11" s="998" t="s">
        <v>99</v>
      </c>
      <c r="T11" s="998" t="s">
        <v>100</v>
      </c>
      <c r="U11" s="998" t="s">
        <v>97</v>
      </c>
      <c r="V11" s="998" t="s">
        <v>98</v>
      </c>
      <c r="W11" s="998" t="s">
        <v>99</v>
      </c>
      <c r="X11" s="998" t="s">
        <v>100</v>
      </c>
      <c r="Y11" s="998" t="s">
        <v>97</v>
      </c>
      <c r="Z11" s="998" t="s">
        <v>98</v>
      </c>
      <c r="AA11" s="998" t="s">
        <v>99</v>
      </c>
      <c r="AB11" s="998" t="s">
        <v>100</v>
      </c>
      <c r="AC11" s="998" t="s">
        <v>97</v>
      </c>
      <c r="AD11" s="998" t="s">
        <v>98</v>
      </c>
      <c r="AE11" s="998" t="s">
        <v>99</v>
      </c>
      <c r="AF11" s="998" t="s">
        <v>100</v>
      </c>
      <c r="AG11" s="998" t="s">
        <v>97</v>
      </c>
      <c r="AH11" s="998" t="s">
        <v>98</v>
      </c>
      <c r="AI11" s="998" t="s">
        <v>99</v>
      </c>
      <c r="AJ11" s="998" t="s">
        <v>100</v>
      </c>
      <c r="AK11" s="998" t="s">
        <v>97</v>
      </c>
      <c r="AL11" s="998" t="s">
        <v>98</v>
      </c>
      <c r="AM11" s="998" t="s">
        <v>99</v>
      </c>
      <c r="AN11" s="998" t="s">
        <v>100</v>
      </c>
      <c r="AO11" s="998" t="s">
        <v>97</v>
      </c>
      <c r="AP11" s="998" t="s">
        <v>98</v>
      </c>
      <c r="AQ11" s="998" t="s">
        <v>99</v>
      </c>
      <c r="AR11" s="998" t="s">
        <v>100</v>
      </c>
      <c r="AS11" s="998" t="s">
        <v>97</v>
      </c>
      <c r="AT11" s="998" t="s">
        <v>98</v>
      </c>
      <c r="AU11" s="998" t="s">
        <v>99</v>
      </c>
      <c r="AV11" s="998" t="s">
        <v>100</v>
      </c>
      <c r="AW11" s="998" t="s">
        <v>97</v>
      </c>
      <c r="AX11" s="998" t="s">
        <v>98</v>
      </c>
      <c r="AY11" s="998" t="s">
        <v>99</v>
      </c>
      <c r="AZ11" s="998" t="s">
        <v>100</v>
      </c>
      <c r="BA11" s="998" t="s">
        <v>97</v>
      </c>
      <c r="BB11" s="998" t="s">
        <v>98</v>
      </c>
      <c r="BC11" s="998" t="s">
        <v>99</v>
      </c>
      <c r="BD11" s="998" t="s">
        <v>100</v>
      </c>
      <c r="BE11" s="998" t="s">
        <v>97</v>
      </c>
      <c r="BF11" s="998" t="s">
        <v>98</v>
      </c>
    </row>
    <row r="12" spans="1:60" ht="15" customHeight="1">
      <c r="A12" s="284" t="s">
        <v>356</v>
      </c>
      <c r="B12" s="282">
        <v>858.93550234117492</v>
      </c>
      <c r="C12" s="282">
        <v>2095.17313009797</v>
      </c>
      <c r="D12" s="283">
        <v>3261.7401090000003</v>
      </c>
      <c r="E12" s="283">
        <v>2246.08394021</v>
      </c>
      <c r="F12" s="283">
        <v>3042.6083227725735</v>
      </c>
      <c r="G12" s="283">
        <v>2460.500965740956</v>
      </c>
      <c r="H12" s="283">
        <v>1179.1054637713985</v>
      </c>
      <c r="I12" s="283">
        <v>1180.6382350379672</v>
      </c>
      <c r="J12" s="283">
        <v>1186.6015622552131</v>
      </c>
      <c r="K12" s="283">
        <v>2078.2511743135319</v>
      </c>
      <c r="L12" s="283">
        <v>2126.4765826257153</v>
      </c>
      <c r="M12" s="283">
        <v>277.07380233776667</v>
      </c>
      <c r="N12" s="283">
        <v>210.56714717141563</v>
      </c>
      <c r="O12" s="283">
        <v>191.58512085996131</v>
      </c>
      <c r="P12" s="283">
        <v>179.70943197203133</v>
      </c>
      <c r="Q12" s="216">
        <v>108.46709421083999</v>
      </c>
      <c r="R12" s="216">
        <v>668.32600369264992</v>
      </c>
      <c r="S12" s="216">
        <v>200.16614719448</v>
      </c>
      <c r="T12" s="216">
        <v>1185.0167730000001</v>
      </c>
      <c r="U12" s="283">
        <v>849.34470899999997</v>
      </c>
      <c r="V12" s="283">
        <v>191.77487300000001</v>
      </c>
      <c r="W12" s="283">
        <v>1265.5503890000002</v>
      </c>
      <c r="X12" s="283">
        <v>955.07013799999993</v>
      </c>
      <c r="Y12" s="283">
        <v>573.3741500000001</v>
      </c>
      <c r="Z12" s="283">
        <v>245.03945900000002</v>
      </c>
      <c r="AA12" s="283">
        <v>162.94320400000001</v>
      </c>
      <c r="AB12" s="283">
        <v>1264.7271272099999</v>
      </c>
      <c r="AC12" s="283">
        <v>339.70703700000001</v>
      </c>
      <c r="AD12" s="283">
        <v>576.17464200000006</v>
      </c>
      <c r="AE12" s="283">
        <v>141.64189400000001</v>
      </c>
      <c r="AF12" s="283">
        <v>1985.0847497725736</v>
      </c>
      <c r="AG12" s="283">
        <v>376.76708826995036</v>
      </c>
      <c r="AH12" s="283">
        <v>333.85653839220561</v>
      </c>
      <c r="AI12" s="283">
        <v>1548.0113990622976</v>
      </c>
      <c r="AJ12" s="283">
        <v>201.86594001650246</v>
      </c>
      <c r="AK12" s="283">
        <v>367.99475138269668</v>
      </c>
      <c r="AL12" s="283">
        <v>305.25613032643821</v>
      </c>
      <c r="AM12" s="283">
        <v>244.00951480987996</v>
      </c>
      <c r="AN12" s="283">
        <v>261.84506725238361</v>
      </c>
      <c r="AO12" s="283">
        <v>270.42481167566632</v>
      </c>
      <c r="AP12" s="283">
        <v>210.7522813590376</v>
      </c>
      <c r="AQ12" s="283">
        <v>307.48707204642824</v>
      </c>
      <c r="AR12" s="283">
        <v>391.97406995683514</v>
      </c>
      <c r="AS12" s="283">
        <v>362.54318584797704</v>
      </c>
      <c r="AT12" s="283">
        <v>278.00081059348202</v>
      </c>
      <c r="AU12" s="283">
        <v>310.6471902683374</v>
      </c>
      <c r="AV12" s="283">
        <v>235.41037554541651</v>
      </c>
      <c r="AW12" s="283">
        <v>452.59590611651214</v>
      </c>
      <c r="AX12" s="283">
        <v>668.11693151360805</v>
      </c>
      <c r="AY12" s="283">
        <v>496.37115855395137</v>
      </c>
      <c r="AZ12" s="283">
        <v>461.16717812946035</v>
      </c>
      <c r="BA12" s="283">
        <v>672.13921610660168</v>
      </c>
      <c r="BB12" s="283">
        <v>445.55138358672349</v>
      </c>
      <c r="BC12" s="283">
        <v>593.44905541686819</v>
      </c>
      <c r="BD12" s="283">
        <v>415.33692751552189</v>
      </c>
      <c r="BE12" s="283">
        <v>471.61583587745719</v>
      </c>
      <c r="BF12" s="283">
        <v>325.63318509655045</v>
      </c>
    </row>
    <row r="13" spans="1:60" ht="15" customHeight="1">
      <c r="A13" s="284" t="s">
        <v>357</v>
      </c>
      <c r="B13" s="282">
        <v>1807.8352649538974</v>
      </c>
      <c r="C13" s="282">
        <v>10.140628999999999</v>
      </c>
      <c r="D13" s="283">
        <v>97.439762000000002</v>
      </c>
      <c r="E13" s="283">
        <v>85.702275000000014</v>
      </c>
      <c r="F13" s="283">
        <v>32.623056999999996</v>
      </c>
      <c r="G13" s="283">
        <v>79.542619000000002</v>
      </c>
      <c r="H13" s="283">
        <v>229.530407</v>
      </c>
      <c r="I13" s="283">
        <v>129.579928</v>
      </c>
      <c r="J13" s="283">
        <v>309.16546099999999</v>
      </c>
      <c r="K13" s="283">
        <v>105.125101</v>
      </c>
      <c r="L13" s="283">
        <v>104.81659000000001</v>
      </c>
      <c r="M13" s="283">
        <v>740.69367400762303</v>
      </c>
      <c r="N13" s="283">
        <v>285.05669263584025</v>
      </c>
      <c r="O13" s="283">
        <v>426.421316835906</v>
      </c>
      <c r="P13" s="283">
        <v>355.66358147452809</v>
      </c>
      <c r="Q13" s="216">
        <v>10.140628999999999</v>
      </c>
      <c r="R13" s="216">
        <v>0</v>
      </c>
      <c r="S13" s="216">
        <v>0</v>
      </c>
      <c r="T13" s="216">
        <v>0</v>
      </c>
      <c r="U13" s="283">
        <v>64.822510999999992</v>
      </c>
      <c r="V13" s="283">
        <v>7.8350299999999997</v>
      </c>
      <c r="W13" s="283">
        <v>3.0417529999999999</v>
      </c>
      <c r="X13" s="283">
        <v>21.740468</v>
      </c>
      <c r="Y13" s="283">
        <v>43.602503000000006</v>
      </c>
      <c r="Z13" s="283">
        <v>2.5886049999999994</v>
      </c>
      <c r="AA13" s="283">
        <v>15.430395000000001</v>
      </c>
      <c r="AB13" s="283">
        <v>24.080772</v>
      </c>
      <c r="AC13" s="283">
        <v>11.092935000000001</v>
      </c>
      <c r="AD13" s="283">
        <v>9.9238499999999998</v>
      </c>
      <c r="AE13" s="283">
        <v>3.1385160000000001</v>
      </c>
      <c r="AF13" s="283">
        <v>8.4677559999999996</v>
      </c>
      <c r="AG13" s="283">
        <v>26.748536000000001</v>
      </c>
      <c r="AH13" s="283">
        <v>11.947433</v>
      </c>
      <c r="AI13" s="283">
        <v>36.884473999999997</v>
      </c>
      <c r="AJ13" s="283">
        <v>3.9621759999999999</v>
      </c>
      <c r="AK13" s="283">
        <v>23.685917000000003</v>
      </c>
      <c r="AL13" s="283">
        <v>22.851519000000003</v>
      </c>
      <c r="AM13" s="283">
        <v>21.953454000000001</v>
      </c>
      <c r="AN13" s="283">
        <v>161.03951699999999</v>
      </c>
      <c r="AO13" s="283">
        <v>28.492356000000001</v>
      </c>
      <c r="AP13" s="283">
        <v>32.778979999999997</v>
      </c>
      <c r="AQ13" s="283">
        <v>41.545409000000006</v>
      </c>
      <c r="AR13" s="283">
        <v>26.763183000000005</v>
      </c>
      <c r="AS13" s="283">
        <v>89.905537999999993</v>
      </c>
      <c r="AT13" s="283">
        <v>33.967587000000002</v>
      </c>
      <c r="AU13" s="283">
        <v>75.414152999999999</v>
      </c>
      <c r="AV13" s="283">
        <v>109.87818299999999</v>
      </c>
      <c r="AW13" s="283">
        <v>52.471190000000007</v>
      </c>
      <c r="AX13" s="283">
        <v>12.728719</v>
      </c>
      <c r="AY13" s="283">
        <v>20.772162000000002</v>
      </c>
      <c r="AZ13" s="283">
        <v>19.153029999999998</v>
      </c>
      <c r="BA13" s="283">
        <v>75.856280999999996</v>
      </c>
      <c r="BB13" s="283">
        <v>26.066595000000003</v>
      </c>
      <c r="BC13" s="283">
        <v>2.8937140000000001</v>
      </c>
      <c r="BD13" s="283">
        <v>0</v>
      </c>
      <c r="BE13" s="283">
        <v>0</v>
      </c>
      <c r="BF13" s="283">
        <v>0</v>
      </c>
    </row>
    <row r="14" spans="1:60" ht="15" customHeight="1">
      <c r="A14" s="284" t="s">
        <v>358</v>
      </c>
      <c r="B14" s="282">
        <v>4626.4250483242076</v>
      </c>
      <c r="C14" s="282">
        <v>2152.9943409819375</v>
      </c>
      <c r="D14" s="283">
        <v>3492.3538105796497</v>
      </c>
      <c r="E14" s="283">
        <v>3394.0247513078193</v>
      </c>
      <c r="F14" s="283">
        <v>3212.0196459959998</v>
      </c>
      <c r="G14" s="283">
        <v>3792.5212149999998</v>
      </c>
      <c r="H14" s="283">
        <v>3625.0543790000002</v>
      </c>
      <c r="I14" s="283">
        <v>2615.7664640000003</v>
      </c>
      <c r="J14" s="283">
        <v>3468.326806</v>
      </c>
      <c r="K14" s="283">
        <v>4435.6665629999998</v>
      </c>
      <c r="L14" s="283">
        <v>4182.8294100000003</v>
      </c>
      <c r="M14" s="283">
        <v>1834.3173597807997</v>
      </c>
      <c r="N14" s="283">
        <v>690.70816421350514</v>
      </c>
      <c r="O14" s="283">
        <v>790.60314124008312</v>
      </c>
      <c r="P14" s="283">
        <v>1310.7963830898195</v>
      </c>
      <c r="Q14" s="216">
        <v>566.06936585649999</v>
      </c>
      <c r="R14" s="216">
        <v>457.53878857233769</v>
      </c>
      <c r="S14" s="216">
        <v>627.01218351300008</v>
      </c>
      <c r="T14" s="216">
        <v>505.03080204009996</v>
      </c>
      <c r="U14" s="283">
        <v>1019.74418061186</v>
      </c>
      <c r="V14" s="283">
        <v>795.4792829106201</v>
      </c>
      <c r="W14" s="283">
        <v>720.47437301424998</v>
      </c>
      <c r="X14" s="283">
        <v>956.65597404291998</v>
      </c>
      <c r="Y14" s="283">
        <v>525.94101834781986</v>
      </c>
      <c r="Z14" s="283">
        <v>1649.3968560000001</v>
      </c>
      <c r="AA14" s="283">
        <v>346.68162700000005</v>
      </c>
      <c r="AB14" s="283">
        <v>872.0052499599999</v>
      </c>
      <c r="AC14" s="283">
        <v>1081.473632</v>
      </c>
      <c r="AD14" s="283">
        <v>422.06720899599998</v>
      </c>
      <c r="AE14" s="283">
        <v>596.94187900000009</v>
      </c>
      <c r="AF14" s="283">
        <v>1111.5369259999998</v>
      </c>
      <c r="AG14" s="283">
        <v>694.32716600000003</v>
      </c>
      <c r="AH14" s="283">
        <v>1588.6234020000002</v>
      </c>
      <c r="AI14" s="283">
        <v>928.64976799999988</v>
      </c>
      <c r="AJ14" s="283">
        <v>580.92087900000001</v>
      </c>
      <c r="AK14" s="283">
        <v>352.22347400000001</v>
      </c>
      <c r="AL14" s="283">
        <v>918.72652799999992</v>
      </c>
      <c r="AM14" s="283">
        <v>593.859736</v>
      </c>
      <c r="AN14" s="283">
        <v>1760.244641</v>
      </c>
      <c r="AO14" s="283">
        <v>452.83256000000011</v>
      </c>
      <c r="AP14" s="283">
        <v>496.37531099999995</v>
      </c>
      <c r="AQ14" s="283">
        <v>581.05604400000004</v>
      </c>
      <c r="AR14" s="283">
        <v>1085.502549</v>
      </c>
      <c r="AS14" s="283">
        <v>911.73739599999999</v>
      </c>
      <c r="AT14" s="283">
        <v>461.67410100000001</v>
      </c>
      <c r="AU14" s="283">
        <v>819.91957400000001</v>
      </c>
      <c r="AV14" s="283">
        <v>1274.995735</v>
      </c>
      <c r="AW14" s="283">
        <v>998.87889199999995</v>
      </c>
      <c r="AX14" s="283">
        <v>353.36596400000002</v>
      </c>
      <c r="AY14" s="283">
        <v>633.15756399999998</v>
      </c>
      <c r="AZ14" s="283">
        <v>2450.2641429999999</v>
      </c>
      <c r="BA14" s="283">
        <v>968.45191599999998</v>
      </c>
      <c r="BB14" s="283">
        <v>424.341249</v>
      </c>
      <c r="BC14" s="283">
        <v>295.56632100000002</v>
      </c>
      <c r="BD14" s="283">
        <v>2494.6529639999999</v>
      </c>
      <c r="BE14" s="283">
        <v>1417.6891610000002</v>
      </c>
      <c r="BF14" s="283">
        <v>2062.1487729999999</v>
      </c>
    </row>
    <row r="15" spans="1:60" ht="15" customHeight="1">
      <c r="A15" s="285" t="s">
        <v>359</v>
      </c>
      <c r="B15" s="282">
        <v>1102.785700750406</v>
      </c>
      <c r="C15" s="282">
        <v>910.90508760959995</v>
      </c>
      <c r="D15" s="283">
        <v>1633.9291905796501</v>
      </c>
      <c r="E15" s="283">
        <v>78.054834347819892</v>
      </c>
      <c r="F15" s="283">
        <v>0</v>
      </c>
      <c r="G15" s="283">
        <v>0</v>
      </c>
      <c r="H15" s="283">
        <v>0</v>
      </c>
      <c r="I15" s="283">
        <v>0</v>
      </c>
      <c r="J15" s="283">
        <v>0</v>
      </c>
      <c r="K15" s="283">
        <v>0</v>
      </c>
      <c r="L15" s="283">
        <v>0</v>
      </c>
      <c r="M15" s="283">
        <v>205.73033622817005</v>
      </c>
      <c r="N15" s="283">
        <v>205.73033622817005</v>
      </c>
      <c r="O15" s="283">
        <v>303.1756911739601</v>
      </c>
      <c r="P15" s="283">
        <v>388.14933712010594</v>
      </c>
      <c r="Q15" s="216">
        <v>110.9813051065</v>
      </c>
      <c r="R15" s="216">
        <v>227.98987894999999</v>
      </c>
      <c r="S15" s="216">
        <v>267.927650513</v>
      </c>
      <c r="T15" s="216">
        <v>304.00625304009998</v>
      </c>
      <c r="U15" s="283">
        <v>411.27498461186008</v>
      </c>
      <c r="V15" s="283">
        <v>410.28090191062006</v>
      </c>
      <c r="W15" s="283">
        <v>423.33126201425</v>
      </c>
      <c r="X15" s="283">
        <v>389.04204204292</v>
      </c>
      <c r="Y15" s="283">
        <v>78.054834347819892</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0</v>
      </c>
      <c r="BD15" s="283">
        <v>0</v>
      </c>
      <c r="BE15" s="283">
        <v>0</v>
      </c>
      <c r="BF15" s="283">
        <v>0</v>
      </c>
    </row>
    <row r="16" spans="1:60" ht="15" customHeight="1">
      <c r="A16" s="284" t="s">
        <v>360</v>
      </c>
      <c r="B16" s="282">
        <v>2.7944879561373499</v>
      </c>
      <c r="C16" s="282">
        <v>40.097477999999995</v>
      </c>
      <c r="D16" s="283">
        <v>81.435489999999987</v>
      </c>
      <c r="E16" s="283">
        <v>31.088473649999997</v>
      </c>
      <c r="F16" s="283">
        <v>61.593100000000007</v>
      </c>
      <c r="G16" s="283">
        <v>36.386257999999998</v>
      </c>
      <c r="H16" s="283">
        <v>98.235458999999992</v>
      </c>
      <c r="I16" s="283">
        <v>146.57262</v>
      </c>
      <c r="J16" s="283">
        <v>138.08290199999999</v>
      </c>
      <c r="K16" s="283">
        <v>205.74096399999999</v>
      </c>
      <c r="L16" s="283">
        <v>287.864598</v>
      </c>
      <c r="M16" s="283">
        <v>2.0579971379467401</v>
      </c>
      <c r="N16" s="283">
        <v>0.41052399862933597</v>
      </c>
      <c r="O16" s="283">
        <v>0</v>
      </c>
      <c r="P16" s="283">
        <v>0.32596681956127388</v>
      </c>
      <c r="Q16" s="216">
        <v>10.156925999999999</v>
      </c>
      <c r="R16" s="216">
        <v>2.7669899999999998</v>
      </c>
      <c r="S16" s="216">
        <v>14.738608000000001</v>
      </c>
      <c r="T16" s="216">
        <v>15.191579000000001</v>
      </c>
      <c r="U16" s="283">
        <v>77.625508999999994</v>
      </c>
      <c r="V16" s="283">
        <v>1.1027E-2</v>
      </c>
      <c r="W16" s="283">
        <v>3.7989540000000002</v>
      </c>
      <c r="X16" s="283">
        <v>0</v>
      </c>
      <c r="Y16" s="283">
        <v>0</v>
      </c>
      <c r="Z16" s="283">
        <v>13.213775999999999</v>
      </c>
      <c r="AA16" s="283">
        <v>12.860659999999999</v>
      </c>
      <c r="AB16" s="283">
        <v>5.0140376499999997</v>
      </c>
      <c r="AC16" s="283">
        <v>49.959321000000003</v>
      </c>
      <c r="AD16" s="283">
        <v>0</v>
      </c>
      <c r="AE16" s="283">
        <v>2.9595349999999998</v>
      </c>
      <c r="AF16" s="283">
        <v>8.6742439999999998</v>
      </c>
      <c r="AG16" s="283">
        <v>7.4787129999999999</v>
      </c>
      <c r="AH16" s="283">
        <v>3.0180430000000005</v>
      </c>
      <c r="AI16" s="283">
        <v>8.5195720000000001</v>
      </c>
      <c r="AJ16" s="283">
        <v>17.36993</v>
      </c>
      <c r="AK16" s="283">
        <v>10.153140999999998</v>
      </c>
      <c r="AL16" s="283">
        <v>19.140297</v>
      </c>
      <c r="AM16" s="283">
        <v>33.500861</v>
      </c>
      <c r="AN16" s="283">
        <v>35.441159999999996</v>
      </c>
      <c r="AO16" s="283">
        <v>106.217736</v>
      </c>
      <c r="AP16" s="283">
        <v>10.889999</v>
      </c>
      <c r="AQ16" s="283">
        <v>23.692287</v>
      </c>
      <c r="AR16" s="283">
        <v>5.7725980000000003</v>
      </c>
      <c r="AS16" s="283">
        <v>8.9991900000000005</v>
      </c>
      <c r="AT16" s="283">
        <v>53.788922999999997</v>
      </c>
      <c r="AU16" s="283">
        <v>13.518515000000001</v>
      </c>
      <c r="AV16" s="283">
        <v>61.776274000000001</v>
      </c>
      <c r="AW16" s="283">
        <v>19.746938999999998</v>
      </c>
      <c r="AX16" s="283">
        <v>5.976394</v>
      </c>
      <c r="AY16" s="283">
        <v>57.247452000000003</v>
      </c>
      <c r="AZ16" s="283">
        <v>122.77017899999998</v>
      </c>
      <c r="BA16" s="283">
        <v>44.642966999999999</v>
      </c>
      <c r="BB16" s="283">
        <v>92.473651000000004</v>
      </c>
      <c r="BC16" s="283">
        <v>134.27657500000001</v>
      </c>
      <c r="BD16" s="283">
        <v>16.288364999999999</v>
      </c>
      <c r="BE16" s="283">
        <v>56.941474999999997</v>
      </c>
      <c r="BF16" s="283">
        <v>37.578180000000003</v>
      </c>
    </row>
    <row r="17" spans="1:58" s="280" customFormat="1" ht="15" customHeight="1" thickBot="1">
      <c r="A17" s="773" t="s">
        <v>80</v>
      </c>
      <c r="B17" s="770">
        <v>7295.9903035754169</v>
      </c>
      <c r="C17" s="770">
        <v>4298.4055780799081</v>
      </c>
      <c r="D17" s="771">
        <v>6932.9691715796489</v>
      </c>
      <c r="E17" s="771">
        <v>5756.8994401678201</v>
      </c>
      <c r="F17" s="771">
        <v>6348.8441257685736</v>
      </c>
      <c r="G17" s="771">
        <v>6368.9510577409565</v>
      </c>
      <c r="H17" s="771">
        <v>5131.9257087713977</v>
      </c>
      <c r="I17" s="771">
        <v>4072.5572470379675</v>
      </c>
      <c r="J17" s="771">
        <v>5102.1767312552129</v>
      </c>
      <c r="K17" s="771">
        <v>6824.7838023135319</v>
      </c>
      <c r="L17" s="771">
        <v>6701.9871806257152</v>
      </c>
      <c r="M17" s="771">
        <v>2854.1428332641362</v>
      </c>
      <c r="N17" s="771">
        <v>1186.7425280193902</v>
      </c>
      <c r="O17" s="771">
        <v>1408.6095789359506</v>
      </c>
      <c r="P17" s="771">
        <v>1846.4953633559401</v>
      </c>
      <c r="Q17" s="774">
        <v>694.83401506733992</v>
      </c>
      <c r="R17" s="774">
        <v>1128.6317822649876</v>
      </c>
      <c r="S17" s="774">
        <v>841.91693870748009</v>
      </c>
      <c r="T17" s="774">
        <v>1705.2391540401002</v>
      </c>
      <c r="U17" s="771">
        <v>2011.5369096118598</v>
      </c>
      <c r="V17" s="771">
        <v>995.10021291062014</v>
      </c>
      <c r="W17" s="771">
        <v>1992.8654690142503</v>
      </c>
      <c r="X17" s="771">
        <v>1933.4665800429198</v>
      </c>
      <c r="Y17" s="771">
        <v>1142.91767134782</v>
      </c>
      <c r="Z17" s="771">
        <v>1910.2386960000001</v>
      </c>
      <c r="AA17" s="771">
        <v>537.91588600000011</v>
      </c>
      <c r="AB17" s="771">
        <v>2165.8271868199995</v>
      </c>
      <c r="AC17" s="771">
        <v>1482.232925</v>
      </c>
      <c r="AD17" s="771">
        <v>1008.1657009960001</v>
      </c>
      <c r="AE17" s="771">
        <v>744.68182400000001</v>
      </c>
      <c r="AF17" s="771">
        <v>3113.7636757725732</v>
      </c>
      <c r="AG17" s="771">
        <v>1105.3215032699504</v>
      </c>
      <c r="AH17" s="771">
        <v>1937.4454163922057</v>
      </c>
      <c r="AI17" s="771">
        <v>2522.0652130622975</v>
      </c>
      <c r="AJ17" s="771">
        <v>804.11892501650243</v>
      </c>
      <c r="AK17" s="771">
        <v>754.05728338269671</v>
      </c>
      <c r="AL17" s="771">
        <v>1265.974474326438</v>
      </c>
      <c r="AM17" s="771">
        <v>893.32356580987994</v>
      </c>
      <c r="AN17" s="771">
        <v>2218.5703852523834</v>
      </c>
      <c r="AO17" s="771">
        <v>857.96746367566652</v>
      </c>
      <c r="AP17" s="771">
        <v>750.79657135903756</v>
      </c>
      <c r="AQ17" s="771">
        <v>953.7808120464282</v>
      </c>
      <c r="AR17" s="771">
        <v>1510.0123999568352</v>
      </c>
      <c r="AS17" s="771">
        <v>1373.1853098479769</v>
      </c>
      <c r="AT17" s="771">
        <v>827.43142159348201</v>
      </c>
      <c r="AU17" s="771">
        <v>1219.4994322683374</v>
      </c>
      <c r="AV17" s="771">
        <v>1682.0605675454165</v>
      </c>
      <c r="AW17" s="771">
        <v>1523.6929271165122</v>
      </c>
      <c r="AX17" s="771">
        <v>1040.1880085136081</v>
      </c>
      <c r="AY17" s="771">
        <v>1207.5483365539515</v>
      </c>
      <c r="AZ17" s="771">
        <v>3053.3545301294603</v>
      </c>
      <c r="BA17" s="771">
        <v>1761.0903801066017</v>
      </c>
      <c r="BB17" s="771">
        <v>988.43287858672352</v>
      </c>
      <c r="BC17" s="771">
        <v>1026.1856654168682</v>
      </c>
      <c r="BD17" s="771">
        <v>2926.2782565155217</v>
      </c>
      <c r="BE17" s="1056">
        <v>1946.2464718774575</v>
      </c>
      <c r="BF17" s="1056">
        <v>2425.3601380965501</v>
      </c>
    </row>
    <row r="18" spans="1:58">
      <c r="C18" s="286"/>
      <c r="U18" s="287"/>
      <c r="V18" s="287"/>
      <c r="W18" s="287"/>
      <c r="X18" s="287"/>
    </row>
    <row r="20" spans="1:58" ht="16.5" customHeight="1">
      <c r="A20" s="1144" t="s">
        <v>361</v>
      </c>
      <c r="B20" s="1093">
        <v>2015</v>
      </c>
      <c r="C20" s="1093">
        <v>2016</v>
      </c>
      <c r="D20" s="1093">
        <v>2017</v>
      </c>
      <c r="E20" s="1093" t="s">
        <v>203</v>
      </c>
      <c r="F20" s="1093" t="s">
        <v>204</v>
      </c>
      <c r="G20" s="1093" t="s">
        <v>205</v>
      </c>
      <c r="H20" s="1093" t="s">
        <v>206</v>
      </c>
      <c r="I20" s="1093" t="s">
        <v>735</v>
      </c>
      <c r="J20" s="1093" t="s">
        <v>799</v>
      </c>
      <c r="K20" s="1093" t="s">
        <v>875</v>
      </c>
      <c r="L20" s="1092" t="s">
        <v>902</v>
      </c>
      <c r="M20" s="1084">
        <v>2015</v>
      </c>
      <c r="N20" s="1084"/>
      <c r="O20" s="1084"/>
      <c r="P20" s="1084"/>
      <c r="Q20" s="1090">
        <v>2016</v>
      </c>
      <c r="R20" s="1084"/>
      <c r="S20" s="1084"/>
      <c r="T20" s="1084"/>
      <c r="U20" s="1090">
        <v>2017</v>
      </c>
      <c r="V20" s="1084"/>
      <c r="W20" s="1084"/>
      <c r="X20" s="1145"/>
      <c r="Y20" s="1090">
        <v>2018</v>
      </c>
      <c r="Z20" s="1084"/>
      <c r="AA20" s="1084"/>
      <c r="AB20" s="1084"/>
      <c r="AC20" s="1090" t="s">
        <v>781</v>
      </c>
      <c r="AD20" s="1084"/>
      <c r="AE20" s="1084"/>
      <c r="AF20" s="1084"/>
      <c r="AG20" s="1090" t="s">
        <v>782</v>
      </c>
      <c r="AH20" s="1084"/>
      <c r="AI20" s="1084"/>
      <c r="AJ20" s="1084"/>
      <c r="AK20" s="1090" t="s">
        <v>783</v>
      </c>
      <c r="AL20" s="1084"/>
      <c r="AM20" s="1084"/>
      <c r="AN20" s="1084"/>
      <c r="AO20" s="1090" t="s">
        <v>739</v>
      </c>
      <c r="AP20" s="1084"/>
      <c r="AQ20" s="1084"/>
      <c r="AR20" s="1084"/>
      <c r="AS20" s="1090" t="s">
        <v>799</v>
      </c>
      <c r="AT20" s="1084"/>
      <c r="AU20" s="1084"/>
      <c r="AV20" s="1084"/>
      <c r="AW20" s="1090" t="s">
        <v>875</v>
      </c>
      <c r="AX20" s="1084"/>
      <c r="AY20" s="1084"/>
      <c r="AZ20" s="1084"/>
      <c r="BA20" s="1090" t="s">
        <v>901</v>
      </c>
      <c r="BB20" s="1084"/>
      <c r="BC20" s="1084"/>
      <c r="BD20" s="1084"/>
      <c r="BE20" s="1147" t="s">
        <v>929</v>
      </c>
      <c r="BF20" s="1148"/>
    </row>
    <row r="21" spans="1:58" s="280" customFormat="1" ht="16.5" customHeight="1">
      <c r="A21" s="1144"/>
      <c r="B21" s="1093"/>
      <c r="C21" s="1093"/>
      <c r="D21" s="1093"/>
      <c r="E21" s="1093"/>
      <c r="F21" s="1093"/>
      <c r="G21" s="1093"/>
      <c r="H21" s="1093"/>
      <c r="I21" s="1093"/>
      <c r="J21" s="1093"/>
      <c r="K21" s="1093"/>
      <c r="L21" s="1092"/>
      <c r="M21" s="998" t="s">
        <v>97</v>
      </c>
      <c r="N21" s="998" t="s">
        <v>98</v>
      </c>
      <c r="O21" s="998" t="s">
        <v>99</v>
      </c>
      <c r="P21" s="998" t="s">
        <v>100</v>
      </c>
      <c r="Q21" s="998" t="s">
        <v>97</v>
      </c>
      <c r="R21" s="998" t="s">
        <v>98</v>
      </c>
      <c r="S21" s="998" t="s">
        <v>99</v>
      </c>
      <c r="T21" s="998" t="s">
        <v>100</v>
      </c>
      <c r="U21" s="998" t="s">
        <v>97</v>
      </c>
      <c r="V21" s="998" t="s">
        <v>98</v>
      </c>
      <c r="W21" s="998" t="s">
        <v>99</v>
      </c>
      <c r="X21" s="998" t="s">
        <v>100</v>
      </c>
      <c r="Y21" s="998" t="s">
        <v>97</v>
      </c>
      <c r="Z21" s="998" t="s">
        <v>98</v>
      </c>
      <c r="AA21" s="998" t="s">
        <v>99</v>
      </c>
      <c r="AB21" s="998" t="s">
        <v>100</v>
      </c>
      <c r="AC21" s="998" t="s">
        <v>97</v>
      </c>
      <c r="AD21" s="998" t="s">
        <v>98</v>
      </c>
      <c r="AE21" s="998" t="s">
        <v>99</v>
      </c>
      <c r="AF21" s="998" t="s">
        <v>100</v>
      </c>
      <c r="AG21" s="998" t="s">
        <v>97</v>
      </c>
      <c r="AH21" s="998" t="s">
        <v>98</v>
      </c>
      <c r="AI21" s="998" t="s">
        <v>99</v>
      </c>
      <c r="AJ21" s="998" t="s">
        <v>100</v>
      </c>
      <c r="AK21" s="998" t="s">
        <v>97</v>
      </c>
      <c r="AL21" s="998" t="s">
        <v>98</v>
      </c>
      <c r="AM21" s="998" t="s">
        <v>99</v>
      </c>
      <c r="AN21" s="998" t="s">
        <v>100</v>
      </c>
      <c r="AO21" s="998" t="s">
        <v>97</v>
      </c>
      <c r="AP21" s="998" t="s">
        <v>98</v>
      </c>
      <c r="AQ21" s="998" t="s">
        <v>99</v>
      </c>
      <c r="AR21" s="998" t="s">
        <v>100</v>
      </c>
      <c r="AS21" s="998" t="s">
        <v>97</v>
      </c>
      <c r="AT21" s="998" t="s">
        <v>98</v>
      </c>
      <c r="AU21" s="998" t="s">
        <v>99</v>
      </c>
      <c r="AV21" s="998" t="s">
        <v>100</v>
      </c>
      <c r="AW21" s="998" t="s">
        <v>97</v>
      </c>
      <c r="AX21" s="998" t="s">
        <v>98</v>
      </c>
      <c r="AY21" s="998" t="s">
        <v>99</v>
      </c>
      <c r="AZ21" s="998" t="s">
        <v>100</v>
      </c>
      <c r="BA21" s="998" t="s">
        <v>97</v>
      </c>
      <c r="BB21" s="998" t="s">
        <v>98</v>
      </c>
      <c r="BC21" s="998" t="s">
        <v>99</v>
      </c>
      <c r="BD21" s="998" t="s">
        <v>100</v>
      </c>
      <c r="BE21" s="998" t="s">
        <v>97</v>
      </c>
      <c r="BF21" s="998" t="s">
        <v>98</v>
      </c>
    </row>
    <row r="22" spans="1:58" s="291" customFormat="1" ht="15" customHeight="1">
      <c r="A22" s="288" t="s">
        <v>362</v>
      </c>
      <c r="B22" s="289">
        <v>5958.6194905754164</v>
      </c>
      <c r="C22" s="289">
        <v>3559.5218180799075</v>
      </c>
      <c r="D22" s="290">
        <v>6527.3385165796499</v>
      </c>
      <c r="E22" s="290">
        <v>4542.3828531678209</v>
      </c>
      <c r="F22" s="290">
        <v>5345.6815237725741</v>
      </c>
      <c r="G22" s="290">
        <v>5152.0713207409563</v>
      </c>
      <c r="H22" s="290">
        <v>4156.3702497713984</v>
      </c>
      <c r="I22" s="290">
        <v>2904.2347220379675</v>
      </c>
      <c r="J22" s="290">
        <v>3802.9468682552128</v>
      </c>
      <c r="K22" s="290">
        <v>5354.8341393135324</v>
      </c>
      <c r="L22" s="290">
        <v>5484.9857586257149</v>
      </c>
      <c r="M22" s="290">
        <v>1989.1221952641361</v>
      </c>
      <c r="N22" s="290">
        <v>994.33229201939014</v>
      </c>
      <c r="O22" s="290">
        <v>1309.3669909359501</v>
      </c>
      <c r="P22" s="290">
        <v>1665.7980123559398</v>
      </c>
      <c r="Q22" s="178">
        <v>438.21744106734002</v>
      </c>
      <c r="R22" s="178">
        <v>1024.4495562649877</v>
      </c>
      <c r="S22" s="178">
        <v>641.90321070747996</v>
      </c>
      <c r="T22" s="178">
        <v>1527.1679220400999</v>
      </c>
      <c r="U22" s="290">
        <v>1889.6613526118601</v>
      </c>
      <c r="V22" s="290">
        <v>918.56481891062003</v>
      </c>
      <c r="W22" s="290">
        <v>1895.49782401425</v>
      </c>
      <c r="X22" s="290">
        <v>1823.6145210429199</v>
      </c>
      <c r="Y22" s="290">
        <v>1066.26343134782</v>
      </c>
      <c r="Z22" s="290">
        <v>919.83963599999993</v>
      </c>
      <c r="AA22" s="290">
        <v>499.97950199999997</v>
      </c>
      <c r="AB22" s="290">
        <v>2056.30028382</v>
      </c>
      <c r="AC22" s="290">
        <v>1151.4757929999998</v>
      </c>
      <c r="AD22" s="290">
        <v>794.05584999999996</v>
      </c>
      <c r="AE22" s="290">
        <v>691.03735900000004</v>
      </c>
      <c r="AF22" s="290">
        <v>2709.1125217725735</v>
      </c>
      <c r="AG22" s="290">
        <v>851.03405226995028</v>
      </c>
      <c r="AH22" s="290">
        <v>1478.4847283922059</v>
      </c>
      <c r="AI22" s="290">
        <v>2226.5249240622979</v>
      </c>
      <c r="AJ22" s="290">
        <v>596.02761601650252</v>
      </c>
      <c r="AK22" s="290">
        <v>677.23701538269665</v>
      </c>
      <c r="AL22" s="290">
        <v>699.73923932643834</v>
      </c>
      <c r="AM22" s="290">
        <v>644.67077480987996</v>
      </c>
      <c r="AN22" s="290">
        <v>2134.7232202523833</v>
      </c>
      <c r="AO22" s="290">
        <v>465.17801667566636</v>
      </c>
      <c r="AP22" s="290">
        <v>392.30180435903753</v>
      </c>
      <c r="AQ22" s="290">
        <v>633.84391004642816</v>
      </c>
      <c r="AR22" s="290">
        <v>1412.9109909568353</v>
      </c>
      <c r="AS22" s="290">
        <v>1010.42626084798</v>
      </c>
      <c r="AT22" s="290">
        <v>595.0505225934819</v>
      </c>
      <c r="AU22" s="290">
        <v>875.1631522683374</v>
      </c>
      <c r="AV22" s="290">
        <v>1322.3069325454167</v>
      </c>
      <c r="AW22" s="290">
        <v>834.8935911165122</v>
      </c>
      <c r="AX22" s="290">
        <v>870.44602751360799</v>
      </c>
      <c r="AY22" s="290">
        <v>934.06094455395134</v>
      </c>
      <c r="AZ22" s="290">
        <v>2715.4335761294606</v>
      </c>
      <c r="BA22" s="290">
        <v>1474.6241881066019</v>
      </c>
      <c r="BB22" s="290">
        <v>798.76030658672346</v>
      </c>
      <c r="BC22" s="290">
        <v>872.5778744168681</v>
      </c>
      <c r="BD22" s="290">
        <v>2339.023389515522</v>
      </c>
      <c r="BE22" s="290">
        <v>1343.404132877457</v>
      </c>
      <c r="BF22" s="290">
        <v>1994.5600060965505</v>
      </c>
    </row>
    <row r="23" spans="1:58" ht="15" customHeight="1">
      <c r="A23" s="285" t="s">
        <v>363</v>
      </c>
      <c r="B23" s="282">
        <v>5848.3600038254162</v>
      </c>
      <c r="C23" s="282">
        <v>2412.9564684702077</v>
      </c>
      <c r="D23" s="292">
        <v>3825.8570425796502</v>
      </c>
      <c r="E23" s="292">
        <v>3439.7383661678205</v>
      </c>
      <c r="F23" s="292">
        <v>3339.9046017725736</v>
      </c>
      <c r="G23" s="292">
        <v>2865.4045197409564</v>
      </c>
      <c r="H23" s="292">
        <v>2889.3865587713985</v>
      </c>
      <c r="I23" s="292">
        <v>2467.2545270379674</v>
      </c>
      <c r="J23" s="292">
        <v>3024.8519462552131</v>
      </c>
      <c r="K23" s="292">
        <v>4356.3892653135317</v>
      </c>
      <c r="L23" s="292">
        <v>4933.660758625716</v>
      </c>
      <c r="M23" s="292">
        <v>1878.8627085141361</v>
      </c>
      <c r="N23" s="292">
        <v>994.33229201939014</v>
      </c>
      <c r="O23" s="292">
        <v>1309.3669909359501</v>
      </c>
      <c r="P23" s="292">
        <v>1665.7980123559398</v>
      </c>
      <c r="Q23" s="645">
        <v>327.95795431734001</v>
      </c>
      <c r="R23" s="645">
        <v>980.52869340528775</v>
      </c>
      <c r="S23" s="645">
        <v>641.90321070747996</v>
      </c>
      <c r="T23" s="645">
        <v>534.78292204009995</v>
      </c>
      <c r="U23" s="292">
        <v>1007.5468656118601</v>
      </c>
      <c r="V23" s="292">
        <v>918.56481891062003</v>
      </c>
      <c r="W23" s="292">
        <v>958.24532401425006</v>
      </c>
      <c r="X23" s="292">
        <v>941.50003404291999</v>
      </c>
      <c r="Y23" s="292">
        <v>845.73894434782005</v>
      </c>
      <c r="Z23" s="292">
        <v>919.83963599999993</v>
      </c>
      <c r="AA23" s="292">
        <v>444.84700199999997</v>
      </c>
      <c r="AB23" s="292">
        <v>1229.31278382</v>
      </c>
      <c r="AC23" s="292">
        <v>930.95130599999993</v>
      </c>
      <c r="AD23" s="292">
        <v>794.05584999999996</v>
      </c>
      <c r="AE23" s="292">
        <v>635.90485899999999</v>
      </c>
      <c r="AF23" s="292">
        <v>978.99258677257353</v>
      </c>
      <c r="AG23" s="292">
        <v>740.77456526995024</v>
      </c>
      <c r="AH23" s="292">
        <v>652.82366439220561</v>
      </c>
      <c r="AI23" s="292">
        <v>875.7786740622978</v>
      </c>
      <c r="AJ23" s="292">
        <v>596.02761601650252</v>
      </c>
      <c r="AK23" s="292">
        <v>677.23701538269665</v>
      </c>
      <c r="AL23" s="292">
        <v>699.73923932643834</v>
      </c>
      <c r="AM23" s="292">
        <v>644.67077480987996</v>
      </c>
      <c r="AN23" s="292">
        <v>867.73952925238348</v>
      </c>
      <c r="AO23" s="292">
        <v>465.17801667566636</v>
      </c>
      <c r="AP23" s="292">
        <v>392.30180435903753</v>
      </c>
      <c r="AQ23" s="292">
        <v>523.57891004642818</v>
      </c>
      <c r="AR23" s="292">
        <v>1086.1957959568354</v>
      </c>
      <c r="AS23" s="292">
        <v>900.16126084797702</v>
      </c>
      <c r="AT23" s="292">
        <v>595.0505225934819</v>
      </c>
      <c r="AU23" s="292">
        <v>547.58588026833741</v>
      </c>
      <c r="AV23" s="292">
        <v>982.05428254541653</v>
      </c>
      <c r="AW23" s="292">
        <v>779.76109111651215</v>
      </c>
      <c r="AX23" s="292">
        <v>870.44602751360799</v>
      </c>
      <c r="AY23" s="292">
        <v>912.00794455395135</v>
      </c>
      <c r="AZ23" s="292">
        <v>1794.1742021294608</v>
      </c>
      <c r="BA23" s="292">
        <v>1419.4916881066019</v>
      </c>
      <c r="BB23" s="292">
        <v>798.76030658672346</v>
      </c>
      <c r="BC23" s="292">
        <v>872.5778744168681</v>
      </c>
      <c r="BD23" s="292">
        <v>1842.8308895155221</v>
      </c>
      <c r="BE23" s="283">
        <v>1343.404132877457</v>
      </c>
      <c r="BF23" s="283">
        <v>1994.5600060965505</v>
      </c>
    </row>
    <row r="24" spans="1:58" s="702" customFormat="1" ht="15" customHeight="1">
      <c r="A24" s="701" t="s">
        <v>364</v>
      </c>
      <c r="B24" s="215">
        <v>110.25948674999999</v>
      </c>
      <c r="C24" s="215">
        <v>1146.5653496097</v>
      </c>
      <c r="D24" s="645">
        <v>2701.4814740000002</v>
      </c>
      <c r="E24" s="645">
        <v>1102.644487</v>
      </c>
      <c r="F24" s="645">
        <v>2005.776922</v>
      </c>
      <c r="G24" s="645">
        <v>2286.6668010000003</v>
      </c>
      <c r="H24" s="645">
        <v>1266.9836909999999</v>
      </c>
      <c r="I24" s="645">
        <v>436.98019499999998</v>
      </c>
      <c r="J24" s="292">
        <v>778.094922</v>
      </c>
      <c r="K24" s="292">
        <v>998.44487400000003</v>
      </c>
      <c r="L24" s="292">
        <v>551.32500000000005</v>
      </c>
      <c r="M24" s="645">
        <v>110.25948674999999</v>
      </c>
      <c r="N24" s="645">
        <v>0</v>
      </c>
      <c r="O24" s="645">
        <v>0</v>
      </c>
      <c r="P24" s="645">
        <v>0</v>
      </c>
      <c r="Q24" s="645">
        <v>110.25948674999999</v>
      </c>
      <c r="R24" s="645">
        <v>43.920862859700001</v>
      </c>
      <c r="S24" s="645">
        <v>0</v>
      </c>
      <c r="T24" s="645">
        <v>992.38499999999999</v>
      </c>
      <c r="U24" s="645">
        <v>882.11448700000005</v>
      </c>
      <c r="V24" s="645">
        <v>0</v>
      </c>
      <c r="W24" s="645">
        <v>937.25250000000005</v>
      </c>
      <c r="X24" s="645">
        <v>882.11448699999994</v>
      </c>
      <c r="Y24" s="645">
        <v>220.52448699999999</v>
      </c>
      <c r="Z24" s="645">
        <v>0</v>
      </c>
      <c r="AA24" s="645">
        <v>55.1325</v>
      </c>
      <c r="AB24" s="645">
        <v>826.98749999999995</v>
      </c>
      <c r="AC24" s="645">
        <v>220.52448699999999</v>
      </c>
      <c r="AD24" s="645">
        <v>0</v>
      </c>
      <c r="AE24" s="645">
        <v>55.1325</v>
      </c>
      <c r="AF24" s="645">
        <v>1730.1199349999999</v>
      </c>
      <c r="AG24" s="645">
        <v>110.25948699999999</v>
      </c>
      <c r="AH24" s="645">
        <v>825.66106400000012</v>
      </c>
      <c r="AI24" s="645">
        <v>1350.7462499999999</v>
      </c>
      <c r="AJ24" s="645">
        <v>0</v>
      </c>
      <c r="AK24" s="645">
        <v>0</v>
      </c>
      <c r="AL24" s="645">
        <v>0</v>
      </c>
      <c r="AM24" s="645">
        <v>0</v>
      </c>
      <c r="AN24" s="645">
        <v>1266.9836909999999</v>
      </c>
      <c r="AO24" s="292">
        <v>0</v>
      </c>
      <c r="AP24" s="292">
        <v>0</v>
      </c>
      <c r="AQ24" s="292">
        <v>110.265</v>
      </c>
      <c r="AR24" s="645">
        <v>326.71519499999999</v>
      </c>
      <c r="AS24" s="292">
        <v>110.265</v>
      </c>
      <c r="AT24" s="292">
        <v>0</v>
      </c>
      <c r="AU24" s="292">
        <v>327.57727199999999</v>
      </c>
      <c r="AV24" s="292">
        <v>340.25265000000002</v>
      </c>
      <c r="AW24" s="292">
        <v>55.1325</v>
      </c>
      <c r="AX24" s="292">
        <v>0</v>
      </c>
      <c r="AY24" s="292">
        <v>22.053000000000001</v>
      </c>
      <c r="AZ24" s="292">
        <v>921.25937399999998</v>
      </c>
      <c r="BA24" s="292">
        <v>55.1325</v>
      </c>
      <c r="BB24" s="292">
        <v>0</v>
      </c>
      <c r="BC24" s="292">
        <v>0</v>
      </c>
      <c r="BD24" s="292">
        <v>496.1925</v>
      </c>
      <c r="BE24" s="283">
        <v>0</v>
      </c>
      <c r="BF24" s="283">
        <v>0</v>
      </c>
    </row>
    <row r="25" spans="1:58" ht="15" customHeight="1">
      <c r="A25" s="288" t="s">
        <v>365</v>
      </c>
      <c r="B25" s="293">
        <v>1337.370813</v>
      </c>
      <c r="C25" s="293">
        <v>738.88376000000005</v>
      </c>
      <c r="D25" s="294">
        <v>405.63065499999999</v>
      </c>
      <c r="E25" s="294">
        <v>1214.5165870000001</v>
      </c>
      <c r="F25" s="294">
        <v>1003.1626019959999</v>
      </c>
      <c r="G25" s="294">
        <v>1216.879737</v>
      </c>
      <c r="H25" s="294">
        <v>975.55545899999981</v>
      </c>
      <c r="I25" s="294">
        <v>1168.3225250000003</v>
      </c>
      <c r="J25" s="294">
        <v>1299.229863</v>
      </c>
      <c r="K25" s="294">
        <v>1469.9496630000001</v>
      </c>
      <c r="L25" s="294">
        <v>1217.0014219999998</v>
      </c>
      <c r="M25" s="294">
        <v>865.02063799999996</v>
      </c>
      <c r="N25" s="294">
        <v>192.410236</v>
      </c>
      <c r="O25" s="294">
        <v>99.242587999999998</v>
      </c>
      <c r="P25" s="294">
        <v>180.697351</v>
      </c>
      <c r="Q25" s="307">
        <v>256.61657400000001</v>
      </c>
      <c r="R25" s="307">
        <v>104.18222600000001</v>
      </c>
      <c r="S25" s="307">
        <v>200.01372800000004</v>
      </c>
      <c r="T25" s="307">
        <v>178.07123200000001</v>
      </c>
      <c r="U25" s="294">
        <v>121.87555700000001</v>
      </c>
      <c r="V25" s="294">
        <v>76.535393999999997</v>
      </c>
      <c r="W25" s="294">
        <v>97.367644999999996</v>
      </c>
      <c r="X25" s="294">
        <v>109.85205900000001</v>
      </c>
      <c r="Y25" s="294">
        <v>76.654240000000001</v>
      </c>
      <c r="Z25" s="294">
        <v>990.39905999999996</v>
      </c>
      <c r="AA25" s="294">
        <v>37.936384000000004</v>
      </c>
      <c r="AB25" s="294">
        <v>109.526903</v>
      </c>
      <c r="AC25" s="294">
        <v>330.75713200000001</v>
      </c>
      <c r="AD25" s="294">
        <v>214.10985099600001</v>
      </c>
      <c r="AE25" s="294">
        <v>53.644464999999997</v>
      </c>
      <c r="AF25" s="294">
        <v>404.65115399999991</v>
      </c>
      <c r="AG25" s="294">
        <v>254.28745100000003</v>
      </c>
      <c r="AH25" s="294">
        <v>458.960688</v>
      </c>
      <c r="AI25" s="294">
        <v>295.54028900000003</v>
      </c>
      <c r="AJ25" s="294">
        <v>208.091309</v>
      </c>
      <c r="AK25" s="294">
        <v>76.820267999999984</v>
      </c>
      <c r="AL25" s="294">
        <v>566.23523499999988</v>
      </c>
      <c r="AM25" s="294">
        <v>248.65279099999998</v>
      </c>
      <c r="AN25" s="294">
        <v>83.847165000000004</v>
      </c>
      <c r="AO25" s="294">
        <v>392.78944700000011</v>
      </c>
      <c r="AP25" s="294">
        <v>358.49476700000002</v>
      </c>
      <c r="AQ25" s="294">
        <v>319.93690199999998</v>
      </c>
      <c r="AR25" s="294">
        <v>97.101409000000004</v>
      </c>
      <c r="AS25" s="294">
        <v>362.759049</v>
      </c>
      <c r="AT25" s="294">
        <v>232.38089899999997</v>
      </c>
      <c r="AU25" s="294">
        <v>344.33627999999999</v>
      </c>
      <c r="AV25" s="294">
        <v>359.75363499999997</v>
      </c>
      <c r="AW25" s="294">
        <v>688.79933600000004</v>
      </c>
      <c r="AX25" s="294">
        <v>169.74198099999998</v>
      </c>
      <c r="AY25" s="294">
        <v>273.487392</v>
      </c>
      <c r="AZ25" s="294">
        <v>337.92095399999999</v>
      </c>
      <c r="BA25" s="294">
        <v>286.46619199999998</v>
      </c>
      <c r="BB25" s="294">
        <v>189.672572</v>
      </c>
      <c r="BC25" s="294">
        <v>153.60779100000002</v>
      </c>
      <c r="BD25" s="294">
        <v>587.25486699999988</v>
      </c>
      <c r="BE25" s="223">
        <v>602.84233900000004</v>
      </c>
      <c r="BF25" s="223">
        <v>430.80013200000008</v>
      </c>
    </row>
    <row r="26" spans="1:58" ht="15" customHeight="1">
      <c r="A26" s="285" t="s">
        <v>366</v>
      </c>
      <c r="B26" s="282">
        <v>141.28501600000001</v>
      </c>
      <c r="C26" s="282">
        <v>152.26134200000001</v>
      </c>
      <c r="D26" s="292">
        <v>171.69095900000002</v>
      </c>
      <c r="E26" s="292">
        <v>0</v>
      </c>
      <c r="F26" s="292">
        <v>333.35580800000002</v>
      </c>
      <c r="G26" s="292">
        <v>0</v>
      </c>
      <c r="H26" s="292">
        <v>75.661297000000005</v>
      </c>
      <c r="I26" s="292">
        <v>97.016194999999996</v>
      </c>
      <c r="J26" s="292">
        <v>204.921053</v>
      </c>
      <c r="K26" s="292">
        <v>0</v>
      </c>
      <c r="L26" s="292">
        <v>0</v>
      </c>
      <c r="M26" s="292">
        <v>141.28501600000001</v>
      </c>
      <c r="N26" s="292">
        <v>0</v>
      </c>
      <c r="O26" s="292">
        <v>0</v>
      </c>
      <c r="P26" s="292">
        <v>0</v>
      </c>
      <c r="Q26" s="645">
        <v>0</v>
      </c>
      <c r="R26" s="645">
        <v>0</v>
      </c>
      <c r="S26" s="645">
        <v>0</v>
      </c>
      <c r="T26" s="645">
        <v>0</v>
      </c>
      <c r="U26" s="292">
        <v>75.197662000000008</v>
      </c>
      <c r="V26" s="292">
        <v>15.821932</v>
      </c>
      <c r="W26" s="292">
        <v>80.671364999999994</v>
      </c>
      <c r="X26" s="292">
        <v>0</v>
      </c>
      <c r="Y26" s="292">
        <v>0</v>
      </c>
      <c r="Z26" s="292">
        <v>0</v>
      </c>
      <c r="AA26" s="292">
        <v>0</v>
      </c>
      <c r="AB26" s="292">
        <v>0</v>
      </c>
      <c r="AC26" s="292">
        <v>222.447418</v>
      </c>
      <c r="AD26" s="292">
        <v>0</v>
      </c>
      <c r="AE26" s="292">
        <v>0</v>
      </c>
      <c r="AF26" s="292">
        <v>110.90839</v>
      </c>
      <c r="AG26" s="292">
        <v>0</v>
      </c>
      <c r="AH26" s="292">
        <v>0</v>
      </c>
      <c r="AI26" s="292">
        <v>0</v>
      </c>
      <c r="AJ26" s="292">
        <v>0</v>
      </c>
      <c r="AK26" s="292">
        <v>0</v>
      </c>
      <c r="AL26" s="292">
        <v>75.661297000000005</v>
      </c>
      <c r="AM26" s="292">
        <v>0</v>
      </c>
      <c r="AN26" s="292">
        <v>0</v>
      </c>
      <c r="AO26" s="292">
        <v>0</v>
      </c>
      <c r="AP26" s="292">
        <v>97.016194999999996</v>
      </c>
      <c r="AQ26" s="292">
        <v>0</v>
      </c>
      <c r="AR26" s="292">
        <v>0</v>
      </c>
      <c r="AS26" s="292">
        <v>185.542925</v>
      </c>
      <c r="AT26" s="292">
        <v>0</v>
      </c>
      <c r="AU26" s="292">
        <v>19.378128</v>
      </c>
      <c r="AV26" s="292">
        <v>0</v>
      </c>
      <c r="AW26" s="292">
        <v>0</v>
      </c>
      <c r="AX26" s="292">
        <v>0</v>
      </c>
      <c r="AY26" s="292">
        <v>0</v>
      </c>
      <c r="AZ26" s="292">
        <v>0</v>
      </c>
      <c r="BA26" s="292">
        <v>0</v>
      </c>
      <c r="BB26" s="292">
        <v>0</v>
      </c>
      <c r="BC26" s="292">
        <v>0</v>
      </c>
      <c r="BD26" s="292">
        <v>0</v>
      </c>
      <c r="BE26" s="283">
        <v>0</v>
      </c>
      <c r="BF26" s="283">
        <v>0</v>
      </c>
    </row>
    <row r="27" spans="1:58" s="295" customFormat="1" ht="15" customHeight="1">
      <c r="A27" s="285" t="s">
        <v>367</v>
      </c>
      <c r="B27" s="282">
        <v>279.90279499999997</v>
      </c>
      <c r="C27" s="282">
        <v>155.77826999999999</v>
      </c>
      <c r="D27" s="292">
        <v>44.684386999999994</v>
      </c>
      <c r="E27" s="292">
        <v>44.565069999999999</v>
      </c>
      <c r="F27" s="292">
        <v>74.858803999999992</v>
      </c>
      <c r="G27" s="292">
        <v>98.02376000000001</v>
      </c>
      <c r="H27" s="292">
        <v>107.84044899999998</v>
      </c>
      <c r="I27" s="292">
        <v>127.00282800000001</v>
      </c>
      <c r="J27" s="292">
        <v>129.734206</v>
      </c>
      <c r="K27" s="292">
        <v>115.989197</v>
      </c>
      <c r="L27" s="292">
        <v>133.30661000000003</v>
      </c>
      <c r="M27" s="292">
        <v>104.554655</v>
      </c>
      <c r="N27" s="292">
        <v>81.911226999999997</v>
      </c>
      <c r="O27" s="292">
        <v>44.571550999999999</v>
      </c>
      <c r="P27" s="292">
        <v>48.865361999999998</v>
      </c>
      <c r="Q27" s="645">
        <v>21.125689000000001</v>
      </c>
      <c r="R27" s="645">
        <v>25.479812000000003</v>
      </c>
      <c r="S27" s="645">
        <v>24.234298999999996</v>
      </c>
      <c r="T27" s="645">
        <v>9.9732959999999995</v>
      </c>
      <c r="U27" s="292">
        <v>12.370350999999999</v>
      </c>
      <c r="V27" s="292">
        <v>12.016893</v>
      </c>
      <c r="W27" s="292">
        <v>11.195278999999999</v>
      </c>
      <c r="X27" s="292">
        <v>9.1018640000000008</v>
      </c>
      <c r="Y27" s="292">
        <v>12.255931</v>
      </c>
      <c r="Z27" s="292">
        <v>11.664729999999999</v>
      </c>
      <c r="AA27" s="292">
        <v>7.8834179999999998</v>
      </c>
      <c r="AB27" s="292">
        <v>12.760991000000001</v>
      </c>
      <c r="AC27" s="292">
        <v>17.359299</v>
      </c>
      <c r="AD27" s="292">
        <v>13.396239</v>
      </c>
      <c r="AE27" s="292">
        <v>19.484499999999997</v>
      </c>
      <c r="AF27" s="292">
        <v>24.618766000000001</v>
      </c>
      <c r="AG27" s="292">
        <v>25.065248000000004</v>
      </c>
      <c r="AH27" s="292">
        <v>19.115563000000002</v>
      </c>
      <c r="AI27" s="292">
        <v>32.539687999999998</v>
      </c>
      <c r="AJ27" s="292">
        <v>21.303260999999999</v>
      </c>
      <c r="AK27" s="292">
        <v>29.037756999999988</v>
      </c>
      <c r="AL27" s="292">
        <v>20.231037999999998</v>
      </c>
      <c r="AM27" s="292">
        <v>32.391367999999993</v>
      </c>
      <c r="AN27" s="292">
        <v>26.180286000000002</v>
      </c>
      <c r="AO27" s="292">
        <v>38.504620000000017</v>
      </c>
      <c r="AP27" s="292">
        <v>36.538457999999999</v>
      </c>
      <c r="AQ27" s="292">
        <v>26.012023999999997</v>
      </c>
      <c r="AR27" s="292">
        <v>25.947726000000003</v>
      </c>
      <c r="AS27" s="292">
        <v>33.149909999999998</v>
      </c>
      <c r="AT27" s="292">
        <v>38.738485999999995</v>
      </c>
      <c r="AU27" s="292">
        <v>25.024082</v>
      </c>
      <c r="AV27" s="292">
        <v>32.821728000000007</v>
      </c>
      <c r="AW27" s="292">
        <v>25.167144</v>
      </c>
      <c r="AX27" s="292">
        <v>32.066668999999997</v>
      </c>
      <c r="AY27" s="292">
        <v>26.124108</v>
      </c>
      <c r="AZ27" s="292">
        <v>32.631276</v>
      </c>
      <c r="BA27" s="292">
        <v>34.040316000000011</v>
      </c>
      <c r="BB27" s="292">
        <v>28.893489000000006</v>
      </c>
      <c r="BC27" s="292">
        <v>29.43242</v>
      </c>
      <c r="BD27" s="292">
        <v>40.940385000000013</v>
      </c>
      <c r="BE27" s="283">
        <v>33.56296600000001</v>
      </c>
      <c r="BF27" s="283">
        <v>34.616950000000003</v>
      </c>
    </row>
    <row r="28" spans="1:58" s="295" customFormat="1" ht="15" customHeight="1">
      <c r="A28" s="285" t="s">
        <v>368</v>
      </c>
      <c r="B28" s="282">
        <v>916.18300199999999</v>
      </c>
      <c r="C28" s="282">
        <v>430.84414800000002</v>
      </c>
      <c r="D28" s="292">
        <v>189.25530900000001</v>
      </c>
      <c r="E28" s="292">
        <v>1169.951517</v>
      </c>
      <c r="F28" s="292">
        <v>594.94798999599993</v>
      </c>
      <c r="G28" s="292">
        <v>1118.8559770000002</v>
      </c>
      <c r="H28" s="292">
        <v>792.0537129999999</v>
      </c>
      <c r="I28" s="292">
        <v>944.30350199999998</v>
      </c>
      <c r="J28" s="292">
        <v>964.57460399999991</v>
      </c>
      <c r="K28" s="292">
        <v>1353.960466</v>
      </c>
      <c r="L28" s="292">
        <v>1083.6948119999997</v>
      </c>
      <c r="M28" s="292">
        <v>619.18096700000001</v>
      </c>
      <c r="N28" s="292">
        <v>110.499009</v>
      </c>
      <c r="O28" s="292">
        <v>54.671036999999998</v>
      </c>
      <c r="P28" s="292">
        <v>131.83198899999999</v>
      </c>
      <c r="Q28" s="645">
        <v>235.49088499999999</v>
      </c>
      <c r="R28" s="645">
        <v>78.702414000000005</v>
      </c>
      <c r="S28" s="645">
        <v>175.77942900000005</v>
      </c>
      <c r="T28" s="645">
        <v>168.097936</v>
      </c>
      <c r="U28" s="292">
        <v>34.307544</v>
      </c>
      <c r="V28" s="292">
        <v>48.696568999999997</v>
      </c>
      <c r="W28" s="292">
        <v>5.5010010000000005</v>
      </c>
      <c r="X28" s="292">
        <v>100.75019500000001</v>
      </c>
      <c r="Y28" s="292">
        <v>64.398308999999998</v>
      </c>
      <c r="Z28" s="292">
        <v>978.73433</v>
      </c>
      <c r="AA28" s="292">
        <v>30.052966000000001</v>
      </c>
      <c r="AB28" s="292">
        <v>96.765912</v>
      </c>
      <c r="AC28" s="292">
        <v>90.950415000000007</v>
      </c>
      <c r="AD28" s="292">
        <v>200.713611996</v>
      </c>
      <c r="AE28" s="292">
        <v>34.159965</v>
      </c>
      <c r="AF28" s="292">
        <v>269.12399799999992</v>
      </c>
      <c r="AG28" s="292">
        <v>229.22220300000004</v>
      </c>
      <c r="AH28" s="292">
        <v>439.845125</v>
      </c>
      <c r="AI28" s="292">
        <v>263.00060100000002</v>
      </c>
      <c r="AJ28" s="292">
        <v>186.788048</v>
      </c>
      <c r="AK28" s="292">
        <v>47.782511</v>
      </c>
      <c r="AL28" s="292">
        <v>470.34289999999987</v>
      </c>
      <c r="AM28" s="292">
        <v>216.26142299999998</v>
      </c>
      <c r="AN28" s="292">
        <v>57.666879000000002</v>
      </c>
      <c r="AO28" s="292">
        <v>354.28482700000006</v>
      </c>
      <c r="AP28" s="292">
        <v>224.94011399999999</v>
      </c>
      <c r="AQ28" s="292">
        <v>293.92487799999998</v>
      </c>
      <c r="AR28" s="292">
        <v>71.153683000000001</v>
      </c>
      <c r="AS28" s="292">
        <v>144.066214</v>
      </c>
      <c r="AT28" s="292">
        <v>193.64241299999998</v>
      </c>
      <c r="AU28" s="292">
        <v>299.93407000000002</v>
      </c>
      <c r="AV28" s="292">
        <v>326.93190699999997</v>
      </c>
      <c r="AW28" s="292">
        <v>663.63219200000003</v>
      </c>
      <c r="AX28" s="292">
        <v>137.67531199999999</v>
      </c>
      <c r="AY28" s="292">
        <v>247.36328400000002</v>
      </c>
      <c r="AZ28" s="292">
        <v>305.28967799999998</v>
      </c>
      <c r="BA28" s="292">
        <v>252.42587599999999</v>
      </c>
      <c r="BB28" s="292">
        <v>160.77908299999999</v>
      </c>
      <c r="BC28" s="292">
        <v>124.17537100000001</v>
      </c>
      <c r="BD28" s="292">
        <v>546.31448199999988</v>
      </c>
      <c r="BE28" s="283">
        <v>569.27937300000008</v>
      </c>
      <c r="BF28" s="283">
        <v>396.18318200000004</v>
      </c>
    </row>
    <row r="29" spans="1:58" ht="15" customHeight="1" thickBot="1">
      <c r="A29" s="773" t="s">
        <v>80</v>
      </c>
      <c r="B29" s="770">
        <v>7295.990303575416</v>
      </c>
      <c r="C29" s="770">
        <v>4298.4055780799081</v>
      </c>
      <c r="D29" s="775">
        <v>6932.9691715796507</v>
      </c>
      <c r="E29" s="775">
        <v>5756.8994401678201</v>
      </c>
      <c r="F29" s="775">
        <v>6348.8441257685736</v>
      </c>
      <c r="G29" s="775">
        <v>6368.9510577409565</v>
      </c>
      <c r="H29" s="775">
        <v>5131.9257087713977</v>
      </c>
      <c r="I29" s="775">
        <v>4072.557247037968</v>
      </c>
      <c r="J29" s="775">
        <v>5102.1767312552129</v>
      </c>
      <c r="K29" s="775">
        <v>6824.7838023135319</v>
      </c>
      <c r="L29" s="775">
        <v>6701.9871806257161</v>
      </c>
      <c r="M29" s="775">
        <v>2854.1428332641362</v>
      </c>
      <c r="N29" s="775">
        <v>1186.7425280193902</v>
      </c>
      <c r="O29" s="775">
        <v>1408.6095789359501</v>
      </c>
      <c r="P29" s="775">
        <v>1846.4953633559398</v>
      </c>
      <c r="Q29" s="776">
        <v>694.83401506734003</v>
      </c>
      <c r="R29" s="776">
        <v>1128.6317822649876</v>
      </c>
      <c r="S29" s="776">
        <v>841.91693870747997</v>
      </c>
      <c r="T29" s="776">
        <v>1705.2391540400999</v>
      </c>
      <c r="U29" s="775">
        <v>2011.5369096118602</v>
      </c>
      <c r="V29" s="775">
        <v>995.10021291062003</v>
      </c>
      <c r="W29" s="775">
        <v>1992.86546901425</v>
      </c>
      <c r="X29" s="775">
        <v>1933.46658004292</v>
      </c>
      <c r="Y29" s="775">
        <v>1142.91767134782</v>
      </c>
      <c r="Z29" s="775">
        <v>1910.2386959999999</v>
      </c>
      <c r="AA29" s="775">
        <v>537.915886</v>
      </c>
      <c r="AB29" s="775">
        <v>2165.82718682</v>
      </c>
      <c r="AC29" s="775">
        <v>1482.2329249999998</v>
      </c>
      <c r="AD29" s="775">
        <v>1008.1657009959999</v>
      </c>
      <c r="AE29" s="775">
        <v>744.68182400000001</v>
      </c>
      <c r="AF29" s="775">
        <v>3113.7636757725732</v>
      </c>
      <c r="AG29" s="775">
        <v>1105.3215032699504</v>
      </c>
      <c r="AH29" s="775">
        <v>1937.445416392206</v>
      </c>
      <c r="AI29" s="775">
        <v>2522.065213062298</v>
      </c>
      <c r="AJ29" s="775">
        <v>804.11892501650254</v>
      </c>
      <c r="AK29" s="775">
        <v>754.0572833826966</v>
      </c>
      <c r="AL29" s="775">
        <v>1265.9744743264382</v>
      </c>
      <c r="AM29" s="775">
        <v>893.32356580987994</v>
      </c>
      <c r="AN29" s="775">
        <v>2218.5703852523834</v>
      </c>
      <c r="AO29" s="775">
        <v>857.96746367566652</v>
      </c>
      <c r="AP29" s="775">
        <v>750.79657135903756</v>
      </c>
      <c r="AQ29" s="775">
        <v>953.78081204642808</v>
      </c>
      <c r="AR29" s="775">
        <v>1510.0123999568355</v>
      </c>
      <c r="AS29" s="775">
        <v>1373.1853098479769</v>
      </c>
      <c r="AT29" s="775">
        <v>827.4314215934819</v>
      </c>
      <c r="AU29" s="775">
        <v>1219.4994322683374</v>
      </c>
      <c r="AV29" s="775">
        <v>1682.0605675454167</v>
      </c>
      <c r="AW29" s="775">
        <v>1523.6929271165122</v>
      </c>
      <c r="AX29" s="775">
        <v>1040.1880085136079</v>
      </c>
      <c r="AY29" s="775">
        <v>1207.5483365539512</v>
      </c>
      <c r="AZ29" s="775">
        <v>3053.3545301294607</v>
      </c>
      <c r="BA29" s="775">
        <v>1761.090380106602</v>
      </c>
      <c r="BB29" s="775">
        <v>988.43287858672352</v>
      </c>
      <c r="BC29" s="775">
        <v>1026.1856654168682</v>
      </c>
      <c r="BD29" s="775">
        <v>2926.2782565155221</v>
      </c>
      <c r="BE29" s="1056">
        <v>1946.246471877457</v>
      </c>
      <c r="BF29" s="1056">
        <v>2425.3601380965506</v>
      </c>
    </row>
    <row r="30" spans="1:58" ht="15" customHeight="1">
      <c r="A30" s="277" t="s">
        <v>955</v>
      </c>
    </row>
    <row r="31" spans="1:58" ht="15" customHeight="1">
      <c r="A31" s="1146" t="s">
        <v>956</v>
      </c>
      <c r="B31" s="1146"/>
      <c r="C31" s="1146"/>
      <c r="D31" s="1146"/>
      <c r="E31" s="1146"/>
      <c r="F31" s="1146"/>
      <c r="G31" s="1146"/>
      <c r="H31" s="1146"/>
      <c r="I31" s="1146"/>
      <c r="J31" s="1146"/>
      <c r="K31" s="1146"/>
      <c r="L31" s="1146"/>
      <c r="M31" s="1146"/>
      <c r="N31" s="1146"/>
      <c r="O31" s="1146"/>
      <c r="P31" s="1146"/>
      <c r="Q31" s="1146"/>
      <c r="R31" s="1146"/>
      <c r="S31" s="1146"/>
      <c r="T31" s="1146"/>
      <c r="U31" s="1146"/>
      <c r="V31" s="1146"/>
      <c r="W31" s="1146"/>
      <c r="X31" s="1146"/>
      <c r="Y31" s="1146"/>
      <c r="Z31" s="1146"/>
      <c r="AA31" s="1146"/>
      <c r="AB31" s="1146"/>
      <c r="AC31" s="1146"/>
      <c r="AD31" s="1146"/>
      <c r="AE31" s="1146"/>
      <c r="AF31" s="1146"/>
      <c r="AG31" s="1146"/>
      <c r="AH31" s="1146"/>
      <c r="AI31" s="1146"/>
      <c r="AJ31" s="1146"/>
      <c r="AK31" s="1146"/>
    </row>
    <row r="32" spans="1:58" ht="15" customHeight="1">
      <c r="A32" s="1146"/>
      <c r="B32" s="1146"/>
      <c r="C32" s="1146"/>
      <c r="D32" s="1146"/>
      <c r="E32" s="1146"/>
      <c r="F32" s="1146"/>
      <c r="G32" s="1146"/>
      <c r="H32" s="1146"/>
      <c r="I32" s="1146"/>
      <c r="J32" s="1146"/>
      <c r="K32" s="1146"/>
      <c r="L32" s="1146"/>
      <c r="M32" s="1146"/>
      <c r="N32" s="1146"/>
      <c r="O32" s="1146"/>
      <c r="P32" s="1146"/>
      <c r="Q32" s="1146"/>
      <c r="R32" s="1146"/>
      <c r="S32" s="1146"/>
      <c r="T32" s="1146"/>
      <c r="U32" s="1146"/>
      <c r="V32" s="1146"/>
      <c r="W32" s="1146"/>
      <c r="X32" s="1146"/>
      <c r="Y32" s="1146"/>
      <c r="Z32" s="1146"/>
      <c r="AA32" s="1146"/>
      <c r="AB32" s="1146"/>
      <c r="AC32" s="1146"/>
      <c r="AD32" s="1146"/>
      <c r="AE32" s="1146"/>
      <c r="AF32" s="1146"/>
      <c r="AG32" s="1146"/>
      <c r="AH32" s="1146"/>
      <c r="AI32" s="1146"/>
      <c r="AJ32" s="1146"/>
      <c r="AK32" s="1146"/>
      <c r="AR32" s="742"/>
    </row>
    <row r="33" spans="32:46">
      <c r="AF33" s="743"/>
      <c r="AI33" s="278"/>
      <c r="AK33" s="278"/>
      <c r="AL33" s="278"/>
      <c r="AM33" s="278"/>
      <c r="AN33" s="743"/>
      <c r="AO33" s="278"/>
      <c r="AP33" s="278"/>
      <c r="AQ33" s="278"/>
      <c r="AR33" s="744"/>
      <c r="AS33" s="278"/>
      <c r="AT33" s="278"/>
    </row>
  </sheetData>
  <mergeCells count="73">
    <mergeCell ref="BE3:BF3"/>
    <mergeCell ref="BE10:BF10"/>
    <mergeCell ref="BE20:BF20"/>
    <mergeCell ref="I20:I21"/>
    <mergeCell ref="AO10:AR10"/>
    <mergeCell ref="AO20:AR20"/>
    <mergeCell ref="AG3:AJ3"/>
    <mergeCell ref="AK3:AN3"/>
    <mergeCell ref="M3:P3"/>
    <mergeCell ref="Q3:T3"/>
    <mergeCell ref="K3:K4"/>
    <mergeCell ref="AO3:AR3"/>
    <mergeCell ref="Y10:AB10"/>
    <mergeCell ref="AC10:AF10"/>
    <mergeCell ref="AG10:AJ10"/>
    <mergeCell ref="Q10:T10"/>
    <mergeCell ref="U3:X3"/>
    <mergeCell ref="U10:X10"/>
    <mergeCell ref="L20:L21"/>
    <mergeCell ref="A31:AK32"/>
    <mergeCell ref="G20:G21"/>
    <mergeCell ref="M20:P20"/>
    <mergeCell ref="Q20:T20"/>
    <mergeCell ref="U20:X20"/>
    <mergeCell ref="Y20:AB20"/>
    <mergeCell ref="AC20:AF20"/>
    <mergeCell ref="A20:A21"/>
    <mergeCell ref="B20:B21"/>
    <mergeCell ref="C20:C21"/>
    <mergeCell ref="D20:D21"/>
    <mergeCell ref="E20:E21"/>
    <mergeCell ref="K20:K21"/>
    <mergeCell ref="H20:H21"/>
    <mergeCell ref="AG20:AJ20"/>
    <mergeCell ref="J20:J21"/>
    <mergeCell ref="G10:G11"/>
    <mergeCell ref="A10:A11"/>
    <mergeCell ref="F20:F21"/>
    <mergeCell ref="B10:B11"/>
    <mergeCell ref="F3:F4"/>
    <mergeCell ref="G3:G4"/>
    <mergeCell ref="C10:C11"/>
    <mergeCell ref="D10:D11"/>
    <mergeCell ref="E10:E11"/>
    <mergeCell ref="F10:F11"/>
    <mergeCell ref="A3:A4"/>
    <mergeCell ref="B3:B4"/>
    <mergeCell ref="C3:C4"/>
    <mergeCell ref="D3:D4"/>
    <mergeCell ref="E3:E4"/>
    <mergeCell ref="H3:H4"/>
    <mergeCell ref="I3:I4"/>
    <mergeCell ref="J3:J4"/>
    <mergeCell ref="J10:J11"/>
    <mergeCell ref="M10:P10"/>
    <mergeCell ref="H10:H11"/>
    <mergeCell ref="I10:I11"/>
    <mergeCell ref="K10:K11"/>
    <mergeCell ref="L3:L4"/>
    <mergeCell ref="L10:L11"/>
    <mergeCell ref="BA20:BD20"/>
    <mergeCell ref="BA10:BD10"/>
    <mergeCell ref="BA3:BD3"/>
    <mergeCell ref="AK10:AN10"/>
    <mergeCell ref="Y3:AB3"/>
    <mergeCell ref="AC3:AF3"/>
    <mergeCell ref="AK20:AN20"/>
    <mergeCell ref="AS10:AV10"/>
    <mergeCell ref="AS20:AV20"/>
    <mergeCell ref="AW3:AZ3"/>
    <mergeCell ref="AW10:AZ10"/>
    <mergeCell ref="AW20:AZ20"/>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3">
    <tabColor theme="0"/>
  </sheetPr>
  <dimension ref="A1:EZ46"/>
  <sheetViews>
    <sheetView showGridLines="0" zoomScaleNormal="100" zoomScaleSheetLayoutView="100" zoomScalePageLayoutView="90" workbookViewId="0">
      <pane xSplit="1" topLeftCell="DP1" activePane="topRight" state="frozen"/>
      <selection pane="topRight" activeCell="A34" sqref="A34:A36"/>
    </sheetView>
  </sheetViews>
  <sheetFormatPr defaultColWidth="7.85546875" defaultRowHeight="12.75" customHeight="1"/>
  <cols>
    <col min="1" max="1" width="40.85546875" style="299" customWidth="1"/>
    <col min="2" max="111" width="8.5703125" style="299" customWidth="1"/>
    <col min="112" max="120" width="8.5703125" customWidth="1"/>
    <col min="121" max="150" width="8.5703125" style="299" customWidth="1"/>
    <col min="151" max="16384" width="7.85546875" style="299"/>
  </cols>
  <sheetData>
    <row r="1" spans="1:156" ht="22.35" customHeight="1">
      <c r="A1" s="153" t="s">
        <v>43</v>
      </c>
      <c r="B1" s="296"/>
      <c r="C1" s="296"/>
      <c r="D1" s="296"/>
      <c r="E1" s="296"/>
      <c r="F1" s="296"/>
      <c r="G1" s="296"/>
      <c r="H1" s="296"/>
      <c r="I1" s="296"/>
      <c r="J1" s="296"/>
      <c r="K1" s="296"/>
      <c r="L1" s="296"/>
      <c r="M1" s="297"/>
      <c r="N1" s="297"/>
      <c r="O1" s="297"/>
      <c r="P1" s="297"/>
      <c r="Q1" s="297"/>
      <c r="R1" s="297"/>
      <c r="S1" s="297"/>
      <c r="T1" s="297"/>
      <c r="U1" s="297"/>
      <c r="V1" s="297"/>
      <c r="W1" s="297"/>
      <c r="X1" s="297"/>
      <c r="Y1" s="298"/>
      <c r="Z1" s="298"/>
      <c r="AA1" s="298"/>
      <c r="AB1" s="298"/>
      <c r="AC1" s="298"/>
      <c r="AD1" s="298"/>
      <c r="AE1" s="298"/>
      <c r="AF1" s="298"/>
      <c r="AG1" s="298"/>
      <c r="AH1" s="298"/>
      <c r="AI1" s="298"/>
      <c r="AJ1" s="298"/>
      <c r="AK1" s="298"/>
      <c r="AL1" s="298"/>
      <c r="AM1" s="298"/>
      <c r="AN1" s="298"/>
      <c r="AO1" s="298"/>
      <c r="AP1" s="297"/>
      <c r="AQ1" s="297"/>
      <c r="AR1" s="297"/>
      <c r="AS1" s="297"/>
      <c r="AT1" s="297"/>
      <c r="AV1" s="297"/>
      <c r="AW1" s="300"/>
    </row>
    <row r="2" spans="1:156" ht="15" customHeight="1">
      <c r="A2" s="279" t="s">
        <v>76</v>
      </c>
      <c r="B2" s="301"/>
      <c r="C2" s="301"/>
      <c r="D2" s="301"/>
      <c r="E2" s="301"/>
      <c r="F2" s="301"/>
      <c r="G2" s="301"/>
      <c r="H2" s="301"/>
      <c r="I2" s="301"/>
      <c r="J2" s="301"/>
      <c r="K2" s="301"/>
      <c r="L2" s="301"/>
      <c r="Y2" s="303"/>
      <c r="Z2" s="303"/>
      <c r="AA2" s="303"/>
      <c r="AH2" s="304"/>
      <c r="AK2" s="303"/>
      <c r="AL2" s="303"/>
      <c r="AM2" s="303"/>
      <c r="AN2" s="303"/>
      <c r="AO2" s="303"/>
      <c r="CS2" s="321"/>
    </row>
    <row r="3" spans="1:156" s="305" customFormat="1" ht="15" customHeight="1">
      <c r="A3" s="999"/>
      <c r="B3" s="1079">
        <v>2015</v>
      </c>
      <c r="C3" s="1079">
        <v>2016</v>
      </c>
      <c r="D3" s="1079">
        <v>2017</v>
      </c>
      <c r="E3" s="1079" t="s">
        <v>203</v>
      </c>
      <c r="F3" s="1079" t="s">
        <v>204</v>
      </c>
      <c r="G3" s="1079" t="s">
        <v>205</v>
      </c>
      <c r="H3" s="1079" t="s">
        <v>206</v>
      </c>
      <c r="I3" s="1079" t="s">
        <v>735</v>
      </c>
      <c r="J3" s="1079" t="s">
        <v>821</v>
      </c>
      <c r="K3" s="1079" t="s">
        <v>878</v>
      </c>
      <c r="L3" s="1080" t="s">
        <v>902</v>
      </c>
      <c r="M3" s="1150">
        <v>2015</v>
      </c>
      <c r="N3" s="1150"/>
      <c r="O3" s="1150"/>
      <c r="P3" s="1150"/>
      <c r="Q3" s="1150"/>
      <c r="R3" s="1150"/>
      <c r="S3" s="1150"/>
      <c r="T3" s="1150"/>
      <c r="U3" s="1150"/>
      <c r="V3" s="1150"/>
      <c r="W3" s="1150"/>
      <c r="X3" s="1151"/>
      <c r="Y3" s="1150">
        <v>2016</v>
      </c>
      <c r="Z3" s="1150"/>
      <c r="AA3" s="1150"/>
      <c r="AB3" s="1150"/>
      <c r="AC3" s="1150"/>
      <c r="AD3" s="1150"/>
      <c r="AE3" s="1150"/>
      <c r="AF3" s="1150"/>
      <c r="AG3" s="1150"/>
      <c r="AH3" s="1150"/>
      <c r="AI3" s="1150"/>
      <c r="AJ3" s="1151"/>
      <c r="AK3" s="1149">
        <v>2017</v>
      </c>
      <c r="AL3" s="1150"/>
      <c r="AM3" s="1150"/>
      <c r="AN3" s="1150"/>
      <c r="AO3" s="1150"/>
      <c r="AP3" s="1150"/>
      <c r="AQ3" s="1150"/>
      <c r="AR3" s="1150"/>
      <c r="AS3" s="1150"/>
      <c r="AT3" s="1150"/>
      <c r="AU3" s="1150"/>
      <c r="AV3" s="1150"/>
      <c r="AW3" s="1149" t="s">
        <v>698</v>
      </c>
      <c r="AX3" s="1150"/>
      <c r="AY3" s="1150"/>
      <c r="AZ3" s="1150"/>
      <c r="BA3" s="1150"/>
      <c r="BB3" s="1150"/>
      <c r="BC3" s="1150"/>
      <c r="BD3" s="1150"/>
      <c r="BE3" s="1150"/>
      <c r="BF3" s="1150"/>
      <c r="BG3" s="1150"/>
      <c r="BH3" s="1150"/>
      <c r="BI3" s="1149" t="s">
        <v>699</v>
      </c>
      <c r="BJ3" s="1150"/>
      <c r="BK3" s="1150"/>
      <c r="BL3" s="1150"/>
      <c r="BM3" s="1150"/>
      <c r="BN3" s="1150"/>
      <c r="BO3" s="1150"/>
      <c r="BP3" s="1150"/>
      <c r="BQ3" s="1150"/>
      <c r="BR3" s="1150"/>
      <c r="BS3" s="1150"/>
      <c r="BT3" s="1151"/>
      <c r="BU3" s="1149" t="s">
        <v>369</v>
      </c>
      <c r="BV3" s="1150"/>
      <c r="BW3" s="1150"/>
      <c r="BX3" s="1150"/>
      <c r="BY3" s="1150"/>
      <c r="BZ3" s="1150"/>
      <c r="CA3" s="1150"/>
      <c r="CB3" s="1150"/>
      <c r="CC3" s="1150"/>
      <c r="CD3" s="1150"/>
      <c r="CE3" s="1150"/>
      <c r="CF3" s="1150"/>
      <c r="CG3" s="1149" t="s">
        <v>370</v>
      </c>
      <c r="CH3" s="1150"/>
      <c r="CI3" s="1150"/>
      <c r="CJ3" s="1150"/>
      <c r="CK3" s="1150"/>
      <c r="CL3" s="1150"/>
      <c r="CM3" s="1150"/>
      <c r="CN3" s="1150"/>
      <c r="CO3" s="1150"/>
      <c r="CP3" s="1150"/>
      <c r="CQ3" s="1150"/>
      <c r="CR3" s="1150"/>
      <c r="CS3" s="1149" t="s">
        <v>735</v>
      </c>
      <c r="CT3" s="1150"/>
      <c r="CU3" s="1150"/>
      <c r="CV3" s="1150"/>
      <c r="CW3" s="1150"/>
      <c r="CX3" s="1150"/>
      <c r="CY3" s="1150"/>
      <c r="CZ3" s="1150"/>
      <c r="DA3" s="1150"/>
      <c r="DB3" s="1150"/>
      <c r="DC3" s="1150"/>
      <c r="DD3" s="1151"/>
      <c r="DE3" s="1149" t="s">
        <v>821</v>
      </c>
      <c r="DF3" s="1150"/>
      <c r="DG3" s="1150"/>
      <c r="DH3" s="1150"/>
      <c r="DI3" s="1150"/>
      <c r="DJ3" s="1150"/>
      <c r="DK3" s="1150"/>
      <c r="DL3" s="1150"/>
      <c r="DM3" s="1150"/>
      <c r="DN3" s="1150"/>
      <c r="DO3" s="1150"/>
      <c r="DP3" s="1151"/>
      <c r="DQ3" s="1149" t="s">
        <v>878</v>
      </c>
      <c r="DR3" s="1150"/>
      <c r="DS3" s="1150"/>
      <c r="DT3" s="1150"/>
      <c r="DU3" s="1150"/>
      <c r="DV3" s="1150"/>
      <c r="DW3" s="1150"/>
      <c r="DX3" s="1150"/>
      <c r="DY3" s="1150"/>
      <c r="DZ3" s="1150"/>
      <c r="EA3" s="1150"/>
      <c r="EB3" s="1151"/>
      <c r="EC3" s="1149" t="s">
        <v>902</v>
      </c>
      <c r="ED3" s="1150"/>
      <c r="EE3" s="1150"/>
      <c r="EF3" s="1150"/>
      <c r="EG3" s="1150"/>
      <c r="EH3" s="1150"/>
      <c r="EI3" s="1150"/>
      <c r="EJ3" s="1150"/>
      <c r="EK3" s="1150"/>
      <c r="EL3" s="1150"/>
      <c r="EM3" s="1150"/>
      <c r="EN3" s="1151"/>
      <c r="EO3" s="1149" t="s">
        <v>930</v>
      </c>
      <c r="EP3" s="1150"/>
      <c r="EQ3" s="1150"/>
      <c r="ER3" s="1150"/>
      <c r="ES3" s="1150"/>
      <c r="ET3" s="1150"/>
      <c r="EU3" s="1049"/>
      <c r="EV3" s="1049"/>
      <c r="EW3" s="1049"/>
      <c r="EX3" s="1049"/>
      <c r="EY3" s="1049"/>
      <c r="EZ3" s="1050"/>
    </row>
    <row r="4" spans="1:156" s="305" customFormat="1" ht="15" customHeight="1">
      <c r="A4" s="999"/>
      <c r="B4" s="1079"/>
      <c r="C4" s="1079"/>
      <c r="D4" s="1079"/>
      <c r="E4" s="1079"/>
      <c r="F4" s="1079"/>
      <c r="G4" s="1079"/>
      <c r="H4" s="1079"/>
      <c r="I4" s="1079"/>
      <c r="J4" s="1079"/>
      <c r="K4" s="1079"/>
      <c r="L4" s="1080"/>
      <c r="M4" s="973" t="s">
        <v>158</v>
      </c>
      <c r="N4" s="973" t="s">
        <v>159</v>
      </c>
      <c r="O4" s="973" t="s">
        <v>160</v>
      </c>
      <c r="P4" s="973" t="s">
        <v>161</v>
      </c>
      <c r="Q4" s="973" t="s">
        <v>162</v>
      </c>
      <c r="R4" s="973" t="s">
        <v>163</v>
      </c>
      <c r="S4" s="973" t="s">
        <v>164</v>
      </c>
      <c r="T4" s="973" t="s">
        <v>165</v>
      </c>
      <c r="U4" s="973" t="s">
        <v>166</v>
      </c>
      <c r="V4" s="973" t="s">
        <v>167</v>
      </c>
      <c r="W4" s="973" t="s">
        <v>168</v>
      </c>
      <c r="X4" s="973" t="s">
        <v>169</v>
      </c>
      <c r="Y4" s="973" t="s">
        <v>158</v>
      </c>
      <c r="Z4" s="973" t="s">
        <v>159</v>
      </c>
      <c r="AA4" s="973" t="s">
        <v>160</v>
      </c>
      <c r="AB4" s="973" t="s">
        <v>161</v>
      </c>
      <c r="AC4" s="973" t="s">
        <v>162</v>
      </c>
      <c r="AD4" s="973" t="s">
        <v>163</v>
      </c>
      <c r="AE4" s="973" t="s">
        <v>164</v>
      </c>
      <c r="AF4" s="973" t="s">
        <v>165</v>
      </c>
      <c r="AG4" s="973" t="s">
        <v>166</v>
      </c>
      <c r="AH4" s="973" t="s">
        <v>167</v>
      </c>
      <c r="AI4" s="973" t="s">
        <v>168</v>
      </c>
      <c r="AJ4" s="973" t="s">
        <v>169</v>
      </c>
      <c r="AK4" s="969" t="s">
        <v>158</v>
      </c>
      <c r="AL4" s="969" t="s">
        <v>159</v>
      </c>
      <c r="AM4" s="969" t="s">
        <v>160</v>
      </c>
      <c r="AN4" s="969" t="s">
        <v>161</v>
      </c>
      <c r="AO4" s="969" t="s">
        <v>162</v>
      </c>
      <c r="AP4" s="969" t="s">
        <v>163</v>
      </c>
      <c r="AQ4" s="969" t="s">
        <v>164</v>
      </c>
      <c r="AR4" s="969" t="s">
        <v>165</v>
      </c>
      <c r="AS4" s="969" t="s">
        <v>166</v>
      </c>
      <c r="AT4" s="969" t="s">
        <v>167</v>
      </c>
      <c r="AU4" s="969" t="s">
        <v>168</v>
      </c>
      <c r="AV4" s="969" t="s">
        <v>169</v>
      </c>
      <c r="AW4" s="969" t="s">
        <v>158</v>
      </c>
      <c r="AX4" s="969" t="s">
        <v>159</v>
      </c>
      <c r="AY4" s="969" t="s">
        <v>160</v>
      </c>
      <c r="AZ4" s="969" t="s">
        <v>161</v>
      </c>
      <c r="BA4" s="969" t="s">
        <v>162</v>
      </c>
      <c r="BB4" s="969" t="s">
        <v>163</v>
      </c>
      <c r="BC4" s="969" t="s">
        <v>164</v>
      </c>
      <c r="BD4" s="969" t="s">
        <v>165</v>
      </c>
      <c r="BE4" s="969" t="s">
        <v>166</v>
      </c>
      <c r="BF4" s="969" t="s">
        <v>167</v>
      </c>
      <c r="BG4" s="969" t="s">
        <v>168</v>
      </c>
      <c r="BH4" s="969" t="s">
        <v>169</v>
      </c>
      <c r="BI4" s="969" t="s">
        <v>158</v>
      </c>
      <c r="BJ4" s="969" t="s">
        <v>159</v>
      </c>
      <c r="BK4" s="969" t="s">
        <v>160</v>
      </c>
      <c r="BL4" s="969" t="s">
        <v>161</v>
      </c>
      <c r="BM4" s="969" t="s">
        <v>162</v>
      </c>
      <c r="BN4" s="969" t="s">
        <v>163</v>
      </c>
      <c r="BO4" s="969" t="s">
        <v>164</v>
      </c>
      <c r="BP4" s="969" t="s">
        <v>165</v>
      </c>
      <c r="BQ4" s="969" t="s">
        <v>166</v>
      </c>
      <c r="BR4" s="969" t="s">
        <v>167</v>
      </c>
      <c r="BS4" s="969" t="s">
        <v>168</v>
      </c>
      <c r="BT4" s="969" t="s">
        <v>169</v>
      </c>
      <c r="BU4" s="969" t="s">
        <v>158</v>
      </c>
      <c r="BV4" s="969" t="s">
        <v>159</v>
      </c>
      <c r="BW4" s="969" t="s">
        <v>160</v>
      </c>
      <c r="BX4" s="969" t="s">
        <v>161</v>
      </c>
      <c r="BY4" s="969" t="s">
        <v>162</v>
      </c>
      <c r="BZ4" s="969" t="s">
        <v>163</v>
      </c>
      <c r="CA4" s="969" t="s">
        <v>164</v>
      </c>
      <c r="CB4" s="969" t="s">
        <v>165</v>
      </c>
      <c r="CC4" s="969" t="s">
        <v>166</v>
      </c>
      <c r="CD4" s="969" t="s">
        <v>167</v>
      </c>
      <c r="CE4" s="969" t="s">
        <v>168</v>
      </c>
      <c r="CF4" s="969" t="s">
        <v>169</v>
      </c>
      <c r="CG4" s="969" t="s">
        <v>158</v>
      </c>
      <c r="CH4" s="969" t="s">
        <v>159</v>
      </c>
      <c r="CI4" s="969" t="s">
        <v>160</v>
      </c>
      <c r="CJ4" s="969" t="s">
        <v>161</v>
      </c>
      <c r="CK4" s="969" t="s">
        <v>162</v>
      </c>
      <c r="CL4" s="969" t="s">
        <v>163</v>
      </c>
      <c r="CM4" s="969" t="s">
        <v>164</v>
      </c>
      <c r="CN4" s="969" t="s">
        <v>165</v>
      </c>
      <c r="CO4" s="969" t="s">
        <v>166</v>
      </c>
      <c r="CP4" s="969" t="s">
        <v>167</v>
      </c>
      <c r="CQ4" s="969" t="s">
        <v>168</v>
      </c>
      <c r="CR4" s="969" t="s">
        <v>169</v>
      </c>
      <c r="CS4" s="969" t="s">
        <v>158</v>
      </c>
      <c r="CT4" s="969" t="s">
        <v>159</v>
      </c>
      <c r="CU4" s="969" t="s">
        <v>160</v>
      </c>
      <c r="CV4" s="969" t="s">
        <v>161</v>
      </c>
      <c r="CW4" s="969" t="s">
        <v>162</v>
      </c>
      <c r="CX4" s="969" t="s">
        <v>163</v>
      </c>
      <c r="CY4" s="969" t="s">
        <v>164</v>
      </c>
      <c r="CZ4" s="969" t="s">
        <v>165</v>
      </c>
      <c r="DA4" s="969" t="s">
        <v>166</v>
      </c>
      <c r="DB4" s="969" t="s">
        <v>167</v>
      </c>
      <c r="DC4" s="969" t="s">
        <v>168</v>
      </c>
      <c r="DD4" s="969" t="s">
        <v>169</v>
      </c>
      <c r="DE4" s="969" t="s">
        <v>158</v>
      </c>
      <c r="DF4" s="969" t="s">
        <v>159</v>
      </c>
      <c r="DG4" s="969" t="s">
        <v>160</v>
      </c>
      <c r="DH4" s="969" t="s">
        <v>161</v>
      </c>
      <c r="DI4" s="969" t="s">
        <v>162</v>
      </c>
      <c r="DJ4" s="969" t="s">
        <v>163</v>
      </c>
      <c r="DK4" s="969" t="s">
        <v>164</v>
      </c>
      <c r="DL4" s="969" t="s">
        <v>165</v>
      </c>
      <c r="DM4" s="969" t="s">
        <v>166</v>
      </c>
      <c r="DN4" s="969" t="s">
        <v>167</v>
      </c>
      <c r="DO4" s="969" t="s">
        <v>168</v>
      </c>
      <c r="DP4" s="969" t="s">
        <v>169</v>
      </c>
      <c r="DQ4" s="969" t="s">
        <v>158</v>
      </c>
      <c r="DR4" s="969" t="s">
        <v>159</v>
      </c>
      <c r="DS4" s="969" t="s">
        <v>160</v>
      </c>
      <c r="DT4" s="969" t="s">
        <v>161</v>
      </c>
      <c r="DU4" s="969" t="s">
        <v>162</v>
      </c>
      <c r="DV4" s="969" t="s">
        <v>163</v>
      </c>
      <c r="DW4" s="969" t="s">
        <v>164</v>
      </c>
      <c r="DX4" s="969" t="s">
        <v>165</v>
      </c>
      <c r="DY4" s="969" t="s">
        <v>166</v>
      </c>
      <c r="DZ4" s="969" t="s">
        <v>167</v>
      </c>
      <c r="EA4" s="969" t="s">
        <v>168</v>
      </c>
      <c r="EB4" s="969" t="s">
        <v>169</v>
      </c>
      <c r="EC4" s="969" t="s">
        <v>158</v>
      </c>
      <c r="ED4" s="969" t="s">
        <v>159</v>
      </c>
      <c r="EE4" s="969" t="s">
        <v>160</v>
      </c>
      <c r="EF4" s="969" t="s">
        <v>161</v>
      </c>
      <c r="EG4" s="969" t="s">
        <v>162</v>
      </c>
      <c r="EH4" s="969" t="s">
        <v>163</v>
      </c>
      <c r="EI4" s="969" t="s">
        <v>164</v>
      </c>
      <c r="EJ4" s="969" t="s">
        <v>165</v>
      </c>
      <c r="EK4" s="969" t="s">
        <v>166</v>
      </c>
      <c r="EL4" s="969" t="s">
        <v>167</v>
      </c>
      <c r="EM4" s="969" t="s">
        <v>168</v>
      </c>
      <c r="EN4" s="969" t="s">
        <v>169</v>
      </c>
      <c r="EO4" s="969" t="s">
        <v>158</v>
      </c>
      <c r="EP4" s="969" t="s">
        <v>159</v>
      </c>
      <c r="EQ4" s="969" t="s">
        <v>160</v>
      </c>
      <c r="ER4" s="969" t="s">
        <v>161</v>
      </c>
      <c r="ES4" s="969" t="s">
        <v>162</v>
      </c>
      <c r="ET4" s="969" t="s">
        <v>163</v>
      </c>
    </row>
    <row r="5" spans="1:156" s="305" customFormat="1" ht="15" customHeight="1">
      <c r="A5" s="306" t="s">
        <v>371</v>
      </c>
      <c r="B5" s="177">
        <v>17260.318880919502</v>
      </c>
      <c r="C5" s="177">
        <v>18184.662439150568</v>
      </c>
      <c r="D5" s="167">
        <v>18058.570771878331</v>
      </c>
      <c r="E5" s="167">
        <v>18498.32937857883</v>
      </c>
      <c r="F5" s="167">
        <v>17972.160847606039</v>
      </c>
      <c r="G5" s="167">
        <v>20001.781909554531</v>
      </c>
      <c r="H5" s="167">
        <v>26122.307885658014</v>
      </c>
      <c r="I5" s="167">
        <v>29984.308367820657</v>
      </c>
      <c r="J5" s="167">
        <v>28685.014592504231</v>
      </c>
      <c r="K5" s="167">
        <v>30414.657372638947</v>
      </c>
      <c r="L5" s="167">
        <v>31367.220560353751</v>
      </c>
      <c r="M5" s="167">
        <v>1457.5457457576481</v>
      </c>
      <c r="N5" s="167">
        <v>1192.8931588592002</v>
      </c>
      <c r="O5" s="167">
        <v>1418.8043039203758</v>
      </c>
      <c r="P5" s="167">
        <v>1456.8885988871202</v>
      </c>
      <c r="Q5" s="167">
        <v>1395.54091112848</v>
      </c>
      <c r="R5" s="167">
        <v>1525.43701558408</v>
      </c>
      <c r="S5" s="167">
        <v>1810.0268865989333</v>
      </c>
      <c r="T5" s="167">
        <v>1590.6676444885011</v>
      </c>
      <c r="U5" s="167">
        <v>1359.2773907543333</v>
      </c>
      <c r="V5" s="167">
        <v>1282.2890254079198</v>
      </c>
      <c r="W5" s="167">
        <v>1137.2955180930803</v>
      </c>
      <c r="X5" s="167">
        <v>1633.6526814399201</v>
      </c>
      <c r="Y5" s="167">
        <v>1391.2315068004896</v>
      </c>
      <c r="Z5" s="167">
        <v>1377.7537647408203</v>
      </c>
      <c r="AA5" s="167">
        <v>1308.3540682490889</v>
      </c>
      <c r="AB5" s="167">
        <v>1345.2421781071043</v>
      </c>
      <c r="AC5" s="167">
        <v>1374.7017005558059</v>
      </c>
      <c r="AD5" s="167">
        <v>1422.1031403377722</v>
      </c>
      <c r="AE5" s="167">
        <v>1947.797610224879</v>
      </c>
      <c r="AF5" s="167">
        <v>2034.160062581057</v>
      </c>
      <c r="AG5" s="167">
        <v>1405.2962866773339</v>
      </c>
      <c r="AH5" s="167">
        <v>1434.2278498336207</v>
      </c>
      <c r="AI5" s="167">
        <v>1527.4434681919597</v>
      </c>
      <c r="AJ5" s="167">
        <v>1737.7540559944212</v>
      </c>
      <c r="AK5" s="167">
        <v>1647.708415110041</v>
      </c>
      <c r="AL5" s="167">
        <v>1395.7856002525491</v>
      </c>
      <c r="AM5" s="167">
        <v>1413.2706794435237</v>
      </c>
      <c r="AN5" s="167">
        <v>1299.1061958329228</v>
      </c>
      <c r="AO5" s="167">
        <v>1462.4521292134427</v>
      </c>
      <c r="AP5" s="167">
        <v>1615.7374170016769</v>
      </c>
      <c r="AQ5" s="167">
        <v>1888.0181834244959</v>
      </c>
      <c r="AR5" s="167">
        <v>1856.0550707062923</v>
      </c>
      <c r="AS5" s="167">
        <v>1391.6953666371646</v>
      </c>
      <c r="AT5" s="167">
        <v>1403.5829629933096</v>
      </c>
      <c r="AU5" s="167">
        <v>1360.3943840264319</v>
      </c>
      <c r="AV5" s="167">
        <v>1865.4050829064929</v>
      </c>
      <c r="AW5" s="167">
        <v>1531.0518948594397</v>
      </c>
      <c r="AX5" s="167">
        <v>1127.6633280852261</v>
      </c>
      <c r="AY5" s="167">
        <v>1192.0280752571423</v>
      </c>
      <c r="AZ5" s="167">
        <v>1376.5082848084255</v>
      </c>
      <c r="BA5" s="167">
        <v>1896.4796263811272</v>
      </c>
      <c r="BB5" s="167">
        <v>1455.1589269209762</v>
      </c>
      <c r="BC5" s="167">
        <v>1877.7348654052869</v>
      </c>
      <c r="BD5" s="167">
        <v>1704.0165807675367</v>
      </c>
      <c r="BE5" s="167">
        <v>1323.8811223819125</v>
      </c>
      <c r="BF5" s="167">
        <v>1558.3870548603234</v>
      </c>
      <c r="BG5" s="167">
        <v>1550.2043135163144</v>
      </c>
      <c r="BH5" s="167">
        <v>1905.2153053351221</v>
      </c>
      <c r="BI5" s="167">
        <v>1489.328224940034</v>
      </c>
      <c r="BJ5" s="167">
        <v>1138.5702965732303</v>
      </c>
      <c r="BK5" s="167">
        <v>1199.4603125673075</v>
      </c>
      <c r="BL5" s="167">
        <v>1344.9055013680393</v>
      </c>
      <c r="BM5" s="167">
        <v>1339.7311779238801</v>
      </c>
      <c r="BN5" s="167">
        <v>1408.609683580436</v>
      </c>
      <c r="BO5" s="167">
        <v>1857.5413359738577</v>
      </c>
      <c r="BP5" s="167">
        <v>1780.2053614412623</v>
      </c>
      <c r="BQ5" s="167">
        <v>1492.734385287438</v>
      </c>
      <c r="BR5" s="167">
        <v>1530.5756194932399</v>
      </c>
      <c r="BS5" s="167">
        <v>1442.4871732050394</v>
      </c>
      <c r="BT5" s="167">
        <v>1948.0117752522733</v>
      </c>
      <c r="BU5" s="167">
        <v>1619.7504541503222</v>
      </c>
      <c r="BV5" s="167">
        <v>1688.4194268246883</v>
      </c>
      <c r="BW5" s="167">
        <v>1255.5596695711561</v>
      </c>
      <c r="BX5" s="167">
        <v>1119.5822770415089</v>
      </c>
      <c r="BY5" s="167">
        <v>1444.9282664066486</v>
      </c>
      <c r="BZ5" s="167">
        <v>1867.6940037471911</v>
      </c>
      <c r="CA5" s="167">
        <v>1943.0703481881492</v>
      </c>
      <c r="CB5" s="167">
        <v>1706.7502668016948</v>
      </c>
      <c r="CC5" s="167">
        <v>1411.29437651896</v>
      </c>
      <c r="CD5" s="167">
        <v>1832.4453713622477</v>
      </c>
      <c r="CE5" s="167">
        <v>1745.2148314333097</v>
      </c>
      <c r="CF5" s="167">
        <v>2367.0726175086579</v>
      </c>
      <c r="CG5" s="167">
        <v>1749.385639759859</v>
      </c>
      <c r="CH5" s="167">
        <v>1704.566419550509</v>
      </c>
      <c r="CI5" s="167">
        <v>1967.6207656563797</v>
      </c>
      <c r="CJ5" s="167">
        <v>2031.8138083086849</v>
      </c>
      <c r="CK5" s="167">
        <v>2061.5597210544402</v>
      </c>
      <c r="CL5" s="167">
        <v>2162.5593136795678</v>
      </c>
      <c r="CM5" s="167">
        <v>2612.3507001129842</v>
      </c>
      <c r="CN5" s="167">
        <v>2532.1112356963235</v>
      </c>
      <c r="CO5" s="167">
        <v>2155.846037487343</v>
      </c>
      <c r="CP5" s="167">
        <v>2112.3329402361751</v>
      </c>
      <c r="CQ5" s="167">
        <v>2233.7730411106031</v>
      </c>
      <c r="CR5" s="167">
        <v>2798.3882630051457</v>
      </c>
      <c r="CS5" s="167">
        <v>2129.5707249774482</v>
      </c>
      <c r="CT5" s="167">
        <v>2050.0327920772993</v>
      </c>
      <c r="CU5" s="167">
        <v>2600.2066982624788</v>
      </c>
      <c r="CV5" s="167">
        <v>2455.2860375593982</v>
      </c>
      <c r="CW5" s="167">
        <v>2201.4126886906392</v>
      </c>
      <c r="CX5" s="167">
        <v>2514.5613466708173</v>
      </c>
      <c r="CY5" s="167">
        <v>2867.0915243974073</v>
      </c>
      <c r="CZ5" s="167">
        <v>2916.7603598984651</v>
      </c>
      <c r="DA5" s="167">
        <v>2445.0859183512762</v>
      </c>
      <c r="DB5" s="167">
        <v>2477.6502572616992</v>
      </c>
      <c r="DC5" s="167">
        <v>2315.2290446942598</v>
      </c>
      <c r="DD5" s="167">
        <v>3011.420974979465</v>
      </c>
      <c r="DE5" s="167">
        <v>2357.2543927212073</v>
      </c>
      <c r="DF5" s="167">
        <v>1843.3998759413755</v>
      </c>
      <c r="DG5" s="167">
        <v>2405.7274046266375</v>
      </c>
      <c r="DH5" s="167">
        <v>2206.2254381774592</v>
      </c>
      <c r="DI5" s="167">
        <v>2488.8011208544681</v>
      </c>
      <c r="DJ5" s="167">
        <v>2534.4526644200805</v>
      </c>
      <c r="DK5" s="167">
        <v>2635.8830454577992</v>
      </c>
      <c r="DL5" s="167">
        <v>2730.8188893259671</v>
      </c>
      <c r="DM5" s="167">
        <v>2334.1194121958351</v>
      </c>
      <c r="DN5" s="167">
        <v>2295.8988518817177</v>
      </c>
      <c r="DO5" s="167">
        <v>2114.8942998481998</v>
      </c>
      <c r="DP5" s="167">
        <v>2737.5391970534824</v>
      </c>
      <c r="DQ5" s="167">
        <v>2391.3804630803684</v>
      </c>
      <c r="DR5" s="167">
        <v>2354.6614233535388</v>
      </c>
      <c r="DS5" s="167">
        <v>2188.6644777581914</v>
      </c>
      <c r="DT5" s="167">
        <v>2591.7418238589103</v>
      </c>
      <c r="DU5" s="167">
        <v>2506.7963651573627</v>
      </c>
      <c r="DV5" s="167">
        <v>2426.9975914485162</v>
      </c>
      <c r="DW5" s="167">
        <v>2780.4758144825519</v>
      </c>
      <c r="DX5" s="167">
        <v>2561.3243256933697</v>
      </c>
      <c r="DY5" s="167">
        <v>2402.2529345889511</v>
      </c>
      <c r="DZ5" s="167">
        <v>2581.9449556381351</v>
      </c>
      <c r="EA5" s="167">
        <v>2499.7681323061583</v>
      </c>
      <c r="EB5" s="167">
        <v>3128.6490652728944</v>
      </c>
      <c r="EC5" s="167">
        <v>2598.8376135121848</v>
      </c>
      <c r="ED5" s="167">
        <v>2387.6093244082476</v>
      </c>
      <c r="EE5" s="167">
        <v>2440.6944103802753</v>
      </c>
      <c r="EF5" s="167">
        <v>2451.0571634251469</v>
      </c>
      <c r="EG5" s="167">
        <v>2528.3565720346996</v>
      </c>
      <c r="EH5" s="167">
        <v>2544.5771631370917</v>
      </c>
      <c r="EI5" s="167">
        <v>2918.6828753723144</v>
      </c>
      <c r="EJ5" s="167">
        <v>2616.0340585878193</v>
      </c>
      <c r="EK5" s="167">
        <v>2564.6407935359416</v>
      </c>
      <c r="EL5" s="167">
        <v>2604.7037362654496</v>
      </c>
      <c r="EM5" s="167">
        <v>2361.9247195558801</v>
      </c>
      <c r="EN5" s="167">
        <v>3350.1021301385344</v>
      </c>
      <c r="EO5" s="167">
        <v>2468.5831427239282</v>
      </c>
      <c r="EP5" s="167">
        <v>2315.3052309300351</v>
      </c>
      <c r="EQ5" s="167">
        <v>2829.4734043980598</v>
      </c>
      <c r="ER5" s="167">
        <v>2498.6336764436478</v>
      </c>
      <c r="ES5" s="167">
        <v>2391.495383411554</v>
      </c>
      <c r="ET5" s="167">
        <v>2683.5495889481576</v>
      </c>
    </row>
    <row r="6" spans="1:156" s="305" customFormat="1" ht="13.5" customHeight="1">
      <c r="A6" s="310" t="s">
        <v>372</v>
      </c>
      <c r="B6" s="311"/>
      <c r="C6" s="311"/>
      <c r="D6" s="167"/>
      <c r="E6" s="167"/>
      <c r="F6" s="167"/>
      <c r="G6" s="167"/>
      <c r="H6" s="167"/>
      <c r="I6" s="167"/>
      <c r="J6" s="167"/>
      <c r="K6" s="167"/>
      <c r="L6" s="167"/>
      <c r="M6" s="312"/>
      <c r="N6" s="312"/>
      <c r="O6" s="312"/>
      <c r="P6" s="312"/>
      <c r="Q6" s="312"/>
      <c r="R6" s="312"/>
      <c r="S6" s="312"/>
      <c r="T6" s="312"/>
      <c r="U6" s="312"/>
      <c r="V6" s="312"/>
      <c r="W6" s="312"/>
      <c r="X6" s="312"/>
      <c r="Y6" s="228"/>
      <c r="Z6" s="228"/>
      <c r="AA6" s="228"/>
      <c r="AB6" s="228"/>
      <c r="AC6" s="200"/>
      <c r="AD6" s="200"/>
      <c r="AE6" s="200"/>
      <c r="AF6" s="200"/>
      <c r="AG6" s="200"/>
      <c r="AH6" s="200"/>
      <c r="AI6" s="200"/>
      <c r="AJ6" s="200"/>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c r="DA6" s="228"/>
      <c r="DB6" s="228"/>
      <c r="DC6" s="228"/>
      <c r="DD6" s="228"/>
      <c r="DE6" s="228"/>
      <c r="DF6" s="228"/>
      <c r="DG6" s="228"/>
      <c r="DH6" s="228"/>
      <c r="DI6" s="228"/>
      <c r="DJ6" s="228"/>
      <c r="DK6" s="228"/>
      <c r="DL6" s="228"/>
      <c r="DM6" s="228"/>
      <c r="DN6" s="228"/>
      <c r="DO6" s="228"/>
      <c r="DP6" s="228"/>
      <c r="DQ6" s="228"/>
      <c r="DR6" s="228"/>
      <c r="DS6" s="228"/>
      <c r="DT6" s="228"/>
      <c r="DU6" s="228"/>
      <c r="DV6" s="228"/>
      <c r="DW6" s="228"/>
      <c r="DX6" s="228"/>
      <c r="DY6" s="228"/>
      <c r="DZ6" s="228"/>
      <c r="EA6" s="228"/>
      <c r="EB6" s="228"/>
      <c r="EC6" s="228"/>
      <c r="ED6" s="228"/>
      <c r="EE6" s="228"/>
      <c r="EF6" s="228"/>
      <c r="EG6" s="228"/>
      <c r="EH6" s="228"/>
      <c r="EI6" s="228"/>
      <c r="EJ6" s="228"/>
      <c r="EK6" s="228"/>
      <c r="EL6" s="228"/>
      <c r="EM6" s="228"/>
      <c r="EN6" s="228"/>
      <c r="EO6" s="228"/>
      <c r="EP6" s="228"/>
      <c r="EQ6" s="228"/>
      <c r="ER6" s="228"/>
      <c r="ES6" s="228"/>
      <c r="ET6" s="228"/>
    </row>
    <row r="7" spans="1:156" s="305" customFormat="1" ht="12.75" customHeight="1">
      <c r="A7" s="219" t="s">
        <v>317</v>
      </c>
      <c r="B7" s="313">
        <v>208.97228357868997</v>
      </c>
      <c r="C7" s="313">
        <v>559.03007808177608</v>
      </c>
      <c r="D7" s="232">
        <v>146.84429349674673</v>
      </c>
      <c r="E7" s="232">
        <v>140.90267442685894</v>
      </c>
      <c r="F7" s="232">
        <v>132.08952143625379</v>
      </c>
      <c r="G7" s="232">
        <v>165.21487503300736</v>
      </c>
      <c r="H7" s="232">
        <v>160.4874607301538</v>
      </c>
      <c r="I7" s="232">
        <v>158.07737137209219</v>
      </c>
      <c r="J7" s="232">
        <v>214.83668658608525</v>
      </c>
      <c r="K7" s="232">
        <v>204.16314788085026</v>
      </c>
      <c r="L7" s="232">
        <v>201.29682142667244</v>
      </c>
      <c r="M7" s="200">
        <v>11.933142415280914</v>
      </c>
      <c r="N7" s="200">
        <v>13.593847656279319</v>
      </c>
      <c r="O7" s="200">
        <v>20.578102200383746</v>
      </c>
      <c r="P7" s="200">
        <v>17.415533466413482</v>
      </c>
      <c r="Q7" s="200">
        <v>19.646598056160158</v>
      </c>
      <c r="R7" s="200">
        <v>20.055305902452609</v>
      </c>
      <c r="S7" s="200">
        <v>17.578444513460688</v>
      </c>
      <c r="T7" s="200">
        <v>14.876273669629619</v>
      </c>
      <c r="U7" s="200">
        <v>18.236124554094047</v>
      </c>
      <c r="V7" s="200">
        <v>23.136108278318773</v>
      </c>
      <c r="W7" s="200">
        <v>15.115721161637996</v>
      </c>
      <c r="X7" s="200">
        <v>16.807081704578597</v>
      </c>
      <c r="Y7" s="200">
        <v>17.723528311448618</v>
      </c>
      <c r="Z7" s="200">
        <v>28.031671824631996</v>
      </c>
      <c r="AA7" s="200">
        <v>13.944903626711485</v>
      </c>
      <c r="AB7" s="200">
        <v>18.921283474292721</v>
      </c>
      <c r="AC7" s="200">
        <v>18.402919650704</v>
      </c>
      <c r="AD7" s="200">
        <v>11.707653860928</v>
      </c>
      <c r="AE7" s="200">
        <v>104.99272956534399</v>
      </c>
      <c r="AF7" s="200">
        <v>145.07389806079999</v>
      </c>
      <c r="AG7" s="200">
        <v>140.34006473676416</v>
      </c>
      <c r="AH7" s="200">
        <v>30.921664316927995</v>
      </c>
      <c r="AI7" s="200">
        <v>12.537175293720338</v>
      </c>
      <c r="AJ7" s="200">
        <v>16.432585359502731</v>
      </c>
      <c r="AK7" s="200">
        <v>13.177406199488001</v>
      </c>
      <c r="AL7" s="200">
        <v>13.473497236048001</v>
      </c>
      <c r="AM7" s="200">
        <v>11.164163160583998</v>
      </c>
      <c r="AN7" s="200">
        <v>9.5786790271471709</v>
      </c>
      <c r="AO7" s="200">
        <v>11.240759261855999</v>
      </c>
      <c r="AP7" s="200">
        <v>12.076453555503992</v>
      </c>
      <c r="AQ7" s="200">
        <v>8.8199801931679964</v>
      </c>
      <c r="AR7" s="200">
        <v>10.2070789568</v>
      </c>
      <c r="AS7" s="200">
        <v>9.0510015296319981</v>
      </c>
      <c r="AT7" s="200">
        <v>10.403956429919999</v>
      </c>
      <c r="AU7" s="200">
        <v>9.8811853578559958</v>
      </c>
      <c r="AV7" s="200">
        <v>20.928458588743588</v>
      </c>
      <c r="AW7" s="200">
        <v>11.864259655394637</v>
      </c>
      <c r="AX7" s="200">
        <v>6.7501101811199993</v>
      </c>
      <c r="AY7" s="200">
        <v>10.179894516399997</v>
      </c>
      <c r="AZ7" s="200">
        <v>9.1735768650643301</v>
      </c>
      <c r="BA7" s="200">
        <v>14.56524610488</v>
      </c>
      <c r="BB7" s="200">
        <v>9.0794710439999964</v>
      </c>
      <c r="BC7" s="200">
        <v>10.712005183999995</v>
      </c>
      <c r="BD7" s="200">
        <v>14.309666559999995</v>
      </c>
      <c r="BE7" s="200">
        <v>12.863996711999997</v>
      </c>
      <c r="BF7" s="200">
        <v>14.247520139999995</v>
      </c>
      <c r="BG7" s="200">
        <v>13.15676711199999</v>
      </c>
      <c r="BH7" s="200">
        <v>14.000160351999991</v>
      </c>
      <c r="BI7" s="200">
        <v>12.532132063999995</v>
      </c>
      <c r="BJ7" s="200">
        <v>8.7081065039999945</v>
      </c>
      <c r="BK7" s="200">
        <v>7.2291429279999893</v>
      </c>
      <c r="BL7" s="200">
        <v>9.6117770159999871</v>
      </c>
      <c r="BM7" s="200">
        <v>10.012609975999993</v>
      </c>
      <c r="BN7" s="200">
        <v>7.491289151999994</v>
      </c>
      <c r="BO7" s="200">
        <v>12.955611856444765</v>
      </c>
      <c r="BP7" s="200">
        <v>12.658867503999984</v>
      </c>
      <c r="BQ7" s="200">
        <v>10.187356107809117</v>
      </c>
      <c r="BR7" s="200">
        <v>16.140293407999984</v>
      </c>
      <c r="BS7" s="200">
        <v>13.573989927999992</v>
      </c>
      <c r="BT7" s="200">
        <v>10.988344991999982</v>
      </c>
      <c r="BU7" s="200">
        <v>15.903171735999987</v>
      </c>
      <c r="BV7" s="200">
        <v>16.857132856633751</v>
      </c>
      <c r="BW7" s="200">
        <v>10.285060719999986</v>
      </c>
      <c r="BX7" s="200">
        <v>10.583614303999983</v>
      </c>
      <c r="BY7" s="200">
        <v>12.826028415999987</v>
      </c>
      <c r="BZ7" s="200">
        <v>13.799484955050989</v>
      </c>
      <c r="CA7" s="200">
        <v>16.5894683276126</v>
      </c>
      <c r="CB7" s="200">
        <v>12.20571737769534</v>
      </c>
      <c r="CC7" s="200">
        <v>13.294016943290913</v>
      </c>
      <c r="CD7" s="200">
        <v>15.67123116472394</v>
      </c>
      <c r="CE7" s="200">
        <v>11.665303495999968</v>
      </c>
      <c r="CF7" s="200">
        <v>15.534644735999944</v>
      </c>
      <c r="CG7" s="200">
        <v>11.289350344556551</v>
      </c>
      <c r="CH7" s="200">
        <v>11.086460216699532</v>
      </c>
      <c r="CI7" s="200">
        <v>10.886310662661998</v>
      </c>
      <c r="CJ7" s="200">
        <v>10.914680401568866</v>
      </c>
      <c r="CK7" s="200">
        <v>13.944937124155903</v>
      </c>
      <c r="CL7" s="200">
        <v>13.795424813191156</v>
      </c>
      <c r="CM7" s="200">
        <v>14.229741654864211</v>
      </c>
      <c r="CN7" s="200">
        <v>15.063990312879039</v>
      </c>
      <c r="CO7" s="200">
        <v>14.004750535716093</v>
      </c>
      <c r="CP7" s="200">
        <v>12.285742957399171</v>
      </c>
      <c r="CQ7" s="200">
        <v>14.500239561548057</v>
      </c>
      <c r="CR7" s="200">
        <v>18.485832144913225</v>
      </c>
      <c r="CS7" s="200">
        <v>8.9629747440099745</v>
      </c>
      <c r="CT7" s="200">
        <v>12.372178002589582</v>
      </c>
      <c r="CU7" s="200">
        <v>13.288020164393396</v>
      </c>
      <c r="CV7" s="200">
        <v>11.236209133174658</v>
      </c>
      <c r="CW7" s="200">
        <v>9.9663663521466272</v>
      </c>
      <c r="CX7" s="200">
        <v>16.707518414544968</v>
      </c>
      <c r="CY7" s="200">
        <v>11.162374028415597</v>
      </c>
      <c r="CZ7" s="200">
        <v>13.230224110067912</v>
      </c>
      <c r="DA7" s="200">
        <v>13.526292599135397</v>
      </c>
      <c r="DB7" s="200">
        <v>13.898007596725687</v>
      </c>
      <c r="DC7" s="200">
        <v>13.188652777390107</v>
      </c>
      <c r="DD7" s="200">
        <v>20.538553449498259</v>
      </c>
      <c r="DE7" s="200">
        <v>12.001880232626323</v>
      </c>
      <c r="DF7" s="200">
        <v>9.2973593866016824</v>
      </c>
      <c r="DG7" s="200">
        <v>20.362955175416474</v>
      </c>
      <c r="DH7" s="200">
        <v>13.38993071971035</v>
      </c>
      <c r="DI7" s="200">
        <v>20.794735183659849</v>
      </c>
      <c r="DJ7" s="200">
        <v>18.023549421314186</v>
      </c>
      <c r="DK7" s="200">
        <v>16.220826985019833</v>
      </c>
      <c r="DL7" s="200">
        <v>24.043612138329507</v>
      </c>
      <c r="DM7" s="200">
        <v>20.300980069087807</v>
      </c>
      <c r="DN7" s="200">
        <v>19.713517754555237</v>
      </c>
      <c r="DO7" s="200">
        <v>19.769869745738063</v>
      </c>
      <c r="DP7" s="200">
        <v>20.917469774025971</v>
      </c>
      <c r="DQ7" s="200">
        <v>21.704564723661129</v>
      </c>
      <c r="DR7" s="200">
        <v>22.955189780799884</v>
      </c>
      <c r="DS7" s="200">
        <v>18.184826413854843</v>
      </c>
      <c r="DT7" s="200">
        <v>22.486660325720266</v>
      </c>
      <c r="DU7" s="200">
        <v>16.882001423818963</v>
      </c>
      <c r="DV7" s="200">
        <v>16.372755608636169</v>
      </c>
      <c r="DW7" s="200">
        <v>12.892715136939042</v>
      </c>
      <c r="DX7" s="200">
        <v>14.656627221004026</v>
      </c>
      <c r="DY7" s="200">
        <v>16.03068383946589</v>
      </c>
      <c r="DZ7" s="200">
        <v>14.602151939937482</v>
      </c>
      <c r="EA7" s="200">
        <v>12.917598964171596</v>
      </c>
      <c r="EB7" s="200">
        <v>14.477372502841021</v>
      </c>
      <c r="EC7" s="200">
        <v>13.912452729027034</v>
      </c>
      <c r="ED7" s="200">
        <v>14.453537079340409</v>
      </c>
      <c r="EE7" s="200">
        <v>15.39881706999347</v>
      </c>
      <c r="EF7" s="200">
        <v>16.545307904648798</v>
      </c>
      <c r="EG7" s="200">
        <v>14.995046669252151</v>
      </c>
      <c r="EH7" s="200">
        <v>16.376145002907208</v>
      </c>
      <c r="EI7" s="200">
        <v>14.73832940614259</v>
      </c>
      <c r="EJ7" s="200">
        <v>17.597822014681917</v>
      </c>
      <c r="EK7" s="200">
        <v>20.516672671873682</v>
      </c>
      <c r="EL7" s="200">
        <v>18.940428239514755</v>
      </c>
      <c r="EM7" s="200">
        <v>14.107825336410672</v>
      </c>
      <c r="EN7" s="200">
        <v>23.71443730287973</v>
      </c>
      <c r="EO7" s="200">
        <v>17.748294445032037</v>
      </c>
      <c r="EP7" s="200">
        <v>18.655594211374819</v>
      </c>
      <c r="EQ7" s="200">
        <v>20.68143519826749</v>
      </c>
      <c r="ER7" s="200">
        <v>18.864425575916041</v>
      </c>
      <c r="ES7" s="200">
        <v>14.498993712370286</v>
      </c>
      <c r="ET7" s="200">
        <v>13.89097712735879</v>
      </c>
    </row>
    <row r="8" spans="1:156" s="305" customFormat="1" ht="12.75" customHeight="1">
      <c r="A8" s="219" t="s">
        <v>373</v>
      </c>
      <c r="B8" s="313">
        <v>73.680935680885824</v>
      </c>
      <c r="C8" s="313">
        <v>97.73800367899463</v>
      </c>
      <c r="D8" s="232">
        <v>133.87450466723479</v>
      </c>
      <c r="E8" s="232">
        <v>88.472139675449938</v>
      </c>
      <c r="F8" s="232">
        <v>81.694102097538192</v>
      </c>
      <c r="G8" s="232">
        <v>51.109681492907796</v>
      </c>
      <c r="H8" s="232">
        <v>38.735307774811886</v>
      </c>
      <c r="I8" s="232">
        <v>47.791406438630361</v>
      </c>
      <c r="J8" s="232">
        <v>42.176543522548677</v>
      </c>
      <c r="K8" s="232">
        <v>21.306559830979822</v>
      </c>
      <c r="L8" s="232">
        <v>12.535458783335276</v>
      </c>
      <c r="M8" s="314">
        <v>3.2136200952031166</v>
      </c>
      <c r="N8" s="314">
        <v>5.3668004174742059</v>
      </c>
      <c r="O8" s="314">
        <v>6.6262552018271004</v>
      </c>
      <c r="P8" s="314">
        <v>6.7484773575750099</v>
      </c>
      <c r="Q8" s="314">
        <v>5.709930663621738</v>
      </c>
      <c r="R8" s="314">
        <v>7.5406274757334151</v>
      </c>
      <c r="S8" s="314">
        <v>7.4979745678304086</v>
      </c>
      <c r="T8" s="314">
        <v>2.2400836993078643</v>
      </c>
      <c r="U8" s="314">
        <v>9.797911975797243</v>
      </c>
      <c r="V8" s="314">
        <v>6.4910552605108665</v>
      </c>
      <c r="W8" s="314">
        <v>3.5103699713976102</v>
      </c>
      <c r="X8" s="314">
        <v>8.9378289946072496</v>
      </c>
      <c r="Y8" s="314">
        <v>7.0060348494300877</v>
      </c>
      <c r="Z8" s="314">
        <v>8.4588017044133323</v>
      </c>
      <c r="AA8" s="314">
        <v>8.1360700877453329</v>
      </c>
      <c r="AB8" s="314">
        <v>5.6032412954348771</v>
      </c>
      <c r="AC8" s="314">
        <v>3.8988621600000002</v>
      </c>
      <c r="AD8" s="314">
        <v>7.771068624832</v>
      </c>
      <c r="AE8" s="314">
        <v>13.908063486448</v>
      </c>
      <c r="AF8" s="314">
        <v>8.069859408000001</v>
      </c>
      <c r="AG8" s="314">
        <v>8.2769012025872684</v>
      </c>
      <c r="AH8" s="314">
        <v>10.531385067711998</v>
      </c>
      <c r="AI8" s="314">
        <v>11.902038663461536</v>
      </c>
      <c r="AJ8" s="314">
        <v>4.1756771289302037</v>
      </c>
      <c r="AK8" s="314">
        <v>17.18518649</v>
      </c>
      <c r="AL8" s="314">
        <v>16.778290992000002</v>
      </c>
      <c r="AM8" s="314">
        <v>18.300733434000001</v>
      </c>
      <c r="AN8" s="314">
        <v>6.5530845718428123</v>
      </c>
      <c r="AO8" s="314">
        <v>12.062890359295997</v>
      </c>
      <c r="AP8" s="314">
        <v>7.0078592726400011</v>
      </c>
      <c r="AQ8" s="314">
        <v>15.081171819999998</v>
      </c>
      <c r="AR8" s="314">
        <v>16.058476744928015</v>
      </c>
      <c r="AS8" s="314">
        <v>8.1642158359999986</v>
      </c>
      <c r="AT8" s="314">
        <v>4.7478203360000002</v>
      </c>
      <c r="AU8" s="314">
        <v>4.4682460759999998</v>
      </c>
      <c r="AV8" s="314">
        <v>7.4665287345279783</v>
      </c>
      <c r="AW8" s="314">
        <v>4.1460406399960492</v>
      </c>
      <c r="AX8" s="314">
        <v>3.4124938860000009</v>
      </c>
      <c r="AY8" s="314">
        <v>5.2654743300000009</v>
      </c>
      <c r="AZ8" s="314">
        <v>5.190056661453923</v>
      </c>
      <c r="BA8" s="314">
        <v>13.782468923999977</v>
      </c>
      <c r="BB8" s="314">
        <v>8.5268350319999868</v>
      </c>
      <c r="BC8" s="314">
        <v>7.944481095999997</v>
      </c>
      <c r="BD8" s="314">
        <v>10.738135835999996</v>
      </c>
      <c r="BE8" s="314">
        <v>6.4114339360000017</v>
      </c>
      <c r="BF8" s="314">
        <v>10.140008458000002</v>
      </c>
      <c r="BG8" s="314">
        <v>8.8211305800000019</v>
      </c>
      <c r="BH8" s="314">
        <v>4.0935802960000016</v>
      </c>
      <c r="BI8" s="314">
        <v>6.8920131860000016</v>
      </c>
      <c r="BJ8" s="314">
        <v>6.5498055960000006</v>
      </c>
      <c r="BK8" s="314">
        <v>6.0194282820000007</v>
      </c>
      <c r="BL8" s="314">
        <v>8.8052576559999984</v>
      </c>
      <c r="BM8" s="314">
        <v>5.4398678240000011</v>
      </c>
      <c r="BN8" s="314">
        <v>7.3788735440000002</v>
      </c>
      <c r="BO8" s="314">
        <v>8.6657447835006458</v>
      </c>
      <c r="BP8" s="314">
        <v>5.6779218560000011</v>
      </c>
      <c r="BQ8" s="314">
        <v>4.3411373540375546</v>
      </c>
      <c r="BR8" s="314">
        <v>5.0568085120000017</v>
      </c>
      <c r="BS8" s="314">
        <v>6.7750099840000004</v>
      </c>
      <c r="BT8" s="314">
        <v>10.092233519999997</v>
      </c>
      <c r="BU8" s="314">
        <v>5.5224336000000012</v>
      </c>
      <c r="BV8" s="314">
        <v>7.0812121290288506</v>
      </c>
      <c r="BW8" s="314">
        <v>4.399286128</v>
      </c>
      <c r="BX8" s="314">
        <v>3.7104738960000003</v>
      </c>
      <c r="BY8" s="314">
        <v>2.4717385999999997</v>
      </c>
      <c r="BZ8" s="314">
        <v>4.6695564968007632</v>
      </c>
      <c r="CA8" s="314">
        <v>5.2062875255454255</v>
      </c>
      <c r="CB8" s="314">
        <v>2.2721981605980841</v>
      </c>
      <c r="CC8" s="314">
        <v>3.1687341476473012</v>
      </c>
      <c r="CD8" s="314">
        <v>4.0831856332873677</v>
      </c>
      <c r="CE8" s="314">
        <v>3.0391151360000004</v>
      </c>
      <c r="CF8" s="314">
        <v>5.4854600399999995</v>
      </c>
      <c r="CG8" s="314">
        <v>3.1740903044118376</v>
      </c>
      <c r="CH8" s="314">
        <v>2.0213733387723885</v>
      </c>
      <c r="CI8" s="314">
        <v>2.1778032609124764</v>
      </c>
      <c r="CJ8" s="314">
        <v>2.7751304292910843</v>
      </c>
      <c r="CK8" s="314">
        <v>3.3836570490183817</v>
      </c>
      <c r="CL8" s="314">
        <v>2.9445481353607246</v>
      </c>
      <c r="CM8" s="314">
        <v>4.3337964318212405</v>
      </c>
      <c r="CN8" s="314">
        <v>3.5566726777237041</v>
      </c>
      <c r="CO8" s="314">
        <v>2.5528909181160562</v>
      </c>
      <c r="CP8" s="314">
        <v>3.7887271332256769</v>
      </c>
      <c r="CQ8" s="314">
        <v>4.3265724623713453</v>
      </c>
      <c r="CR8" s="314">
        <v>3.7000456337869738</v>
      </c>
      <c r="CS8" s="314">
        <v>1.6537601690166701</v>
      </c>
      <c r="CT8" s="314">
        <v>2.0210165769527189</v>
      </c>
      <c r="CU8" s="314">
        <v>3.3725321071380612</v>
      </c>
      <c r="CV8" s="314">
        <v>1.7488474959806681</v>
      </c>
      <c r="CW8" s="314">
        <v>3.6997057912887881</v>
      </c>
      <c r="CX8" s="314">
        <v>6.8789573779309983</v>
      </c>
      <c r="CY8" s="314">
        <v>4.1265092116841915</v>
      </c>
      <c r="CZ8" s="314">
        <v>6.7547407477800094</v>
      </c>
      <c r="DA8" s="314">
        <v>5.7007252770965451</v>
      </c>
      <c r="DB8" s="314">
        <v>3.3736244016463619</v>
      </c>
      <c r="DC8" s="314">
        <v>3.9237937391289233</v>
      </c>
      <c r="DD8" s="314">
        <v>4.5371935429864205</v>
      </c>
      <c r="DE8" s="314">
        <v>3.9036469647170255</v>
      </c>
      <c r="DF8" s="314">
        <v>3.7784330553431813</v>
      </c>
      <c r="DG8" s="314">
        <v>6.2213549482273667</v>
      </c>
      <c r="DH8" s="314">
        <v>7.6108549598398021</v>
      </c>
      <c r="DI8" s="314">
        <v>6.3858559916808728</v>
      </c>
      <c r="DJ8" s="314">
        <v>3.3384105263795085</v>
      </c>
      <c r="DK8" s="314">
        <v>0.60783939591677905</v>
      </c>
      <c r="DL8" s="314">
        <v>2.8430680799191275</v>
      </c>
      <c r="DM8" s="314">
        <v>4.120081314404012</v>
      </c>
      <c r="DN8" s="314">
        <v>2.12097226183809</v>
      </c>
      <c r="DO8" s="314">
        <v>0.79298868685727752</v>
      </c>
      <c r="DP8" s="314">
        <v>0.4530373374256359</v>
      </c>
      <c r="DQ8" s="314">
        <v>2.1316487228604593</v>
      </c>
      <c r="DR8" s="314">
        <v>1.793528917432704</v>
      </c>
      <c r="DS8" s="314">
        <v>2.1930526851146919</v>
      </c>
      <c r="DT8" s="314">
        <v>2.7893031502046588</v>
      </c>
      <c r="DU8" s="314">
        <v>3.5659663241452573</v>
      </c>
      <c r="DV8" s="314">
        <v>3.3116182548833821</v>
      </c>
      <c r="DW8" s="314">
        <v>0.8693766739534321</v>
      </c>
      <c r="DX8" s="314">
        <v>1.4938723258515854</v>
      </c>
      <c r="DY8" s="314">
        <v>1.2403888515938968</v>
      </c>
      <c r="DZ8" s="314">
        <v>0.96182105928647299</v>
      </c>
      <c r="EA8" s="314">
        <v>0.29982763814845087</v>
      </c>
      <c r="EB8" s="314">
        <v>0.65615522750483524</v>
      </c>
      <c r="EC8" s="314">
        <v>0.97008900439300338</v>
      </c>
      <c r="ED8" s="314">
        <v>0.84020162163882972</v>
      </c>
      <c r="EE8" s="314">
        <v>1.3127709950435755</v>
      </c>
      <c r="EF8" s="314">
        <v>0.74644924385481271</v>
      </c>
      <c r="EG8" s="314">
        <v>0.92124262810880686</v>
      </c>
      <c r="EH8" s="314">
        <v>1.1778983751180783</v>
      </c>
      <c r="EI8" s="314">
        <v>1.3720581285441649</v>
      </c>
      <c r="EJ8" s="314">
        <v>1.1483927951153006</v>
      </c>
      <c r="EK8" s="314">
        <v>0.55318162575595131</v>
      </c>
      <c r="EL8" s="314">
        <v>0.93136950452176515</v>
      </c>
      <c r="EM8" s="314">
        <v>0.54057619141912017</v>
      </c>
      <c r="EN8" s="314">
        <v>2.0212286698218671</v>
      </c>
      <c r="EO8" s="314">
        <v>0.74221277667867658</v>
      </c>
      <c r="EP8" s="314">
        <v>0.22847420561960785</v>
      </c>
      <c r="EQ8" s="314">
        <v>0.58210350305354575</v>
      </c>
      <c r="ER8" s="314">
        <v>0.25933403964050394</v>
      </c>
      <c r="ES8" s="314">
        <v>0.89388055081233064</v>
      </c>
      <c r="ET8" s="314">
        <v>1.0080909935265867</v>
      </c>
    </row>
    <row r="9" spans="1:156" s="305" customFormat="1" ht="12.75" customHeight="1">
      <c r="A9" s="219" t="s">
        <v>318</v>
      </c>
      <c r="B9" s="313">
        <v>280.24862705975613</v>
      </c>
      <c r="C9" s="313">
        <v>387.61827724614812</v>
      </c>
      <c r="D9" s="232">
        <v>397.21827232800246</v>
      </c>
      <c r="E9" s="232">
        <v>401.54666829422172</v>
      </c>
      <c r="F9" s="232">
        <v>376.95501964391229</v>
      </c>
      <c r="G9" s="232">
        <v>368.80334177704293</v>
      </c>
      <c r="H9" s="232">
        <v>413.01530030533723</v>
      </c>
      <c r="I9" s="232">
        <v>465.73217412813506</v>
      </c>
      <c r="J9" s="232">
        <v>476.46347213409354</v>
      </c>
      <c r="K9" s="232">
        <v>494.41062062213553</v>
      </c>
      <c r="L9" s="232">
        <v>496.97452014391462</v>
      </c>
      <c r="M9" s="200">
        <v>17.931863961690087</v>
      </c>
      <c r="N9" s="200">
        <v>17.616733228850023</v>
      </c>
      <c r="O9" s="200">
        <v>26.013909206331267</v>
      </c>
      <c r="P9" s="200">
        <v>21.87119355421315</v>
      </c>
      <c r="Q9" s="200">
        <v>29.356967922394471</v>
      </c>
      <c r="R9" s="200">
        <v>27.613290804080417</v>
      </c>
      <c r="S9" s="200">
        <v>27.35784824072314</v>
      </c>
      <c r="T9" s="200">
        <v>22.881645884145676</v>
      </c>
      <c r="U9" s="200">
        <v>24.12674548022148</v>
      </c>
      <c r="V9" s="200">
        <v>27.084148224981664</v>
      </c>
      <c r="W9" s="200">
        <v>12.94561038230713</v>
      </c>
      <c r="X9" s="200">
        <v>25.448670169817575</v>
      </c>
      <c r="Y9" s="200">
        <v>19.024633328173515</v>
      </c>
      <c r="Z9" s="200">
        <v>21.231771977231961</v>
      </c>
      <c r="AA9" s="200">
        <v>27.579310889094479</v>
      </c>
      <c r="AB9" s="200">
        <v>28.567000968577535</v>
      </c>
      <c r="AC9" s="200">
        <v>24.028339215847925</v>
      </c>
      <c r="AD9" s="200">
        <v>25.344002775775962</v>
      </c>
      <c r="AE9" s="200">
        <v>59.026695396223943</v>
      </c>
      <c r="AF9" s="200">
        <v>56.186632244959959</v>
      </c>
      <c r="AG9" s="200">
        <v>45.543194612331504</v>
      </c>
      <c r="AH9" s="200">
        <v>25.855180379807898</v>
      </c>
      <c r="AI9" s="200">
        <v>26.117851724607668</v>
      </c>
      <c r="AJ9" s="200">
        <v>29.113663733515793</v>
      </c>
      <c r="AK9" s="200">
        <v>26.5664340942159</v>
      </c>
      <c r="AL9" s="200">
        <v>29.526101338527909</v>
      </c>
      <c r="AM9" s="200">
        <v>31.727989340255867</v>
      </c>
      <c r="AN9" s="200">
        <v>31.995375652335497</v>
      </c>
      <c r="AO9" s="200">
        <v>31.34992136649587</v>
      </c>
      <c r="AP9" s="200">
        <v>36.47402921725589</v>
      </c>
      <c r="AQ9" s="200">
        <v>34.543225663999905</v>
      </c>
      <c r="AR9" s="200">
        <v>41.648717627439936</v>
      </c>
      <c r="AS9" s="200">
        <v>33.544266394863854</v>
      </c>
      <c r="AT9" s="200">
        <v>39.622305564799838</v>
      </c>
      <c r="AU9" s="200">
        <v>35.086876096863911</v>
      </c>
      <c r="AV9" s="200">
        <v>39.083759970948094</v>
      </c>
      <c r="AW9" s="200">
        <v>32.363603196484107</v>
      </c>
      <c r="AX9" s="200">
        <v>25.517479768463915</v>
      </c>
      <c r="AY9" s="200">
        <v>26.449728942039851</v>
      </c>
      <c r="AZ9" s="200">
        <v>30.964363429763349</v>
      </c>
      <c r="BA9" s="200">
        <v>42.363853266559815</v>
      </c>
      <c r="BB9" s="200">
        <v>29.985435994911825</v>
      </c>
      <c r="BC9" s="200">
        <v>44.025895303999761</v>
      </c>
      <c r="BD9" s="200">
        <v>36.575940119999814</v>
      </c>
      <c r="BE9" s="200">
        <v>32.853156439999907</v>
      </c>
      <c r="BF9" s="200">
        <v>33.514568239999775</v>
      </c>
      <c r="BG9" s="200">
        <v>31.273298407999892</v>
      </c>
      <c r="BH9" s="200">
        <v>35.65934518399969</v>
      </c>
      <c r="BI9" s="200">
        <v>29.630580647999903</v>
      </c>
      <c r="BJ9" s="200">
        <v>25.615628231999832</v>
      </c>
      <c r="BK9" s="200">
        <v>26.556343017999872</v>
      </c>
      <c r="BL9" s="200">
        <v>31.054113439999821</v>
      </c>
      <c r="BM9" s="200">
        <v>30.572106391999785</v>
      </c>
      <c r="BN9" s="200">
        <v>29.154720391999845</v>
      </c>
      <c r="BO9" s="200">
        <v>41.374668202912559</v>
      </c>
      <c r="BP9" s="200">
        <v>31.366575639999773</v>
      </c>
      <c r="BQ9" s="200">
        <v>32.017029407001246</v>
      </c>
      <c r="BR9" s="200">
        <v>32.828303631999823</v>
      </c>
      <c r="BS9" s="200">
        <v>27.453755471999884</v>
      </c>
      <c r="BT9" s="200">
        <v>39.331195167999908</v>
      </c>
      <c r="BU9" s="200">
        <v>25.790224711999741</v>
      </c>
      <c r="BV9" s="200">
        <v>30.285375000508772</v>
      </c>
      <c r="BW9" s="200">
        <v>22.609445711999829</v>
      </c>
      <c r="BX9" s="200">
        <v>17.563533943999897</v>
      </c>
      <c r="BY9" s="200">
        <v>25.131003799999846</v>
      </c>
      <c r="BZ9" s="200">
        <v>37.024296233921078</v>
      </c>
      <c r="CA9" s="200">
        <v>41.969430768929982</v>
      </c>
      <c r="CB9" s="200">
        <v>35.213068735707516</v>
      </c>
      <c r="CC9" s="200">
        <v>27.125700330260329</v>
      </c>
      <c r="CD9" s="200">
        <v>35.247404059715812</v>
      </c>
      <c r="CE9" s="200">
        <v>31.832941807999784</v>
      </c>
      <c r="CF9" s="200">
        <v>39.01091667200042</v>
      </c>
      <c r="CG9" s="200">
        <v>29.129337000437594</v>
      </c>
      <c r="CH9" s="200">
        <v>30.618696618198673</v>
      </c>
      <c r="CI9" s="200">
        <v>32.79017151700144</v>
      </c>
      <c r="CJ9" s="200">
        <v>30.114713603319093</v>
      </c>
      <c r="CK9" s="200">
        <v>31.285735622471631</v>
      </c>
      <c r="CL9" s="200">
        <v>33.247230633354896</v>
      </c>
      <c r="CM9" s="200">
        <v>39.250865264794619</v>
      </c>
      <c r="CN9" s="200">
        <v>35.67684865244815</v>
      </c>
      <c r="CO9" s="200">
        <v>34.959685747064484</v>
      </c>
      <c r="CP9" s="200">
        <v>34.841127299768637</v>
      </c>
      <c r="CQ9" s="200">
        <v>37.706535878441294</v>
      </c>
      <c r="CR9" s="200">
        <v>43.394352468036729</v>
      </c>
      <c r="CS9" s="200">
        <v>34.196066236070237</v>
      </c>
      <c r="CT9" s="200">
        <v>34.900486972201044</v>
      </c>
      <c r="CU9" s="200">
        <v>34.904379539830629</v>
      </c>
      <c r="CV9" s="200">
        <v>35.345873366306407</v>
      </c>
      <c r="CW9" s="200">
        <v>31.775942785661883</v>
      </c>
      <c r="CX9" s="200">
        <v>42.475094731234016</v>
      </c>
      <c r="CY9" s="200">
        <v>42.817585125008051</v>
      </c>
      <c r="CZ9" s="200">
        <v>41.17287826249563</v>
      </c>
      <c r="DA9" s="200">
        <v>41.246579286209567</v>
      </c>
      <c r="DB9" s="200">
        <v>36.538524269160661</v>
      </c>
      <c r="DC9" s="200">
        <v>34.966290851185029</v>
      </c>
      <c r="DD9" s="200">
        <v>55.392472702771876</v>
      </c>
      <c r="DE9" s="200">
        <v>31.577746305505965</v>
      </c>
      <c r="DF9" s="200">
        <v>27.988663747747623</v>
      </c>
      <c r="DG9" s="200">
        <v>39.336408199114615</v>
      </c>
      <c r="DH9" s="200">
        <v>31.891867874933379</v>
      </c>
      <c r="DI9" s="200">
        <v>41.339433345473111</v>
      </c>
      <c r="DJ9" s="200">
        <v>45.26687552992324</v>
      </c>
      <c r="DK9" s="200">
        <v>42.558728383210102</v>
      </c>
      <c r="DL9" s="200">
        <v>44.552025011143868</v>
      </c>
      <c r="DM9" s="200">
        <v>42.801165201733973</v>
      </c>
      <c r="DN9" s="200">
        <v>41.387565151631073</v>
      </c>
      <c r="DO9" s="200">
        <v>38.447232052464486</v>
      </c>
      <c r="DP9" s="200">
        <v>49.31576133121213</v>
      </c>
      <c r="DQ9" s="200">
        <v>42.188711765475965</v>
      </c>
      <c r="DR9" s="200">
        <v>43.033110158533702</v>
      </c>
      <c r="DS9" s="200">
        <v>33.70623263206307</v>
      </c>
      <c r="DT9" s="200">
        <v>45.754153788962597</v>
      </c>
      <c r="DU9" s="200">
        <v>43.515574950142096</v>
      </c>
      <c r="DV9" s="200">
        <v>38.879620859115832</v>
      </c>
      <c r="DW9" s="200">
        <v>48.264989716968067</v>
      </c>
      <c r="DX9" s="200">
        <v>41.855315120114128</v>
      </c>
      <c r="DY9" s="200">
        <v>43.38310625427119</v>
      </c>
      <c r="DZ9" s="200">
        <v>37.199941501820959</v>
      </c>
      <c r="EA9" s="200">
        <v>32.499673751720707</v>
      </c>
      <c r="EB9" s="200">
        <v>44.130190122947248</v>
      </c>
      <c r="EC9" s="200">
        <v>37.656238793974865</v>
      </c>
      <c r="ED9" s="200">
        <v>33.561865910542345</v>
      </c>
      <c r="EE9" s="200">
        <v>38.118744235301236</v>
      </c>
      <c r="EF9" s="200">
        <v>36.801157861257572</v>
      </c>
      <c r="EG9" s="200">
        <v>39.255357588053023</v>
      </c>
      <c r="EH9" s="200">
        <v>42.936869760530108</v>
      </c>
      <c r="EI9" s="200">
        <v>46.454091756900624</v>
      </c>
      <c r="EJ9" s="200">
        <v>42.851368739423471</v>
      </c>
      <c r="EK9" s="200">
        <v>42.457887416872893</v>
      </c>
      <c r="EL9" s="200">
        <v>40.161119844631664</v>
      </c>
      <c r="EM9" s="200">
        <v>41.903503593336872</v>
      </c>
      <c r="EN9" s="200">
        <v>54.816314643089925</v>
      </c>
      <c r="EO9" s="200">
        <v>40.081613461088232</v>
      </c>
      <c r="EP9" s="200">
        <v>38.057960380590842</v>
      </c>
      <c r="EQ9" s="200">
        <v>44.08825332078888</v>
      </c>
      <c r="ER9" s="200">
        <v>37.386037422721742</v>
      </c>
      <c r="ES9" s="200">
        <v>36.928248287465678</v>
      </c>
      <c r="ET9" s="200">
        <v>41.424541760654257</v>
      </c>
    </row>
    <row r="10" spans="1:156" s="305" customFormat="1" ht="12.75" customHeight="1">
      <c r="A10" s="219" t="s">
        <v>314</v>
      </c>
      <c r="B10" s="313">
        <v>2581.3413178800206</v>
      </c>
      <c r="C10" s="313">
        <v>3632.2227504775833</v>
      </c>
      <c r="D10" s="232">
        <v>3617.5158182766681</v>
      </c>
      <c r="E10" s="232">
        <v>3757.819597010825</v>
      </c>
      <c r="F10" s="232">
        <v>4338.4089062545045</v>
      </c>
      <c r="G10" s="232">
        <v>6193.8063629707822</v>
      </c>
      <c r="H10" s="232">
        <v>8630.9240805755962</v>
      </c>
      <c r="I10" s="232">
        <v>9701.7810615069375</v>
      </c>
      <c r="J10" s="232">
        <v>8328.3578549977792</v>
      </c>
      <c r="K10" s="232">
        <v>8869.122954531862</v>
      </c>
      <c r="L10" s="232">
        <v>8999.5981406119554</v>
      </c>
      <c r="M10" s="200">
        <v>197.80227187664389</v>
      </c>
      <c r="N10" s="200">
        <v>201.04617637528651</v>
      </c>
      <c r="O10" s="200">
        <v>256.98734939079623</v>
      </c>
      <c r="P10" s="200">
        <v>238.43092778298811</v>
      </c>
      <c r="Q10" s="200">
        <v>211.21018891218793</v>
      </c>
      <c r="R10" s="200">
        <v>221.45211697676214</v>
      </c>
      <c r="S10" s="200">
        <v>227.82805147823714</v>
      </c>
      <c r="T10" s="200">
        <v>211.77138830251198</v>
      </c>
      <c r="U10" s="200">
        <v>211.8744892963486</v>
      </c>
      <c r="V10" s="200">
        <v>195.45918592609738</v>
      </c>
      <c r="W10" s="200">
        <v>182.46450703802853</v>
      </c>
      <c r="X10" s="200">
        <v>225.0146645241326</v>
      </c>
      <c r="Y10" s="200">
        <v>226.67557604103467</v>
      </c>
      <c r="Z10" s="200">
        <v>268.53562503799611</v>
      </c>
      <c r="AA10" s="200">
        <v>335.57720118794316</v>
      </c>
      <c r="AB10" s="200">
        <v>309.3408710568981</v>
      </c>
      <c r="AC10" s="200">
        <v>290.50168846895838</v>
      </c>
      <c r="AD10" s="200">
        <v>308.95498624059667</v>
      </c>
      <c r="AE10" s="200">
        <v>289.38832429324998</v>
      </c>
      <c r="AF10" s="200">
        <v>292.60407363039968</v>
      </c>
      <c r="AG10" s="200">
        <v>258.92742427570101</v>
      </c>
      <c r="AH10" s="200">
        <v>291.39122973858872</v>
      </c>
      <c r="AI10" s="200">
        <v>354.64476192523989</v>
      </c>
      <c r="AJ10" s="200">
        <v>409.92650658097722</v>
      </c>
      <c r="AK10" s="200">
        <v>284.57463356832625</v>
      </c>
      <c r="AL10" s="200">
        <v>301.77734676323138</v>
      </c>
      <c r="AM10" s="200">
        <v>354.12885308812071</v>
      </c>
      <c r="AN10" s="200">
        <v>319.85021966056223</v>
      </c>
      <c r="AO10" s="200">
        <v>315.13367233669987</v>
      </c>
      <c r="AP10" s="200">
        <v>308.09566458337486</v>
      </c>
      <c r="AQ10" s="200">
        <v>298.93602208180795</v>
      </c>
      <c r="AR10" s="200">
        <v>272.72299587844793</v>
      </c>
      <c r="AS10" s="200">
        <v>254.22995543003077</v>
      </c>
      <c r="AT10" s="200">
        <v>280.46550125919794</v>
      </c>
      <c r="AU10" s="200">
        <v>265.98802365797349</v>
      </c>
      <c r="AV10" s="200">
        <v>330.87433420889499</v>
      </c>
      <c r="AW10" s="200">
        <v>221.10939377646542</v>
      </c>
      <c r="AX10" s="200">
        <v>226.92671520398446</v>
      </c>
      <c r="AY10" s="200">
        <v>278.44697967411861</v>
      </c>
      <c r="AZ10" s="200">
        <v>306.08451622257019</v>
      </c>
      <c r="BA10" s="200">
        <v>378.54967025364078</v>
      </c>
      <c r="BB10" s="200">
        <v>355.99327746004695</v>
      </c>
      <c r="BC10" s="200">
        <v>348.18531455799786</v>
      </c>
      <c r="BD10" s="200">
        <v>337.14147138400256</v>
      </c>
      <c r="BE10" s="200">
        <v>280.86617700800042</v>
      </c>
      <c r="BF10" s="200">
        <v>333.07297446399753</v>
      </c>
      <c r="BG10" s="200">
        <v>308.82511188599852</v>
      </c>
      <c r="BH10" s="200">
        <v>382.61799512000141</v>
      </c>
      <c r="BI10" s="200">
        <v>288.86848896399835</v>
      </c>
      <c r="BJ10" s="200">
        <v>293.29765961600083</v>
      </c>
      <c r="BK10" s="200">
        <v>346.31812068000033</v>
      </c>
      <c r="BL10" s="200">
        <v>366.02619380400074</v>
      </c>
      <c r="BM10" s="200">
        <v>362.4143413920026</v>
      </c>
      <c r="BN10" s="200">
        <v>364.1667815260023</v>
      </c>
      <c r="BO10" s="200">
        <v>398.09437056056134</v>
      </c>
      <c r="BP10" s="200">
        <v>367.65667485399854</v>
      </c>
      <c r="BQ10" s="200">
        <v>368.43029501234884</v>
      </c>
      <c r="BR10" s="200">
        <v>368.78821446199743</v>
      </c>
      <c r="BS10" s="200">
        <v>333.92068806000094</v>
      </c>
      <c r="BT10" s="200">
        <v>480.42707732359219</v>
      </c>
      <c r="BU10" s="200">
        <v>392.84994274143133</v>
      </c>
      <c r="BV10" s="200">
        <v>422.32873029619503</v>
      </c>
      <c r="BW10" s="200">
        <v>468.22039269911778</v>
      </c>
      <c r="BX10" s="200">
        <v>431.85837206547546</v>
      </c>
      <c r="BY10" s="200">
        <v>568.51418244661045</v>
      </c>
      <c r="BZ10" s="200">
        <v>645.69358555897918</v>
      </c>
      <c r="CA10" s="200">
        <v>598.81554663353268</v>
      </c>
      <c r="CB10" s="200">
        <v>461.03360932216299</v>
      </c>
      <c r="CC10" s="200">
        <v>484.99031940251382</v>
      </c>
      <c r="CD10" s="200">
        <v>555.67872502828209</v>
      </c>
      <c r="CE10" s="200">
        <v>491.68223140659018</v>
      </c>
      <c r="CF10" s="200">
        <v>672.1407253698909</v>
      </c>
      <c r="CG10" s="200">
        <v>509.563338735684</v>
      </c>
      <c r="CH10" s="200">
        <v>519.87487384049848</v>
      </c>
      <c r="CI10" s="200">
        <v>748.47475554438131</v>
      </c>
      <c r="CJ10" s="200">
        <v>721.93638354117661</v>
      </c>
      <c r="CK10" s="200">
        <v>671.88018585645693</v>
      </c>
      <c r="CL10" s="200">
        <v>728.35927769038256</v>
      </c>
      <c r="CM10" s="200">
        <v>817.59713020593517</v>
      </c>
      <c r="CN10" s="200">
        <v>790.88677452604952</v>
      </c>
      <c r="CO10" s="200">
        <v>701.69167332778125</v>
      </c>
      <c r="CP10" s="200">
        <v>696.17599220807563</v>
      </c>
      <c r="CQ10" s="200">
        <v>788.14792240328745</v>
      </c>
      <c r="CR10" s="200">
        <v>936.33577269588773</v>
      </c>
      <c r="CS10" s="200">
        <v>589.13215605369351</v>
      </c>
      <c r="CT10" s="200">
        <v>613.6115147340754</v>
      </c>
      <c r="CU10" s="200">
        <v>1065.4783114014726</v>
      </c>
      <c r="CV10" s="200">
        <v>951.21611958875269</v>
      </c>
      <c r="CW10" s="200">
        <v>682.22127697138137</v>
      </c>
      <c r="CX10" s="200">
        <v>846.7199946734919</v>
      </c>
      <c r="CY10" s="200">
        <v>922.71246891230555</v>
      </c>
      <c r="CZ10" s="200">
        <v>896.82220317204758</v>
      </c>
      <c r="DA10" s="200">
        <v>843.26412767664249</v>
      </c>
      <c r="DB10" s="200">
        <v>721.80990372651831</v>
      </c>
      <c r="DC10" s="200">
        <v>676.60324528735703</v>
      </c>
      <c r="DD10" s="200">
        <v>892.18973930919799</v>
      </c>
      <c r="DE10" s="200">
        <v>660.599400269488</v>
      </c>
      <c r="DF10" s="200">
        <v>628.34887962670336</v>
      </c>
      <c r="DG10" s="200">
        <v>773.10120370074935</v>
      </c>
      <c r="DH10" s="200">
        <v>651.30933639953071</v>
      </c>
      <c r="DI10" s="200">
        <v>778.69815141684398</v>
      </c>
      <c r="DJ10" s="200">
        <v>743.28546349142869</v>
      </c>
      <c r="DK10" s="200">
        <v>664.27336591315861</v>
      </c>
      <c r="DL10" s="200">
        <v>712.55746757748591</v>
      </c>
      <c r="DM10" s="200">
        <v>686.39078145700239</v>
      </c>
      <c r="DN10" s="200">
        <v>675.14453286559785</v>
      </c>
      <c r="DO10" s="200">
        <v>607.14257589146314</v>
      </c>
      <c r="DP10" s="200">
        <v>747.50669638832755</v>
      </c>
      <c r="DQ10" s="200">
        <v>644.62266617188425</v>
      </c>
      <c r="DR10" s="200">
        <v>718.1976587270691</v>
      </c>
      <c r="DS10" s="200">
        <v>678.41608664904356</v>
      </c>
      <c r="DT10" s="200">
        <v>848.55868399458518</v>
      </c>
      <c r="DU10" s="200">
        <v>740.85390208390231</v>
      </c>
      <c r="DV10" s="200">
        <v>711.48561291509634</v>
      </c>
      <c r="DW10" s="200">
        <v>721.60716623370035</v>
      </c>
      <c r="DX10" s="200">
        <v>617.54102310479971</v>
      </c>
      <c r="DY10" s="200">
        <v>641.53680982079879</v>
      </c>
      <c r="DZ10" s="200">
        <v>794.16823113572673</v>
      </c>
      <c r="EA10" s="200">
        <v>787.22238725500085</v>
      </c>
      <c r="EB10" s="200">
        <v>964.91272644025321</v>
      </c>
      <c r="EC10" s="200">
        <v>854.1429159647588</v>
      </c>
      <c r="ED10" s="200">
        <v>777.7170521479303</v>
      </c>
      <c r="EE10" s="200">
        <v>826.42985329756266</v>
      </c>
      <c r="EF10" s="200">
        <v>747.37954605337984</v>
      </c>
      <c r="EG10" s="200">
        <v>728.65109246298096</v>
      </c>
      <c r="EH10" s="200">
        <v>715.58419539808904</v>
      </c>
      <c r="EI10" s="200">
        <v>732.37006760495456</v>
      </c>
      <c r="EJ10" s="200">
        <v>665.33715089239377</v>
      </c>
      <c r="EK10" s="200">
        <v>764.00684012724048</v>
      </c>
      <c r="EL10" s="200">
        <v>721.69301274997156</v>
      </c>
      <c r="EM10" s="200">
        <v>631.94954252893547</v>
      </c>
      <c r="EN10" s="200">
        <v>834.33687138375842</v>
      </c>
      <c r="EO10" s="200">
        <v>577.36588360969654</v>
      </c>
      <c r="EP10" s="200">
        <v>577.04112057422265</v>
      </c>
      <c r="EQ10" s="200">
        <v>806.11149471311455</v>
      </c>
      <c r="ER10" s="200">
        <v>724.3792928054711</v>
      </c>
      <c r="ES10" s="200">
        <v>669.07953144553505</v>
      </c>
      <c r="ET10" s="200">
        <v>766.91728306823995</v>
      </c>
    </row>
    <row r="11" spans="1:156" s="305" customFormat="1" ht="12.75" customHeight="1">
      <c r="A11" s="219" t="s">
        <v>319</v>
      </c>
      <c r="B11" s="313">
        <v>3734.5635756099846</v>
      </c>
      <c r="C11" s="313">
        <v>3826.6014372091117</v>
      </c>
      <c r="D11" s="232">
        <v>4327.1572991195062</v>
      </c>
      <c r="E11" s="232">
        <v>4390.3280424633094</v>
      </c>
      <c r="F11" s="232">
        <v>4420.3349606906058</v>
      </c>
      <c r="G11" s="232">
        <v>4771.6509747624823</v>
      </c>
      <c r="H11" s="232">
        <v>5942.1828323400396</v>
      </c>
      <c r="I11" s="232">
        <v>5867.0025225344853</v>
      </c>
      <c r="J11" s="232">
        <v>5831.2501801722601</v>
      </c>
      <c r="K11" s="232">
        <v>5672.8034553894104</v>
      </c>
      <c r="L11" s="232">
        <v>5577.3516781935896</v>
      </c>
      <c r="M11" s="200">
        <v>315.99299191857051</v>
      </c>
      <c r="N11" s="200">
        <v>249.18607020415573</v>
      </c>
      <c r="O11" s="200">
        <v>282.84364624148077</v>
      </c>
      <c r="P11" s="200">
        <v>277.64313640729097</v>
      </c>
      <c r="Q11" s="200">
        <v>281.1570336095711</v>
      </c>
      <c r="R11" s="200">
        <v>325.87033213914162</v>
      </c>
      <c r="S11" s="200">
        <v>452.14320120734277</v>
      </c>
      <c r="T11" s="200">
        <v>419.97103513443727</v>
      </c>
      <c r="U11" s="200">
        <v>275.94602100471258</v>
      </c>
      <c r="V11" s="200">
        <v>269.47510754243757</v>
      </c>
      <c r="W11" s="200">
        <v>230.74408975593823</v>
      </c>
      <c r="X11" s="200">
        <v>353.59091044490498</v>
      </c>
      <c r="Y11" s="200">
        <v>274.19515240610497</v>
      </c>
      <c r="Z11" s="200">
        <v>285.96780267340125</v>
      </c>
      <c r="AA11" s="200">
        <v>263.25031432579169</v>
      </c>
      <c r="AB11" s="200">
        <v>290.44304265890059</v>
      </c>
      <c r="AC11" s="200">
        <v>285.01601934070061</v>
      </c>
      <c r="AD11" s="200">
        <v>304.79379045445404</v>
      </c>
      <c r="AE11" s="200">
        <v>406.67125945672996</v>
      </c>
      <c r="AF11" s="200">
        <v>452.15101192865353</v>
      </c>
      <c r="AG11" s="200">
        <v>272.78313836483323</v>
      </c>
      <c r="AH11" s="200">
        <v>316.39874996582353</v>
      </c>
      <c r="AI11" s="200">
        <v>302.22485545032225</v>
      </c>
      <c r="AJ11" s="200">
        <v>389.37836918339599</v>
      </c>
      <c r="AK11" s="200">
        <v>378.81262498010085</v>
      </c>
      <c r="AL11" s="200">
        <v>307.9699435521718</v>
      </c>
      <c r="AM11" s="200">
        <v>322.58585769784582</v>
      </c>
      <c r="AN11" s="200">
        <v>297.28213303576536</v>
      </c>
      <c r="AO11" s="200">
        <v>353.64874214500747</v>
      </c>
      <c r="AP11" s="200">
        <v>387.49072124644852</v>
      </c>
      <c r="AQ11" s="200">
        <v>479.05156363940893</v>
      </c>
      <c r="AR11" s="200">
        <v>464.24911207721692</v>
      </c>
      <c r="AS11" s="200">
        <v>337.89225919065507</v>
      </c>
      <c r="AT11" s="200">
        <v>341.46267386037908</v>
      </c>
      <c r="AU11" s="200">
        <v>339.65959820864066</v>
      </c>
      <c r="AV11" s="200">
        <v>431.03005948586741</v>
      </c>
      <c r="AW11" s="200">
        <v>375.31428721070415</v>
      </c>
      <c r="AX11" s="200">
        <v>271.30190154172419</v>
      </c>
      <c r="AY11" s="200">
        <v>306.44254538957819</v>
      </c>
      <c r="AZ11" s="200">
        <v>327.88748101624668</v>
      </c>
      <c r="BA11" s="200">
        <v>405.92924430785752</v>
      </c>
      <c r="BB11" s="200">
        <v>371.96689937105879</v>
      </c>
      <c r="BC11" s="200">
        <v>434.64460566802336</v>
      </c>
      <c r="BD11" s="200">
        <v>387.08683710201962</v>
      </c>
      <c r="BE11" s="200">
        <v>321.77309439801877</v>
      </c>
      <c r="BF11" s="200">
        <v>381.74655191402996</v>
      </c>
      <c r="BG11" s="200">
        <v>380.89085808802065</v>
      </c>
      <c r="BH11" s="200">
        <v>425.34373645602784</v>
      </c>
      <c r="BI11" s="200">
        <v>360.33765251001478</v>
      </c>
      <c r="BJ11" s="200">
        <v>297.73252708802096</v>
      </c>
      <c r="BK11" s="200">
        <v>313.8609962800208</v>
      </c>
      <c r="BL11" s="200">
        <v>365.82563788802594</v>
      </c>
      <c r="BM11" s="200">
        <v>363.24499281602556</v>
      </c>
      <c r="BN11" s="200">
        <v>324.20593355201788</v>
      </c>
      <c r="BO11" s="200">
        <v>417.00904703176121</v>
      </c>
      <c r="BP11" s="200">
        <v>439.3934975600252</v>
      </c>
      <c r="BQ11" s="200">
        <v>364.62966281261197</v>
      </c>
      <c r="BR11" s="200">
        <v>382.91799102402626</v>
      </c>
      <c r="BS11" s="200">
        <v>375.15776798402294</v>
      </c>
      <c r="BT11" s="200">
        <v>416.01925414403166</v>
      </c>
      <c r="BU11" s="200">
        <v>338.50531317602088</v>
      </c>
      <c r="BV11" s="200">
        <v>369.52817270187728</v>
      </c>
      <c r="BW11" s="200">
        <v>272.06495402402419</v>
      </c>
      <c r="BX11" s="200">
        <v>209.68867842402304</v>
      </c>
      <c r="BY11" s="200">
        <v>292.34566478402547</v>
      </c>
      <c r="BZ11" s="200">
        <v>468.73341979392382</v>
      </c>
      <c r="CA11" s="200">
        <v>505.57405877248164</v>
      </c>
      <c r="CB11" s="200">
        <v>476.77165984895464</v>
      </c>
      <c r="CC11" s="200">
        <v>355.77707964740114</v>
      </c>
      <c r="CD11" s="200">
        <v>465.25892394967531</v>
      </c>
      <c r="CE11" s="200">
        <v>460.11667581603268</v>
      </c>
      <c r="CF11" s="200">
        <v>557.28637382404247</v>
      </c>
      <c r="CG11" s="200">
        <v>424.33932026500577</v>
      </c>
      <c r="CH11" s="200">
        <v>435.09571970356939</v>
      </c>
      <c r="CI11" s="200">
        <v>458.61822488506198</v>
      </c>
      <c r="CJ11" s="200">
        <v>478.62347399603539</v>
      </c>
      <c r="CK11" s="200">
        <v>479.2161245774887</v>
      </c>
      <c r="CL11" s="200">
        <v>478.05689330173556</v>
      </c>
      <c r="CM11" s="200">
        <v>588.79109475682606</v>
      </c>
      <c r="CN11" s="200">
        <v>555.71807490336221</v>
      </c>
      <c r="CO11" s="200">
        <v>472.32501140083446</v>
      </c>
      <c r="CP11" s="200">
        <v>487.40400265138192</v>
      </c>
      <c r="CQ11" s="200">
        <v>496.97506852916212</v>
      </c>
      <c r="CR11" s="200">
        <v>587.01982336957576</v>
      </c>
      <c r="CS11" s="200">
        <v>463.61451361027497</v>
      </c>
      <c r="CT11" s="200">
        <v>457.37052686928666</v>
      </c>
      <c r="CU11" s="200">
        <v>500.08557830583891</v>
      </c>
      <c r="CV11" s="200">
        <v>418.06187847225578</v>
      </c>
      <c r="CW11" s="200">
        <v>489.60384529964188</v>
      </c>
      <c r="CX11" s="200">
        <v>516.06659028089894</v>
      </c>
      <c r="CY11" s="200">
        <v>536.23691740037395</v>
      </c>
      <c r="CZ11" s="200">
        <v>593.0741681473537</v>
      </c>
      <c r="DA11" s="200">
        <v>366.0254806480533</v>
      </c>
      <c r="DB11" s="200">
        <v>490.62792851149669</v>
      </c>
      <c r="DC11" s="200">
        <v>445.35152505397724</v>
      </c>
      <c r="DD11" s="200">
        <v>590.88356993503294</v>
      </c>
      <c r="DE11" s="200">
        <v>472.96677380333307</v>
      </c>
      <c r="DF11" s="200">
        <v>392.97908655272028</v>
      </c>
      <c r="DG11" s="200">
        <v>505.38385871285101</v>
      </c>
      <c r="DH11" s="200">
        <v>474.22432290285172</v>
      </c>
      <c r="DI11" s="200">
        <v>502.59920218738023</v>
      </c>
      <c r="DJ11" s="200">
        <v>531.6062967155076</v>
      </c>
      <c r="DK11" s="200">
        <v>548.77040713671613</v>
      </c>
      <c r="DL11" s="200">
        <v>551.6764082594708</v>
      </c>
      <c r="DM11" s="200">
        <v>455.34935586462626</v>
      </c>
      <c r="DN11" s="200">
        <v>459.32373844904896</v>
      </c>
      <c r="DO11" s="200">
        <v>427.05899574860769</v>
      </c>
      <c r="DP11" s="200">
        <v>509.31173383914648</v>
      </c>
      <c r="DQ11" s="200">
        <v>461.36170230789583</v>
      </c>
      <c r="DR11" s="200">
        <v>455.08887255122852</v>
      </c>
      <c r="DS11" s="200">
        <v>432.29197813111011</v>
      </c>
      <c r="DT11" s="200">
        <v>479.62717568191323</v>
      </c>
      <c r="DU11" s="200">
        <v>474.45719343896036</v>
      </c>
      <c r="DV11" s="200">
        <v>457.62028993203921</v>
      </c>
      <c r="DW11" s="200">
        <v>513.16103712072152</v>
      </c>
      <c r="DX11" s="200">
        <v>488.41416442819411</v>
      </c>
      <c r="DY11" s="200">
        <v>477.41025071692832</v>
      </c>
      <c r="DZ11" s="200">
        <v>485.91172037132014</v>
      </c>
      <c r="EA11" s="200">
        <v>421.35535943027793</v>
      </c>
      <c r="EB11" s="200">
        <v>526.10371127882092</v>
      </c>
      <c r="EC11" s="200">
        <v>440.19496122162656</v>
      </c>
      <c r="ED11" s="200">
        <v>424.98827920323981</v>
      </c>
      <c r="EE11" s="200">
        <v>437.15924776871771</v>
      </c>
      <c r="EF11" s="200">
        <v>458.62917841122942</v>
      </c>
      <c r="EG11" s="200">
        <v>465.63785519987118</v>
      </c>
      <c r="EH11" s="200">
        <v>468.31541947651647</v>
      </c>
      <c r="EI11" s="200">
        <v>530.58404036630395</v>
      </c>
      <c r="EJ11" s="200">
        <v>470.93094084482857</v>
      </c>
      <c r="EK11" s="200">
        <v>440.01208115826864</v>
      </c>
      <c r="EL11" s="200">
        <v>463.13977470551407</v>
      </c>
      <c r="EM11" s="200">
        <v>415.30022456305812</v>
      </c>
      <c r="EN11" s="200">
        <v>562.45967527441462</v>
      </c>
      <c r="EO11" s="200">
        <v>469.07883368439127</v>
      </c>
      <c r="EP11" s="200">
        <v>430.14877689137234</v>
      </c>
      <c r="EQ11" s="200">
        <v>468.85260432140666</v>
      </c>
      <c r="ER11" s="200">
        <v>418.40152014271649</v>
      </c>
      <c r="ES11" s="200">
        <v>398.87877840951478</v>
      </c>
      <c r="ET11" s="200">
        <v>438.87991852654505</v>
      </c>
    </row>
    <row r="12" spans="1:156" s="305" customFormat="1" ht="12.75" customHeight="1">
      <c r="A12" s="219" t="s">
        <v>332</v>
      </c>
      <c r="B12" s="313">
        <v>1094.6755999303018</v>
      </c>
      <c r="C12" s="313">
        <v>1223.5112033117202</v>
      </c>
      <c r="D12" s="232">
        <v>923.38614111820334</v>
      </c>
      <c r="E12" s="232">
        <v>911.16500094554624</v>
      </c>
      <c r="F12" s="232">
        <v>838.83300984251116</v>
      </c>
      <c r="G12" s="232">
        <v>843.8610637112115</v>
      </c>
      <c r="H12" s="232">
        <v>953.12171571511635</v>
      </c>
      <c r="I12" s="232">
        <v>923.73410730288367</v>
      </c>
      <c r="J12" s="232">
        <v>883.35912662420469</v>
      </c>
      <c r="K12" s="232">
        <v>854.59839067309099</v>
      </c>
      <c r="L12" s="232">
        <v>847.33599213409593</v>
      </c>
      <c r="M12" s="200">
        <v>102.97218601402328</v>
      </c>
      <c r="N12" s="200">
        <v>78.568717471620019</v>
      </c>
      <c r="O12" s="200">
        <v>84.733533371632063</v>
      </c>
      <c r="P12" s="200">
        <v>86.045209905680721</v>
      </c>
      <c r="Q12" s="200">
        <v>83.864128346601547</v>
      </c>
      <c r="R12" s="200">
        <v>93.06782524765319</v>
      </c>
      <c r="S12" s="200">
        <v>105.34370323755411</v>
      </c>
      <c r="T12" s="200">
        <v>123.17326832524341</v>
      </c>
      <c r="U12" s="200">
        <v>94.355244943837846</v>
      </c>
      <c r="V12" s="200">
        <v>76.450676498173678</v>
      </c>
      <c r="W12" s="200">
        <v>67.489325624088409</v>
      </c>
      <c r="X12" s="200">
        <v>98.611780944193484</v>
      </c>
      <c r="Y12" s="200">
        <v>90.797283591841222</v>
      </c>
      <c r="Z12" s="200">
        <v>113.70627066868781</v>
      </c>
      <c r="AA12" s="200">
        <v>96.582678742456409</v>
      </c>
      <c r="AB12" s="200">
        <v>100.87997717356285</v>
      </c>
      <c r="AC12" s="200">
        <v>101.33889287035178</v>
      </c>
      <c r="AD12" s="200">
        <v>79.997449938623816</v>
      </c>
      <c r="AE12" s="200">
        <v>116.93608905494384</v>
      </c>
      <c r="AF12" s="200">
        <v>134.73977699743986</v>
      </c>
      <c r="AG12" s="200">
        <v>93.611012374064686</v>
      </c>
      <c r="AH12" s="200">
        <v>99.258319180591641</v>
      </c>
      <c r="AI12" s="200">
        <v>94.028667920158</v>
      </c>
      <c r="AJ12" s="200">
        <v>104.06061479899822</v>
      </c>
      <c r="AK12" s="200">
        <v>85.924410700319726</v>
      </c>
      <c r="AL12" s="200">
        <v>78.323029671823633</v>
      </c>
      <c r="AM12" s="200">
        <v>65.771875330135771</v>
      </c>
      <c r="AN12" s="200">
        <v>63.44153767466436</v>
      </c>
      <c r="AO12" s="200">
        <v>77.276160278975723</v>
      </c>
      <c r="AP12" s="200">
        <v>77.886795468247698</v>
      </c>
      <c r="AQ12" s="200">
        <v>82.924260830207572</v>
      </c>
      <c r="AR12" s="200">
        <v>107.14192871830338</v>
      </c>
      <c r="AS12" s="200">
        <v>71.486654043599771</v>
      </c>
      <c r="AT12" s="200">
        <v>75.567102080559749</v>
      </c>
      <c r="AU12" s="200">
        <v>67.345736026015715</v>
      </c>
      <c r="AV12" s="200">
        <v>96.910212295350135</v>
      </c>
      <c r="AW12" s="200">
        <v>84.096402302451764</v>
      </c>
      <c r="AX12" s="200">
        <v>64.29971163609568</v>
      </c>
      <c r="AY12" s="200">
        <v>67.662100230199712</v>
      </c>
      <c r="AZ12" s="200">
        <v>68.518211852007298</v>
      </c>
      <c r="BA12" s="200">
        <v>88.035000454039789</v>
      </c>
      <c r="BB12" s="200">
        <v>66.163515702751837</v>
      </c>
      <c r="BC12" s="200">
        <v>81.35744378199982</v>
      </c>
      <c r="BD12" s="200">
        <v>86.513999479999654</v>
      </c>
      <c r="BE12" s="200">
        <v>62.613096881999965</v>
      </c>
      <c r="BF12" s="200">
        <v>81.059964336000334</v>
      </c>
      <c r="BG12" s="200">
        <v>67.7872353679995</v>
      </c>
      <c r="BH12" s="200">
        <v>93.058318920000801</v>
      </c>
      <c r="BI12" s="200">
        <v>69.459125383999918</v>
      </c>
      <c r="BJ12" s="200">
        <v>60.660068367999749</v>
      </c>
      <c r="BK12" s="200">
        <v>55.786760551999478</v>
      </c>
      <c r="BL12" s="200">
        <v>72.090575608000592</v>
      </c>
      <c r="BM12" s="200">
        <v>65.891379448000222</v>
      </c>
      <c r="BN12" s="200">
        <v>58.974486223999861</v>
      </c>
      <c r="BO12" s="200">
        <v>76.048007251129874</v>
      </c>
      <c r="BP12" s="200">
        <v>84.156161103999494</v>
      </c>
      <c r="BQ12" s="200">
        <v>68.275190591379271</v>
      </c>
      <c r="BR12" s="200">
        <v>70.18923736799988</v>
      </c>
      <c r="BS12" s="200">
        <v>61.726618767999994</v>
      </c>
      <c r="BT12" s="200">
        <v>95.575399176002719</v>
      </c>
      <c r="BU12" s="200">
        <v>66.179777551999962</v>
      </c>
      <c r="BV12" s="200">
        <v>63.483373710053016</v>
      </c>
      <c r="BW12" s="200">
        <v>50.168029871999714</v>
      </c>
      <c r="BX12" s="200">
        <v>36.465505503999623</v>
      </c>
      <c r="BY12" s="200">
        <v>60.71763488799985</v>
      </c>
      <c r="BZ12" s="200">
        <v>77.643812229454426</v>
      </c>
      <c r="CA12" s="200">
        <v>88.639471075591359</v>
      </c>
      <c r="CB12" s="200">
        <v>73.091403240412646</v>
      </c>
      <c r="CC12" s="200">
        <v>64.815290643328609</v>
      </c>
      <c r="CD12" s="200">
        <v>76.604530849702542</v>
      </c>
      <c r="CE12" s="200">
        <v>70.876982373333888</v>
      </c>
      <c r="CF12" s="200">
        <v>115.17525177333583</v>
      </c>
      <c r="CG12" s="200">
        <v>73.658486732840643</v>
      </c>
      <c r="CH12" s="200">
        <v>75.747332961523938</v>
      </c>
      <c r="CI12" s="200">
        <v>79.857041442522473</v>
      </c>
      <c r="CJ12" s="200">
        <v>70.501794246036511</v>
      </c>
      <c r="CK12" s="200">
        <v>74.159893646350511</v>
      </c>
      <c r="CL12" s="200">
        <v>70.326070018291844</v>
      </c>
      <c r="CM12" s="200">
        <v>77.604044079353955</v>
      </c>
      <c r="CN12" s="200">
        <v>93.15601971011489</v>
      </c>
      <c r="CO12" s="200">
        <v>75.785629565165493</v>
      </c>
      <c r="CP12" s="200">
        <v>76.086755137071407</v>
      </c>
      <c r="CQ12" s="200">
        <v>74.335426458056986</v>
      </c>
      <c r="CR12" s="200">
        <v>111.90322171778796</v>
      </c>
      <c r="CS12" s="200">
        <v>70.997873741686945</v>
      </c>
      <c r="CT12" s="200">
        <v>72.660361551997156</v>
      </c>
      <c r="CU12" s="200">
        <v>80.867568400592958</v>
      </c>
      <c r="CV12" s="200">
        <v>67.669980234371238</v>
      </c>
      <c r="CW12" s="200">
        <v>61.76522814922015</v>
      </c>
      <c r="CX12" s="200">
        <v>73.662529190930769</v>
      </c>
      <c r="CY12" s="200">
        <v>88.822139103439781</v>
      </c>
      <c r="CZ12" s="200">
        <v>103.07612531325989</v>
      </c>
      <c r="DA12" s="200">
        <v>65.902448278125036</v>
      </c>
      <c r="DB12" s="200">
        <v>74.713664410652882</v>
      </c>
      <c r="DC12" s="200">
        <v>71.055171466227208</v>
      </c>
      <c r="DD12" s="200">
        <v>92.541017462379685</v>
      </c>
      <c r="DE12" s="200">
        <v>73.598998605846162</v>
      </c>
      <c r="DF12" s="200">
        <v>59.22320995568095</v>
      </c>
      <c r="DG12" s="200">
        <v>74.064022927116042</v>
      </c>
      <c r="DH12" s="200">
        <v>70.008793705247626</v>
      </c>
      <c r="DI12" s="200">
        <v>66.870679820261174</v>
      </c>
      <c r="DJ12" s="200">
        <v>76.586291518811692</v>
      </c>
      <c r="DK12" s="200">
        <v>83.844750655173399</v>
      </c>
      <c r="DL12" s="200">
        <v>88.792974938494766</v>
      </c>
      <c r="DM12" s="200">
        <v>74.814548322043223</v>
      </c>
      <c r="DN12" s="200">
        <v>67.610842130515252</v>
      </c>
      <c r="DO12" s="200">
        <v>60.125382888382539</v>
      </c>
      <c r="DP12" s="200">
        <v>87.818631156631767</v>
      </c>
      <c r="DQ12" s="200">
        <v>75.290640070129768</v>
      </c>
      <c r="DR12" s="200">
        <v>79.783040596339248</v>
      </c>
      <c r="DS12" s="200">
        <v>63.859721827636299</v>
      </c>
      <c r="DT12" s="200">
        <v>70.451747156885347</v>
      </c>
      <c r="DU12" s="200">
        <v>70.54973655033352</v>
      </c>
      <c r="DV12" s="200">
        <v>61.611812821953293</v>
      </c>
      <c r="DW12" s="200">
        <v>75.936542376272143</v>
      </c>
      <c r="DX12" s="200">
        <v>79.279233414329212</v>
      </c>
      <c r="DY12" s="200">
        <v>63.90533397492031</v>
      </c>
      <c r="DZ12" s="200">
        <v>69.201916937499519</v>
      </c>
      <c r="EA12" s="200">
        <v>60.468925467137481</v>
      </c>
      <c r="EB12" s="200">
        <v>84.259739479654868</v>
      </c>
      <c r="EC12" s="200">
        <v>66.788789035649913</v>
      </c>
      <c r="ED12" s="200">
        <v>63.759093023937211</v>
      </c>
      <c r="EE12" s="200">
        <v>64.948774928931797</v>
      </c>
      <c r="EF12" s="200">
        <v>65.609479391475261</v>
      </c>
      <c r="EG12" s="200">
        <v>66.072074288415806</v>
      </c>
      <c r="EH12" s="200">
        <v>67.277797380986286</v>
      </c>
      <c r="EI12" s="200">
        <v>77.864255837333161</v>
      </c>
      <c r="EJ12" s="200">
        <v>80.969594477209029</v>
      </c>
      <c r="EK12" s="200">
        <v>64.246866046222848</v>
      </c>
      <c r="EL12" s="200">
        <v>65.691134057008014</v>
      </c>
      <c r="EM12" s="200">
        <v>62.948820091449683</v>
      </c>
      <c r="EN12" s="200">
        <v>101.15931357547687</v>
      </c>
      <c r="EO12" s="200">
        <v>70.197927161682088</v>
      </c>
      <c r="EP12" s="200">
        <v>67.331000411784316</v>
      </c>
      <c r="EQ12" s="200">
        <v>70.876469734146426</v>
      </c>
      <c r="ER12" s="200">
        <v>60.990622325111318</v>
      </c>
      <c r="ES12" s="200">
        <v>57.777596306186339</v>
      </c>
      <c r="ET12" s="200">
        <v>57.708392148062444</v>
      </c>
    </row>
    <row r="13" spans="1:156" s="305" customFormat="1" ht="12.75" customHeight="1">
      <c r="A13" s="219" t="s">
        <v>374</v>
      </c>
      <c r="B13" s="313">
        <v>577.75192494988653</v>
      </c>
      <c r="C13" s="313">
        <v>651.77284830980557</v>
      </c>
      <c r="D13" s="232">
        <v>766.13375037273659</v>
      </c>
      <c r="E13" s="232">
        <v>757.30142567649068</v>
      </c>
      <c r="F13" s="232">
        <v>664.12769822316102</v>
      </c>
      <c r="G13" s="232">
        <v>726.30035996072206</v>
      </c>
      <c r="H13" s="232">
        <v>730.04856653671288</v>
      </c>
      <c r="I13" s="232">
        <v>900.20861639312409</v>
      </c>
      <c r="J13" s="232">
        <v>852.94163671108481</v>
      </c>
      <c r="K13" s="232">
        <v>893.69688167483685</v>
      </c>
      <c r="L13" s="232">
        <v>984.38582962413307</v>
      </c>
      <c r="M13" s="200">
        <v>39.881813389669524</v>
      </c>
      <c r="N13" s="200">
        <v>36.554363570268499</v>
      </c>
      <c r="O13" s="200">
        <v>47.491376956717929</v>
      </c>
      <c r="P13" s="200">
        <v>47.181550058509842</v>
      </c>
      <c r="Q13" s="200">
        <v>46.086164542649946</v>
      </c>
      <c r="R13" s="200">
        <v>51.545765324271166</v>
      </c>
      <c r="S13" s="200">
        <v>57.471538397356042</v>
      </c>
      <c r="T13" s="200">
        <v>50.012871908564591</v>
      </c>
      <c r="U13" s="200">
        <v>45.353769895149838</v>
      </c>
      <c r="V13" s="200">
        <v>47.887953135953857</v>
      </c>
      <c r="W13" s="200">
        <v>45.354755382325507</v>
      </c>
      <c r="X13" s="200">
        <v>62.930002388449772</v>
      </c>
      <c r="Y13" s="200">
        <v>39.351654588223731</v>
      </c>
      <c r="Z13" s="200">
        <v>47.201670059807903</v>
      </c>
      <c r="AA13" s="200">
        <v>46.200393464343676</v>
      </c>
      <c r="AB13" s="200">
        <v>52.715420634590274</v>
      </c>
      <c r="AC13" s="200">
        <v>70.936753341215891</v>
      </c>
      <c r="AD13" s="200">
        <v>54.911134806063934</v>
      </c>
      <c r="AE13" s="200">
        <v>60.351662074863881</v>
      </c>
      <c r="AF13" s="200">
        <v>52.545030978399865</v>
      </c>
      <c r="AG13" s="200">
        <v>49.756519288897863</v>
      </c>
      <c r="AH13" s="200">
        <v>57.005811022015727</v>
      </c>
      <c r="AI13" s="200">
        <v>57.841330013229523</v>
      </c>
      <c r="AJ13" s="200">
        <v>62.955468038153327</v>
      </c>
      <c r="AK13" s="200">
        <v>60.518613157495736</v>
      </c>
      <c r="AL13" s="200">
        <v>51.799208926575773</v>
      </c>
      <c r="AM13" s="200">
        <v>63.177584968543641</v>
      </c>
      <c r="AN13" s="200">
        <v>52.443258706497176</v>
      </c>
      <c r="AO13" s="200">
        <v>65.234223309823705</v>
      </c>
      <c r="AP13" s="200">
        <v>68.259429333575639</v>
      </c>
      <c r="AQ13" s="200">
        <v>67.305030917455611</v>
      </c>
      <c r="AR13" s="200">
        <v>64.784532305599612</v>
      </c>
      <c r="AS13" s="200">
        <v>58.835040052191765</v>
      </c>
      <c r="AT13" s="200">
        <v>68.181391868159594</v>
      </c>
      <c r="AU13" s="200">
        <v>63.061760871783612</v>
      </c>
      <c r="AV13" s="200">
        <v>84.738975955034562</v>
      </c>
      <c r="AW13" s="200">
        <v>58.607656261004941</v>
      </c>
      <c r="AX13" s="200">
        <v>49.52275849499172</v>
      </c>
      <c r="AY13" s="200">
        <v>55.922332854919659</v>
      </c>
      <c r="AZ13" s="200">
        <v>55.427181553337604</v>
      </c>
      <c r="BA13" s="200">
        <v>89.372883820639288</v>
      </c>
      <c r="BB13" s="200">
        <v>56.110900077599709</v>
      </c>
      <c r="BC13" s="200">
        <v>81.167661513999462</v>
      </c>
      <c r="BD13" s="200">
        <v>60.806192101999713</v>
      </c>
      <c r="BE13" s="200">
        <v>51.656819589999806</v>
      </c>
      <c r="BF13" s="200">
        <v>65.607579655999558</v>
      </c>
      <c r="BG13" s="200">
        <v>65.056230907999634</v>
      </c>
      <c r="BH13" s="200">
        <v>68.043228843999543</v>
      </c>
      <c r="BI13" s="200">
        <v>50.180306559999849</v>
      </c>
      <c r="BJ13" s="200">
        <v>52.466684591999766</v>
      </c>
      <c r="BK13" s="200">
        <v>49.187001659999808</v>
      </c>
      <c r="BL13" s="200">
        <v>59.34750203999981</v>
      </c>
      <c r="BM13" s="200">
        <v>50.227105623999798</v>
      </c>
      <c r="BN13" s="200">
        <v>51.688507823999757</v>
      </c>
      <c r="BO13" s="200">
        <v>67.876249695460814</v>
      </c>
      <c r="BP13" s="200">
        <v>54.499270087999705</v>
      </c>
      <c r="BQ13" s="200">
        <v>56.835720107702301</v>
      </c>
      <c r="BR13" s="200">
        <v>56.099476167999732</v>
      </c>
      <c r="BS13" s="200">
        <v>51.593242007999798</v>
      </c>
      <c r="BT13" s="200">
        <v>64.126631855999818</v>
      </c>
      <c r="BU13" s="200">
        <v>45.163744599999738</v>
      </c>
      <c r="BV13" s="200">
        <v>59.479121079128831</v>
      </c>
      <c r="BW13" s="200">
        <v>46.377225103999756</v>
      </c>
      <c r="BX13" s="200">
        <v>50.52908231199978</v>
      </c>
      <c r="BY13" s="200">
        <v>61.255721655999906</v>
      </c>
      <c r="BZ13" s="200">
        <v>62.916665852540866</v>
      </c>
      <c r="CA13" s="200">
        <v>73.226800780655978</v>
      </c>
      <c r="CB13" s="200">
        <v>68.47997267047964</v>
      </c>
      <c r="CC13" s="200">
        <v>50.48940700843238</v>
      </c>
      <c r="CD13" s="200">
        <v>66.695003409485366</v>
      </c>
      <c r="CE13" s="200">
        <v>62.82152945599988</v>
      </c>
      <c r="CF13" s="200">
        <v>78.866086031999828</v>
      </c>
      <c r="CG13" s="200">
        <v>51.157751920912887</v>
      </c>
      <c r="CH13" s="200">
        <v>59.214944865597403</v>
      </c>
      <c r="CI13" s="200">
        <v>57.470227910949077</v>
      </c>
      <c r="CJ13" s="200">
        <v>55.238278186734561</v>
      </c>
      <c r="CK13" s="200">
        <v>57.260635988224529</v>
      </c>
      <c r="CL13" s="200">
        <v>58.837908326823126</v>
      </c>
      <c r="CM13" s="200">
        <v>65.94294148318059</v>
      </c>
      <c r="CN13" s="200">
        <v>62.791473844748509</v>
      </c>
      <c r="CO13" s="200">
        <v>65.502409005662102</v>
      </c>
      <c r="CP13" s="200">
        <v>61.804387211505968</v>
      </c>
      <c r="CQ13" s="200">
        <v>56.486936325827116</v>
      </c>
      <c r="CR13" s="200">
        <v>78.340671466546979</v>
      </c>
      <c r="CS13" s="200">
        <v>58.521433399042053</v>
      </c>
      <c r="CT13" s="200">
        <v>70.50306123084934</v>
      </c>
      <c r="CU13" s="200">
        <v>63.495225328409859</v>
      </c>
      <c r="CV13" s="200">
        <v>51.425960553309658</v>
      </c>
      <c r="CW13" s="200">
        <v>150.23123509426847</v>
      </c>
      <c r="CX13" s="200">
        <v>78.126576385927649</v>
      </c>
      <c r="CY13" s="200">
        <v>59.599988436505569</v>
      </c>
      <c r="CZ13" s="200">
        <v>67.96319264137415</v>
      </c>
      <c r="DA13" s="200">
        <v>71.91837702144656</v>
      </c>
      <c r="DB13" s="200">
        <v>78.658855375756104</v>
      </c>
      <c r="DC13" s="200">
        <v>69.232320724923937</v>
      </c>
      <c r="DD13" s="200">
        <v>80.53239020131069</v>
      </c>
      <c r="DE13" s="200">
        <v>59.299822853181439</v>
      </c>
      <c r="DF13" s="200">
        <v>48.274115611327588</v>
      </c>
      <c r="DG13" s="200">
        <v>76.934023482648712</v>
      </c>
      <c r="DH13" s="200">
        <v>68.612607961412863</v>
      </c>
      <c r="DI13" s="200">
        <v>71.249498792109705</v>
      </c>
      <c r="DJ13" s="200">
        <v>72.733079861893614</v>
      </c>
      <c r="DK13" s="200">
        <v>79.896305959490292</v>
      </c>
      <c r="DL13" s="200">
        <v>80.473207178492871</v>
      </c>
      <c r="DM13" s="200">
        <v>76.96098423223323</v>
      </c>
      <c r="DN13" s="200">
        <v>75.888686410599064</v>
      </c>
      <c r="DO13" s="200">
        <v>60.807808647633621</v>
      </c>
      <c r="DP13" s="200">
        <v>81.811495720061828</v>
      </c>
      <c r="DQ13" s="200">
        <v>79.60750418716222</v>
      </c>
      <c r="DR13" s="200">
        <v>71.983408164698943</v>
      </c>
      <c r="DS13" s="200">
        <v>71.044197120161229</v>
      </c>
      <c r="DT13" s="200">
        <v>77.59273378840993</v>
      </c>
      <c r="DU13" s="200">
        <v>79.114532966605395</v>
      </c>
      <c r="DV13" s="200">
        <v>72.351053307595492</v>
      </c>
      <c r="DW13" s="200">
        <v>72.321963716914183</v>
      </c>
      <c r="DX13" s="200">
        <v>70.983361405916241</v>
      </c>
      <c r="DY13" s="200">
        <v>80.628650807690761</v>
      </c>
      <c r="DZ13" s="200">
        <v>72.024158905138904</v>
      </c>
      <c r="EA13" s="200">
        <v>62.234663355939006</v>
      </c>
      <c r="EB13" s="200">
        <v>83.810653948604568</v>
      </c>
      <c r="EC13" s="200">
        <v>74.423628096653331</v>
      </c>
      <c r="ED13" s="200">
        <v>71.518711036510041</v>
      </c>
      <c r="EE13" s="200">
        <v>75.195621387539319</v>
      </c>
      <c r="EF13" s="200">
        <v>82.882249441841111</v>
      </c>
      <c r="EG13" s="200">
        <v>81.364219093421184</v>
      </c>
      <c r="EH13" s="200">
        <v>83.803914557715316</v>
      </c>
      <c r="EI13" s="200">
        <v>84.692554400376238</v>
      </c>
      <c r="EJ13" s="200">
        <v>76.157350410931599</v>
      </c>
      <c r="EK13" s="200">
        <v>74.294688054673159</v>
      </c>
      <c r="EL13" s="200">
        <v>89.668347834847239</v>
      </c>
      <c r="EM13" s="200">
        <v>76.374251502382563</v>
      </c>
      <c r="EN13" s="200">
        <v>114.01029380724181</v>
      </c>
      <c r="EO13" s="200">
        <v>91.354412457959327</v>
      </c>
      <c r="EP13" s="200">
        <v>81.284643538551947</v>
      </c>
      <c r="EQ13" s="200">
        <v>86.445787276305339</v>
      </c>
      <c r="ER13" s="200">
        <v>64.023684087601183</v>
      </c>
      <c r="ES13" s="200">
        <v>67.073720093615734</v>
      </c>
      <c r="ET13" s="200">
        <v>65.46519236618505</v>
      </c>
    </row>
    <row r="14" spans="1:156" s="305" customFormat="1" ht="12.75" customHeight="1">
      <c r="A14" s="219" t="s">
        <v>320</v>
      </c>
      <c r="B14" s="313">
        <v>1425.6625114361996</v>
      </c>
      <c r="C14" s="313">
        <v>1041.1346743940019</v>
      </c>
      <c r="D14" s="232">
        <v>1075.7697939608042</v>
      </c>
      <c r="E14" s="232">
        <v>1088.7553212727746</v>
      </c>
      <c r="F14" s="232">
        <v>907.61046302472914</v>
      </c>
      <c r="G14" s="232">
        <v>1041.0148316086293</v>
      </c>
      <c r="H14" s="232">
        <v>1174.5741008173791</v>
      </c>
      <c r="I14" s="232">
        <v>1305.4963255922717</v>
      </c>
      <c r="J14" s="232">
        <v>1371.3536682960878</v>
      </c>
      <c r="K14" s="232">
        <v>1479.3833816828139</v>
      </c>
      <c r="L14" s="232">
        <v>1597.7600383292738</v>
      </c>
      <c r="M14" s="200">
        <v>113.49793711138663</v>
      </c>
      <c r="N14" s="200">
        <v>115.9666321710514</v>
      </c>
      <c r="O14" s="200">
        <v>132.20415722173118</v>
      </c>
      <c r="P14" s="200">
        <v>138.76388725823401</v>
      </c>
      <c r="Q14" s="200">
        <v>129.69546116394159</v>
      </c>
      <c r="R14" s="200">
        <v>147.49026172833319</v>
      </c>
      <c r="S14" s="200">
        <v>133.96033253838885</v>
      </c>
      <c r="T14" s="200">
        <v>111.59366816644906</v>
      </c>
      <c r="U14" s="200">
        <v>106.83333704111816</v>
      </c>
      <c r="V14" s="200">
        <v>87.494202523664455</v>
      </c>
      <c r="W14" s="200">
        <v>84.780478459351059</v>
      </c>
      <c r="X14" s="200">
        <v>123.38215605254993</v>
      </c>
      <c r="Y14" s="200">
        <v>85.523105888777806</v>
      </c>
      <c r="Z14" s="200">
        <v>89.334770183183821</v>
      </c>
      <c r="AA14" s="200">
        <v>83.828372290658052</v>
      </c>
      <c r="AB14" s="200">
        <v>70.483167368002995</v>
      </c>
      <c r="AC14" s="200">
        <v>97.441192731151816</v>
      </c>
      <c r="AD14" s="200">
        <v>105.90199421180782</v>
      </c>
      <c r="AE14" s="200">
        <v>97.338655400991826</v>
      </c>
      <c r="AF14" s="200">
        <v>95.957148942079769</v>
      </c>
      <c r="AG14" s="200">
        <v>70.175436167834974</v>
      </c>
      <c r="AH14" s="200">
        <v>83.895312763295721</v>
      </c>
      <c r="AI14" s="200">
        <v>91.919449695741207</v>
      </c>
      <c r="AJ14" s="200">
        <v>77.36887375047607</v>
      </c>
      <c r="AK14" s="200">
        <v>100.23758499722362</v>
      </c>
      <c r="AL14" s="200">
        <v>84.960026078719693</v>
      </c>
      <c r="AM14" s="200">
        <v>80.439817910287644</v>
      </c>
      <c r="AN14" s="200">
        <v>78.687169637571714</v>
      </c>
      <c r="AO14" s="200">
        <v>105.37209983479947</v>
      </c>
      <c r="AP14" s="200">
        <v>118.74039508074313</v>
      </c>
      <c r="AQ14" s="200">
        <v>107.88283276475124</v>
      </c>
      <c r="AR14" s="200">
        <v>95.211142163791465</v>
      </c>
      <c r="AS14" s="200">
        <v>85.507311177807495</v>
      </c>
      <c r="AT14" s="200">
        <v>88.214305236839607</v>
      </c>
      <c r="AU14" s="200">
        <v>81.018539048303595</v>
      </c>
      <c r="AV14" s="200">
        <v>86.345828029965475</v>
      </c>
      <c r="AW14" s="200">
        <v>86.814881436306564</v>
      </c>
      <c r="AX14" s="200">
        <v>71.879361782783562</v>
      </c>
      <c r="AY14" s="200">
        <v>69.563747213799729</v>
      </c>
      <c r="AZ14" s="200">
        <v>91.760651007448971</v>
      </c>
      <c r="BA14" s="200">
        <v>124.31298666891944</v>
      </c>
      <c r="BB14" s="200">
        <v>82.06294055951966</v>
      </c>
      <c r="BC14" s="200">
        <v>102.86693746399936</v>
      </c>
      <c r="BD14" s="200">
        <v>98.119244367999414</v>
      </c>
      <c r="BE14" s="200">
        <v>78.469664767999603</v>
      </c>
      <c r="BF14" s="200">
        <v>99.095554135999464</v>
      </c>
      <c r="BG14" s="200">
        <v>88.106651099999482</v>
      </c>
      <c r="BH14" s="200">
        <v>95.702700767999403</v>
      </c>
      <c r="BI14" s="200">
        <v>74.358123137999655</v>
      </c>
      <c r="BJ14" s="200">
        <v>54.763358079999762</v>
      </c>
      <c r="BK14" s="200">
        <v>59.06102294399971</v>
      </c>
      <c r="BL14" s="200">
        <v>67.240594439999853</v>
      </c>
      <c r="BM14" s="200">
        <v>76.985790519999753</v>
      </c>
      <c r="BN14" s="200">
        <v>78.4869359839997</v>
      </c>
      <c r="BO14" s="200">
        <v>96.801571549065045</v>
      </c>
      <c r="BP14" s="200">
        <v>77.836007167999469</v>
      </c>
      <c r="BQ14" s="200">
        <v>79.364563681667178</v>
      </c>
      <c r="BR14" s="200">
        <v>85.388568223999499</v>
      </c>
      <c r="BS14" s="200">
        <v>74.921698431999744</v>
      </c>
      <c r="BT14" s="200">
        <v>82.402228863999653</v>
      </c>
      <c r="BU14" s="200">
        <v>73.82315746399965</v>
      </c>
      <c r="BV14" s="200">
        <v>78.660958446066402</v>
      </c>
      <c r="BW14" s="200">
        <v>66.307476239999659</v>
      </c>
      <c r="BX14" s="200">
        <v>69.689926887999633</v>
      </c>
      <c r="BY14" s="200">
        <v>79.550960239999853</v>
      </c>
      <c r="BZ14" s="200">
        <v>100.07155691296678</v>
      </c>
      <c r="CA14" s="200">
        <v>105.39886113961391</v>
      </c>
      <c r="CB14" s="200">
        <v>96.636944351737668</v>
      </c>
      <c r="CC14" s="200">
        <v>69.277040919414844</v>
      </c>
      <c r="CD14" s="200">
        <v>96.047975393494085</v>
      </c>
      <c r="CE14" s="200">
        <v>88.881569210666868</v>
      </c>
      <c r="CF14" s="200">
        <v>116.66840440267001</v>
      </c>
      <c r="CG14" s="200">
        <v>80.942512388248502</v>
      </c>
      <c r="CH14" s="200">
        <v>82.989158596904716</v>
      </c>
      <c r="CI14" s="200">
        <v>90.245797397987445</v>
      </c>
      <c r="CJ14" s="200">
        <v>88.338117550229498</v>
      </c>
      <c r="CK14" s="200">
        <v>105.56996392780961</v>
      </c>
      <c r="CL14" s="200">
        <v>111.57611705212105</v>
      </c>
      <c r="CM14" s="200">
        <v>104.8243678371781</v>
      </c>
      <c r="CN14" s="200">
        <v>105.87506824482099</v>
      </c>
      <c r="CO14" s="200">
        <v>92.588602437654075</v>
      </c>
      <c r="CP14" s="200">
        <v>91.911842272161792</v>
      </c>
      <c r="CQ14" s="200">
        <v>100.53240722819334</v>
      </c>
      <c r="CR14" s="200">
        <v>119.18014588406984</v>
      </c>
      <c r="CS14" s="200">
        <v>96.968085830868404</v>
      </c>
      <c r="CT14" s="200">
        <v>99.096821173198023</v>
      </c>
      <c r="CU14" s="200">
        <v>106.29460000366832</v>
      </c>
      <c r="CV14" s="200">
        <v>89.167244673935329</v>
      </c>
      <c r="CW14" s="200">
        <v>97.269555817903921</v>
      </c>
      <c r="CX14" s="200">
        <v>125.39942609394113</v>
      </c>
      <c r="CY14" s="200">
        <v>115.12172439763586</v>
      </c>
      <c r="CZ14" s="200">
        <v>121.05387760146965</v>
      </c>
      <c r="DA14" s="200">
        <v>89.105452689557964</v>
      </c>
      <c r="DB14" s="200">
        <v>122.42713405752286</v>
      </c>
      <c r="DC14" s="200">
        <v>119.94339407096344</v>
      </c>
      <c r="DD14" s="200">
        <v>123.64900918160666</v>
      </c>
      <c r="DE14" s="200">
        <v>95.651351548580664</v>
      </c>
      <c r="DF14" s="200">
        <v>75.156553590267123</v>
      </c>
      <c r="DG14" s="200">
        <v>117.71546437885883</v>
      </c>
      <c r="DH14" s="200">
        <v>104.19857079403664</v>
      </c>
      <c r="DI14" s="200">
        <v>128.46405043426532</v>
      </c>
      <c r="DJ14" s="200">
        <v>145.65429183986737</v>
      </c>
      <c r="DK14" s="200">
        <v>125.76257624405548</v>
      </c>
      <c r="DL14" s="200">
        <v>120.07162350911204</v>
      </c>
      <c r="DM14" s="200">
        <v>118.20613363784193</v>
      </c>
      <c r="DN14" s="200">
        <v>104.66736323547653</v>
      </c>
      <c r="DO14" s="200">
        <v>96.65817216875331</v>
      </c>
      <c r="DP14" s="200">
        <v>139.14751691497261</v>
      </c>
      <c r="DQ14" s="200">
        <v>109.37086707406516</v>
      </c>
      <c r="DR14" s="200">
        <v>117.82012626376293</v>
      </c>
      <c r="DS14" s="200">
        <v>106.24428121637823</v>
      </c>
      <c r="DT14" s="200">
        <v>130.11958994294059</v>
      </c>
      <c r="DU14" s="200">
        <v>144.58686057570472</v>
      </c>
      <c r="DV14" s="200">
        <v>139.87698485824052</v>
      </c>
      <c r="DW14" s="200">
        <v>129.34570310432156</v>
      </c>
      <c r="DX14" s="200">
        <v>120.61574481994339</v>
      </c>
      <c r="DY14" s="200">
        <v>116.97687947944328</v>
      </c>
      <c r="DZ14" s="200">
        <v>117.99359320242831</v>
      </c>
      <c r="EA14" s="200">
        <v>107.27487333943334</v>
      </c>
      <c r="EB14" s="200">
        <v>139.15787780615184</v>
      </c>
      <c r="EC14" s="200">
        <v>123.32401860539728</v>
      </c>
      <c r="ED14" s="200">
        <v>126.02466390322257</v>
      </c>
      <c r="EE14" s="200">
        <v>125.84686285820476</v>
      </c>
      <c r="EF14" s="200">
        <v>129.50636823025852</v>
      </c>
      <c r="EG14" s="200">
        <v>137.08654501228537</v>
      </c>
      <c r="EH14" s="200">
        <v>130.39434706271271</v>
      </c>
      <c r="EI14" s="200">
        <v>139.91273576962499</v>
      </c>
      <c r="EJ14" s="200">
        <v>125.61618917672013</v>
      </c>
      <c r="EK14" s="200">
        <v>125.32270277240019</v>
      </c>
      <c r="EL14" s="200">
        <v>140.09092903545223</v>
      </c>
      <c r="EM14" s="200">
        <v>122.4470652552897</v>
      </c>
      <c r="EN14" s="200">
        <v>172.18761064770524</v>
      </c>
      <c r="EO14" s="200">
        <v>112.12534083904389</v>
      </c>
      <c r="EP14" s="200">
        <v>112.3645445099053</v>
      </c>
      <c r="EQ14" s="200">
        <v>132.38384779099357</v>
      </c>
      <c r="ER14" s="200">
        <v>110.1032451926967</v>
      </c>
      <c r="ES14" s="200">
        <v>116.80648038177603</v>
      </c>
      <c r="ET14" s="200">
        <v>133.82251723042037</v>
      </c>
    </row>
    <row r="15" spans="1:156" s="305" customFormat="1" ht="12.75" customHeight="1">
      <c r="A15" s="219" t="s">
        <v>321</v>
      </c>
      <c r="B15" s="313">
        <v>5537.4327151343878</v>
      </c>
      <c r="C15" s="313">
        <v>5237.7877007427114</v>
      </c>
      <c r="D15" s="232">
        <v>5141.7357273885818</v>
      </c>
      <c r="E15" s="232">
        <v>5386.3179154316631</v>
      </c>
      <c r="F15" s="232">
        <v>4821.5309152914415</v>
      </c>
      <c r="G15" s="232">
        <v>4343.5900846863133</v>
      </c>
      <c r="H15" s="232">
        <v>6375.9734124229535</v>
      </c>
      <c r="I15" s="232">
        <v>8677.396111102993</v>
      </c>
      <c r="J15" s="232">
        <v>8634.0153088417082</v>
      </c>
      <c r="K15" s="232">
        <v>9762.0845124139269</v>
      </c>
      <c r="L15" s="232">
        <v>10492.244278422671</v>
      </c>
      <c r="M15" s="200">
        <v>495.64392250442199</v>
      </c>
      <c r="N15" s="200">
        <v>354.53592813429282</v>
      </c>
      <c r="O15" s="200">
        <v>415.62264057284915</v>
      </c>
      <c r="P15" s="200">
        <v>456.59836563144643</v>
      </c>
      <c r="Q15" s="200">
        <v>441.47241342547687</v>
      </c>
      <c r="R15" s="200">
        <v>473.23895840981334</v>
      </c>
      <c r="S15" s="200">
        <v>611.27708077977161</v>
      </c>
      <c r="T15" s="200">
        <v>529.19860486341838</v>
      </c>
      <c r="U15" s="200">
        <v>445.03912178098835</v>
      </c>
      <c r="V15" s="200">
        <v>379.46465721523941</v>
      </c>
      <c r="W15" s="200">
        <v>373.35140764612794</v>
      </c>
      <c r="X15" s="200">
        <v>561.9896141705417</v>
      </c>
      <c r="Y15" s="200">
        <v>510.33735906664572</v>
      </c>
      <c r="Z15" s="200">
        <v>400.83943679755407</v>
      </c>
      <c r="AA15" s="200">
        <v>323.1726251433011</v>
      </c>
      <c r="AB15" s="200">
        <v>327.98580291298396</v>
      </c>
      <c r="AC15" s="200">
        <v>352.83484539637163</v>
      </c>
      <c r="AD15" s="200">
        <v>390.78654580307386</v>
      </c>
      <c r="AE15" s="200">
        <v>671.17790887240358</v>
      </c>
      <c r="AF15" s="200">
        <v>662.58494984128447</v>
      </c>
      <c r="AG15" s="200">
        <v>351.74270299487023</v>
      </c>
      <c r="AH15" s="200">
        <v>384.49326632490568</v>
      </c>
      <c r="AI15" s="200">
        <v>461.2066140048662</v>
      </c>
      <c r="AJ15" s="200">
        <v>486.92814658445275</v>
      </c>
      <c r="AK15" s="200">
        <v>526.21858654135895</v>
      </c>
      <c r="AL15" s="200">
        <v>386.32334592453884</v>
      </c>
      <c r="AM15" s="200">
        <v>348.45061537836619</v>
      </c>
      <c r="AN15" s="200">
        <v>331.501036897414</v>
      </c>
      <c r="AO15" s="200">
        <v>354.57997497946457</v>
      </c>
      <c r="AP15" s="200">
        <v>455.96817953022338</v>
      </c>
      <c r="AQ15" s="200">
        <v>652.20949239803247</v>
      </c>
      <c r="AR15" s="200">
        <v>660.65880268941316</v>
      </c>
      <c r="AS15" s="200">
        <v>422.38142937878382</v>
      </c>
      <c r="AT15" s="200">
        <v>364.67536731333382</v>
      </c>
      <c r="AU15" s="200">
        <v>369.25028794725085</v>
      </c>
      <c r="AV15" s="200">
        <v>568.57798541041257</v>
      </c>
      <c r="AW15" s="200">
        <v>524.93703783400088</v>
      </c>
      <c r="AX15" s="200">
        <v>316.80691281182254</v>
      </c>
      <c r="AY15" s="200">
        <v>271.20517518832639</v>
      </c>
      <c r="AZ15" s="200">
        <v>366.47737986924187</v>
      </c>
      <c r="BA15" s="200">
        <v>558.50547439559057</v>
      </c>
      <c r="BB15" s="200">
        <v>350.13026527079938</v>
      </c>
      <c r="BC15" s="200">
        <v>619.02972906999526</v>
      </c>
      <c r="BD15" s="200">
        <v>553.17783938951607</v>
      </c>
      <c r="BE15" s="200">
        <v>368.809953235894</v>
      </c>
      <c r="BF15" s="200">
        <v>397.24694824229664</v>
      </c>
      <c r="BG15" s="200">
        <v>443.97684479029647</v>
      </c>
      <c r="BH15" s="200">
        <v>616.01435533388303</v>
      </c>
      <c r="BI15" s="200">
        <v>473.44513128202158</v>
      </c>
      <c r="BJ15" s="200">
        <v>238.93130966720943</v>
      </c>
      <c r="BK15" s="200">
        <v>232.33648210728774</v>
      </c>
      <c r="BL15" s="200">
        <v>255.68450630001269</v>
      </c>
      <c r="BM15" s="200">
        <v>263.38169091585223</v>
      </c>
      <c r="BN15" s="200">
        <v>382.25692366241651</v>
      </c>
      <c r="BO15" s="200">
        <v>601.66288066181471</v>
      </c>
      <c r="BP15" s="200">
        <v>596.05570960324019</v>
      </c>
      <c r="BQ15" s="200">
        <v>385.3638052587047</v>
      </c>
      <c r="BR15" s="200">
        <v>403.06025147121716</v>
      </c>
      <c r="BS15" s="200">
        <v>388.01824710501597</v>
      </c>
      <c r="BT15" s="200">
        <v>601.33397725664736</v>
      </c>
      <c r="BU15" s="200">
        <v>518.17141129687104</v>
      </c>
      <c r="BV15" s="200">
        <v>509.92152450478267</v>
      </c>
      <c r="BW15" s="200">
        <v>213.55916764001495</v>
      </c>
      <c r="BX15" s="200">
        <v>202.54282820001134</v>
      </c>
      <c r="BY15" s="200">
        <v>250.29912432801336</v>
      </c>
      <c r="BZ15" s="200">
        <v>322.36750846448325</v>
      </c>
      <c r="CA15" s="200">
        <v>363.86598704617319</v>
      </c>
      <c r="CB15" s="200">
        <v>371.27799514645676</v>
      </c>
      <c r="CC15" s="200">
        <v>248.82066567060122</v>
      </c>
      <c r="CD15" s="200">
        <v>373.48135726883328</v>
      </c>
      <c r="CE15" s="200">
        <v>379.99308200801988</v>
      </c>
      <c r="CF15" s="200">
        <v>589.28943311205194</v>
      </c>
      <c r="CG15" s="200">
        <v>438.05771786871901</v>
      </c>
      <c r="CH15" s="200">
        <v>368.33372006250909</v>
      </c>
      <c r="CI15" s="200">
        <v>358.3324306992796</v>
      </c>
      <c r="CJ15" s="200">
        <v>449.93818626795746</v>
      </c>
      <c r="CK15" s="200">
        <v>482.58017897781951</v>
      </c>
      <c r="CL15" s="200">
        <v>524.95526529315089</v>
      </c>
      <c r="CM15" s="200">
        <v>748.36190728758754</v>
      </c>
      <c r="CN15" s="200">
        <v>731.85450212458704</v>
      </c>
      <c r="CO15" s="200">
        <v>560.15834799002459</v>
      </c>
      <c r="CP15" s="200">
        <v>506.55205273531351</v>
      </c>
      <c r="CQ15" s="200">
        <v>506.92569160154096</v>
      </c>
      <c r="CR15" s="200">
        <v>699.92341151446476</v>
      </c>
      <c r="CS15" s="200">
        <v>658.89557356761361</v>
      </c>
      <c r="CT15" s="200">
        <v>550.31354059465048</v>
      </c>
      <c r="CU15" s="200">
        <v>548.38647972172009</v>
      </c>
      <c r="CV15" s="200">
        <v>688.39602533762695</v>
      </c>
      <c r="CW15" s="200">
        <v>533.92233343553835</v>
      </c>
      <c r="CX15" s="200">
        <v>622.57859920987676</v>
      </c>
      <c r="CY15" s="200">
        <v>908.24233399056527</v>
      </c>
      <c r="CZ15" s="200">
        <v>916.07097473467752</v>
      </c>
      <c r="DA15" s="200">
        <v>775.81912172802663</v>
      </c>
      <c r="DB15" s="200">
        <v>796.23288732784954</v>
      </c>
      <c r="DC15" s="200">
        <v>731.31595221295936</v>
      </c>
      <c r="DD15" s="200">
        <v>947.22228924188857</v>
      </c>
      <c r="DE15" s="200">
        <v>790.44105691089908</v>
      </c>
      <c r="DF15" s="200">
        <v>488.97709102960789</v>
      </c>
      <c r="DG15" s="200">
        <v>622.30481027050087</v>
      </c>
      <c r="DH15" s="200">
        <v>639.96896146853419</v>
      </c>
      <c r="DI15" s="200">
        <v>690.94834177965436</v>
      </c>
      <c r="DJ15" s="200">
        <v>710.89604668267248</v>
      </c>
      <c r="DK15" s="200">
        <v>893.18695383663214</v>
      </c>
      <c r="DL15" s="200">
        <v>911.60906058711794</v>
      </c>
      <c r="DM15" s="200">
        <v>681.93502332297635</v>
      </c>
      <c r="DN15" s="200">
        <v>664.35565387280394</v>
      </c>
      <c r="DO15" s="200">
        <v>638.31583341946998</v>
      </c>
      <c r="DP15" s="200">
        <v>901.0764756608379</v>
      </c>
      <c r="DQ15" s="200">
        <v>783.93590414696928</v>
      </c>
      <c r="DR15" s="200">
        <v>692.72162054421665</v>
      </c>
      <c r="DS15" s="200">
        <v>641.92265767021593</v>
      </c>
      <c r="DT15" s="200">
        <v>734.23716181665395</v>
      </c>
      <c r="DU15" s="200">
        <v>747.24968478930259</v>
      </c>
      <c r="DV15" s="200">
        <v>745.48418638667658</v>
      </c>
      <c r="DW15" s="200">
        <v>1033.7390337347581</v>
      </c>
      <c r="DX15" s="200">
        <v>963.04149531544056</v>
      </c>
      <c r="DY15" s="200">
        <v>781.64655226434388</v>
      </c>
      <c r="DZ15" s="200">
        <v>800.71442408986763</v>
      </c>
      <c r="EA15" s="200">
        <v>768.50457095489492</v>
      </c>
      <c r="EB15" s="200">
        <v>1068.8872207005882</v>
      </c>
      <c r="EC15" s="200">
        <v>818.92732038813881</v>
      </c>
      <c r="ED15" s="200">
        <v>716.33169896105278</v>
      </c>
      <c r="EE15" s="200">
        <v>704.11652339978423</v>
      </c>
      <c r="EF15" s="200">
        <v>736.33266232217761</v>
      </c>
      <c r="EG15" s="200">
        <v>823.74414711542636</v>
      </c>
      <c r="EH15" s="200">
        <v>844.93712794156033</v>
      </c>
      <c r="EI15" s="200">
        <v>1114.9869701097514</v>
      </c>
      <c r="EJ15" s="200">
        <v>985.53201050544089</v>
      </c>
      <c r="EK15" s="200">
        <v>854.02197849074901</v>
      </c>
      <c r="EL15" s="200">
        <v>867.38878905649403</v>
      </c>
      <c r="EM15" s="200">
        <v>810.70819296202853</v>
      </c>
      <c r="EN15" s="200">
        <v>1215.216857169901</v>
      </c>
      <c r="EO15" s="200">
        <v>905.32507125620805</v>
      </c>
      <c r="EP15" s="200">
        <v>803.34988647315026</v>
      </c>
      <c r="EQ15" s="200">
        <v>929.2584889156343</v>
      </c>
      <c r="ER15" s="200">
        <v>912.28614440077354</v>
      </c>
      <c r="ES15" s="200">
        <v>882.7255667903222</v>
      </c>
      <c r="ET15" s="200">
        <v>995.02683694857217</v>
      </c>
    </row>
    <row r="16" spans="1:156" s="305" customFormat="1" ht="12.75" customHeight="1">
      <c r="A16" s="219" t="s">
        <v>333</v>
      </c>
      <c r="B16" s="313">
        <v>352.54910898303979</v>
      </c>
      <c r="C16" s="313">
        <v>200.12143678860895</v>
      </c>
      <c r="D16" s="232">
        <v>212.02053801181506</v>
      </c>
      <c r="E16" s="232">
        <v>203.70363182747738</v>
      </c>
      <c r="F16" s="232">
        <v>216.75584472350005</v>
      </c>
      <c r="G16" s="232">
        <v>265.76582781458791</v>
      </c>
      <c r="H16" s="232">
        <v>334.74406733143519</v>
      </c>
      <c r="I16" s="232">
        <v>363.01921644717828</v>
      </c>
      <c r="J16" s="232">
        <v>328.63235564719918</v>
      </c>
      <c r="K16" s="232">
        <v>378.01017817415925</v>
      </c>
      <c r="L16" s="232">
        <v>463.75290459660562</v>
      </c>
      <c r="M16" s="200">
        <v>36.190282335680443</v>
      </c>
      <c r="N16" s="200">
        <v>22.592715877941185</v>
      </c>
      <c r="O16" s="200">
        <v>32.106856756683825</v>
      </c>
      <c r="P16" s="200">
        <v>29.866185474028388</v>
      </c>
      <c r="Q16" s="200">
        <v>33.0055167243342</v>
      </c>
      <c r="R16" s="200">
        <v>38.277586166062143</v>
      </c>
      <c r="S16" s="200">
        <v>32.429834473363819</v>
      </c>
      <c r="T16" s="200">
        <v>23.766846842866638</v>
      </c>
      <c r="U16" s="200">
        <v>25.650508788639261</v>
      </c>
      <c r="V16" s="200">
        <v>25.443128268546026</v>
      </c>
      <c r="W16" s="200">
        <v>29.517140334718682</v>
      </c>
      <c r="X16" s="200">
        <v>23.702506940175102</v>
      </c>
      <c r="Y16" s="200">
        <v>13.362286454428537</v>
      </c>
      <c r="Z16" s="200">
        <v>14.670011116551997</v>
      </c>
      <c r="AA16" s="200">
        <v>17.345538447601101</v>
      </c>
      <c r="AB16" s="200">
        <v>19.483887242906238</v>
      </c>
      <c r="AC16" s="200">
        <v>19.197016192368004</v>
      </c>
      <c r="AD16" s="200">
        <v>14.698821283632002</v>
      </c>
      <c r="AE16" s="200">
        <v>16.169742559055997</v>
      </c>
      <c r="AF16" s="200">
        <v>15.393573219519995</v>
      </c>
      <c r="AG16" s="200">
        <v>11.546394768832496</v>
      </c>
      <c r="AH16" s="200">
        <v>20.115217918288014</v>
      </c>
      <c r="AI16" s="200">
        <v>13.593559285121156</v>
      </c>
      <c r="AJ16" s="200">
        <v>24.545388300303422</v>
      </c>
      <c r="AK16" s="200">
        <v>17.976359412727994</v>
      </c>
      <c r="AL16" s="200">
        <v>21.217469518895996</v>
      </c>
      <c r="AM16" s="200">
        <v>15.843422292663995</v>
      </c>
      <c r="AN16" s="200">
        <v>14.511666256692664</v>
      </c>
      <c r="AO16" s="200">
        <v>21.613435929855989</v>
      </c>
      <c r="AP16" s="200">
        <v>16.743787038608005</v>
      </c>
      <c r="AQ16" s="200">
        <v>13.072535007631998</v>
      </c>
      <c r="AR16" s="200">
        <v>14.892609723904005</v>
      </c>
      <c r="AS16" s="200">
        <v>12.632882309183996</v>
      </c>
      <c r="AT16" s="200">
        <v>17.149635559919989</v>
      </c>
      <c r="AU16" s="200">
        <v>18.637936457392001</v>
      </c>
      <c r="AV16" s="200">
        <v>28.931238504338417</v>
      </c>
      <c r="AW16" s="200">
        <v>13.706058752425744</v>
      </c>
      <c r="AX16" s="200">
        <v>12.506628185119997</v>
      </c>
      <c r="AY16" s="200">
        <v>13.044644719600001</v>
      </c>
      <c r="AZ16" s="200">
        <v>15.092819320019673</v>
      </c>
      <c r="BA16" s="200">
        <v>21.514028097640004</v>
      </c>
      <c r="BB16" s="200">
        <v>18.003698492672005</v>
      </c>
      <c r="BC16" s="200">
        <v>18.253460590000003</v>
      </c>
      <c r="BD16" s="200">
        <v>17.644343381999995</v>
      </c>
      <c r="BE16" s="200">
        <v>13.973153519999993</v>
      </c>
      <c r="BF16" s="200">
        <v>20.96979856800003</v>
      </c>
      <c r="BG16" s="200">
        <v>19.715108927999985</v>
      </c>
      <c r="BH16" s="200">
        <v>19.279889271999988</v>
      </c>
      <c r="BI16" s="200">
        <v>17.283780921999995</v>
      </c>
      <c r="BJ16" s="200">
        <v>15.983363847999993</v>
      </c>
      <c r="BK16" s="200">
        <v>14.851954789999999</v>
      </c>
      <c r="BL16" s="200">
        <v>19.936244855999995</v>
      </c>
      <c r="BM16" s="200">
        <v>18.362505535999993</v>
      </c>
      <c r="BN16" s="200">
        <v>14.739425464000011</v>
      </c>
      <c r="BO16" s="200">
        <v>21.301410258618347</v>
      </c>
      <c r="BP16" s="200">
        <v>14.715113680000011</v>
      </c>
      <c r="BQ16" s="200">
        <v>16.356289792881686</v>
      </c>
      <c r="BR16" s="200">
        <v>18.187716719999997</v>
      </c>
      <c r="BS16" s="200">
        <v>17.240477735999995</v>
      </c>
      <c r="BT16" s="200">
        <v>27.797561120000012</v>
      </c>
      <c r="BU16" s="200">
        <v>15.291774711999999</v>
      </c>
      <c r="BV16" s="200">
        <v>16.824515651796595</v>
      </c>
      <c r="BW16" s="200">
        <v>15.075567335999999</v>
      </c>
      <c r="BX16" s="200">
        <v>14.016650984000009</v>
      </c>
      <c r="BY16" s="200">
        <v>16.917644223999979</v>
      </c>
      <c r="BZ16" s="200">
        <v>22.488337004665311</v>
      </c>
      <c r="CA16" s="200">
        <v>27.965030861189497</v>
      </c>
      <c r="CB16" s="200">
        <v>26.547239908082382</v>
      </c>
      <c r="CC16" s="200">
        <v>22.111723659391036</v>
      </c>
      <c r="CD16" s="200">
        <v>28.672115596129796</v>
      </c>
      <c r="CE16" s="200">
        <v>28.673119482666625</v>
      </c>
      <c r="CF16" s="200">
        <v>31.182108394666692</v>
      </c>
      <c r="CG16" s="200">
        <v>23.858315133608222</v>
      </c>
      <c r="CH16" s="200">
        <v>26.538347610880322</v>
      </c>
      <c r="CI16" s="200">
        <v>27.331789167332719</v>
      </c>
      <c r="CJ16" s="200">
        <v>26.654194798752847</v>
      </c>
      <c r="CK16" s="200">
        <v>27.534188662034413</v>
      </c>
      <c r="CL16" s="200">
        <v>27.506054747685454</v>
      </c>
      <c r="CM16" s="200">
        <v>27.629257548368475</v>
      </c>
      <c r="CN16" s="200">
        <v>26.242442273707333</v>
      </c>
      <c r="CO16" s="200">
        <v>27.012380288440283</v>
      </c>
      <c r="CP16" s="200">
        <v>25.004790134393996</v>
      </c>
      <c r="CQ16" s="200">
        <v>31.499117320604668</v>
      </c>
      <c r="CR16" s="200">
        <v>37.933189645626449</v>
      </c>
      <c r="CS16" s="200">
        <v>25.075968803181567</v>
      </c>
      <c r="CT16" s="200">
        <v>29.109617092244175</v>
      </c>
      <c r="CU16" s="200">
        <v>27.026773657983124</v>
      </c>
      <c r="CV16" s="200">
        <v>25.613064877308972</v>
      </c>
      <c r="CW16" s="200">
        <v>19.120213084418623</v>
      </c>
      <c r="CX16" s="200">
        <v>30.81938727306483</v>
      </c>
      <c r="CY16" s="200">
        <v>29.711618989377747</v>
      </c>
      <c r="CZ16" s="200">
        <v>28.686815800827922</v>
      </c>
      <c r="DA16" s="200">
        <v>55.944712267461433</v>
      </c>
      <c r="DB16" s="200">
        <v>26.885332246254258</v>
      </c>
      <c r="DC16" s="200">
        <v>31.615695092300182</v>
      </c>
      <c r="DD16" s="200">
        <v>33.41001726275541</v>
      </c>
      <c r="DE16" s="200">
        <v>22.687641175990962</v>
      </c>
      <c r="DF16" s="200">
        <v>20.324434740048961</v>
      </c>
      <c r="DG16" s="200">
        <v>27.530362817314838</v>
      </c>
      <c r="DH16" s="200">
        <v>22.156189064460694</v>
      </c>
      <c r="DI16" s="200">
        <v>25.427736616253299</v>
      </c>
      <c r="DJ16" s="200">
        <v>28.939783193539874</v>
      </c>
      <c r="DK16" s="200">
        <v>29.001925669923168</v>
      </c>
      <c r="DL16" s="200">
        <v>32.877871036384953</v>
      </c>
      <c r="DM16" s="200">
        <v>29.495894696113339</v>
      </c>
      <c r="DN16" s="200">
        <v>28.491401486299665</v>
      </c>
      <c r="DO16" s="200">
        <v>29.686953279581061</v>
      </c>
      <c r="DP16" s="200">
        <v>32.012161871288349</v>
      </c>
      <c r="DQ16" s="200">
        <v>27.27737145336506</v>
      </c>
      <c r="DR16" s="200">
        <v>29.550277870043651</v>
      </c>
      <c r="DS16" s="200">
        <v>23.687801733661178</v>
      </c>
      <c r="DT16" s="200">
        <v>35.074537237244165</v>
      </c>
      <c r="DU16" s="200">
        <v>32.092317449083666</v>
      </c>
      <c r="DV16" s="200">
        <v>29.036894260790262</v>
      </c>
      <c r="DW16" s="200">
        <v>26.976584615306997</v>
      </c>
      <c r="DX16" s="200">
        <v>31.531085933010971</v>
      </c>
      <c r="DY16" s="200">
        <v>38.704810230224716</v>
      </c>
      <c r="DZ16" s="200">
        <v>34.020565740472236</v>
      </c>
      <c r="EA16" s="200">
        <v>27.909799889983017</v>
      </c>
      <c r="EB16" s="200">
        <v>42.148131760973328</v>
      </c>
      <c r="EC16" s="200">
        <v>36.50050736727399</v>
      </c>
      <c r="ED16" s="200">
        <v>37.636540576436786</v>
      </c>
      <c r="EE16" s="200">
        <v>30.047123983541393</v>
      </c>
      <c r="EF16" s="200">
        <v>36.93758850185877</v>
      </c>
      <c r="EG16" s="200">
        <v>39.948153079700646</v>
      </c>
      <c r="EH16" s="200">
        <v>36.450671820009255</v>
      </c>
      <c r="EI16" s="200">
        <v>35.232237966640916</v>
      </c>
      <c r="EJ16" s="200">
        <v>35.807999565560117</v>
      </c>
      <c r="EK16" s="200">
        <v>39.628589281706027</v>
      </c>
      <c r="EL16" s="200">
        <v>45.98302822662211</v>
      </c>
      <c r="EM16" s="200">
        <v>37.974718043700328</v>
      </c>
      <c r="EN16" s="200">
        <v>51.60574618355534</v>
      </c>
      <c r="EO16" s="200">
        <v>33.391678407398992</v>
      </c>
      <c r="EP16" s="200">
        <v>38.558393574587484</v>
      </c>
      <c r="EQ16" s="200">
        <v>38.415272094460548</v>
      </c>
      <c r="ER16" s="200">
        <v>29.31166143385007</v>
      </c>
      <c r="ES16" s="200">
        <v>30.271491048507212</v>
      </c>
      <c r="ET16" s="200">
        <v>36.470189931101608</v>
      </c>
    </row>
    <row r="17" spans="1:150" s="305" customFormat="1" ht="12.75" customHeight="1">
      <c r="A17" s="219" t="s">
        <v>342</v>
      </c>
      <c r="B17" s="313">
        <v>651.29222467297564</v>
      </c>
      <c r="C17" s="313">
        <v>511.00894295345336</v>
      </c>
      <c r="D17" s="232">
        <v>553.52118015030464</v>
      </c>
      <c r="E17" s="232">
        <v>541.12682635542512</v>
      </c>
      <c r="F17" s="232">
        <v>433.39650866853697</v>
      </c>
      <c r="G17" s="232">
        <v>504.33423449884549</v>
      </c>
      <c r="H17" s="232">
        <v>580.3230677216294</v>
      </c>
      <c r="I17" s="232">
        <v>626.35814942818513</v>
      </c>
      <c r="J17" s="232">
        <v>742.33332083472158</v>
      </c>
      <c r="K17" s="232">
        <v>689.80029576519541</v>
      </c>
      <c r="L17" s="232">
        <v>722.8466387658907</v>
      </c>
      <c r="M17" s="200">
        <v>84.060626019786213</v>
      </c>
      <c r="N17" s="200">
        <v>48.664198707740759</v>
      </c>
      <c r="O17" s="200">
        <v>57.929294000395593</v>
      </c>
      <c r="P17" s="200">
        <v>48.651616399587112</v>
      </c>
      <c r="Q17" s="200">
        <v>47.528788851451814</v>
      </c>
      <c r="R17" s="200">
        <v>49.702783915537076</v>
      </c>
      <c r="S17" s="200">
        <v>64.198288701407606</v>
      </c>
      <c r="T17" s="200">
        <v>42.952972693360472</v>
      </c>
      <c r="U17" s="200">
        <v>43.736492591959411</v>
      </c>
      <c r="V17" s="200">
        <v>44.610547107586875</v>
      </c>
      <c r="W17" s="200">
        <v>40.618492659469304</v>
      </c>
      <c r="X17" s="200">
        <v>78.638123024693442</v>
      </c>
      <c r="Y17" s="200">
        <v>48.368940207839955</v>
      </c>
      <c r="Z17" s="200">
        <v>35.331872988415995</v>
      </c>
      <c r="AA17" s="200">
        <v>28.916327689262271</v>
      </c>
      <c r="AB17" s="200">
        <v>35.06611251918639</v>
      </c>
      <c r="AC17" s="200">
        <v>46.991347346599994</v>
      </c>
      <c r="AD17" s="200">
        <v>36.884320628719998</v>
      </c>
      <c r="AE17" s="200">
        <v>53.610058403359993</v>
      </c>
      <c r="AF17" s="200">
        <v>55.739668580479993</v>
      </c>
      <c r="AG17" s="200">
        <v>34.942886306594175</v>
      </c>
      <c r="AH17" s="200">
        <v>43.059849760191938</v>
      </c>
      <c r="AI17" s="200">
        <v>42.014373304283126</v>
      </c>
      <c r="AJ17" s="200">
        <v>51.484004218519424</v>
      </c>
      <c r="AK17" s="200">
        <v>67.318854882455994</v>
      </c>
      <c r="AL17" s="200">
        <v>38.340142080335966</v>
      </c>
      <c r="AM17" s="200">
        <v>34.376583212351989</v>
      </c>
      <c r="AN17" s="200">
        <v>34.302777229983334</v>
      </c>
      <c r="AO17" s="200">
        <v>46.362639437535968</v>
      </c>
      <c r="AP17" s="200">
        <v>50.846403155007998</v>
      </c>
      <c r="AQ17" s="200">
        <v>59.002757007407936</v>
      </c>
      <c r="AR17" s="200">
        <v>47.179853590543964</v>
      </c>
      <c r="AS17" s="200">
        <v>38.024437211871962</v>
      </c>
      <c r="AT17" s="200">
        <v>39.987110970480003</v>
      </c>
      <c r="AU17" s="200">
        <v>40.04552575688799</v>
      </c>
      <c r="AV17" s="200">
        <v>69.230266815441553</v>
      </c>
      <c r="AW17" s="200">
        <v>54.686293497428849</v>
      </c>
      <c r="AX17" s="200">
        <v>32.668872068591995</v>
      </c>
      <c r="AY17" s="200">
        <v>29.807454381559985</v>
      </c>
      <c r="AZ17" s="200">
        <v>37.81784815289231</v>
      </c>
      <c r="BA17" s="200">
        <v>63.590492697960002</v>
      </c>
      <c r="BB17" s="200">
        <v>36.526735300991987</v>
      </c>
      <c r="BC17" s="200">
        <v>53.780547629999994</v>
      </c>
      <c r="BD17" s="200">
        <v>40.098006756000011</v>
      </c>
      <c r="BE17" s="200">
        <v>31.651908460000001</v>
      </c>
      <c r="BF17" s="200">
        <v>45.675432400000005</v>
      </c>
      <c r="BG17" s="200">
        <v>45.492351395999968</v>
      </c>
      <c r="BH17" s="200">
        <v>69.33088361400003</v>
      </c>
      <c r="BI17" s="200">
        <v>45.113956293999983</v>
      </c>
      <c r="BJ17" s="200">
        <v>28.824634738</v>
      </c>
      <c r="BK17" s="200">
        <v>33.902347221999982</v>
      </c>
      <c r="BL17" s="200">
        <v>29.316927647999986</v>
      </c>
      <c r="BM17" s="200">
        <v>34.105059175999997</v>
      </c>
      <c r="BN17" s="200">
        <v>33.202268840000016</v>
      </c>
      <c r="BO17" s="200">
        <v>42.020057584765951</v>
      </c>
      <c r="BP17" s="200">
        <v>34.026926640000013</v>
      </c>
      <c r="BQ17" s="200">
        <v>29.687105645770995</v>
      </c>
      <c r="BR17" s="200">
        <v>36.168654792000012</v>
      </c>
      <c r="BS17" s="200">
        <v>37.097216872000011</v>
      </c>
      <c r="BT17" s="200">
        <v>49.931353216000026</v>
      </c>
      <c r="BU17" s="200">
        <v>52.601486303999991</v>
      </c>
      <c r="BV17" s="200">
        <v>54.355814434401836</v>
      </c>
      <c r="BW17" s="200">
        <v>32.743798976000022</v>
      </c>
      <c r="BX17" s="200">
        <v>34.326422272000023</v>
      </c>
      <c r="BY17" s="200">
        <v>33.915610240000007</v>
      </c>
      <c r="BZ17" s="200">
        <v>41.873624227260535</v>
      </c>
      <c r="CA17" s="200">
        <v>43.262224322375097</v>
      </c>
      <c r="CB17" s="200">
        <v>32.725586867554512</v>
      </c>
      <c r="CC17" s="200">
        <v>27.340601712038854</v>
      </c>
      <c r="CD17" s="200">
        <v>44.050988975214537</v>
      </c>
      <c r="CE17" s="200">
        <v>39.535815120000024</v>
      </c>
      <c r="CF17" s="200">
        <v>67.602261048000074</v>
      </c>
      <c r="CG17" s="200">
        <v>48.474035456625728</v>
      </c>
      <c r="CH17" s="200">
        <v>40.247056075290985</v>
      </c>
      <c r="CI17" s="200">
        <v>40.49844548331037</v>
      </c>
      <c r="CJ17" s="200">
        <v>41.625225270327206</v>
      </c>
      <c r="CK17" s="200">
        <v>40.181727816404148</v>
      </c>
      <c r="CL17" s="200">
        <v>42.256050384885228</v>
      </c>
      <c r="CM17" s="200">
        <v>57.645853844111627</v>
      </c>
      <c r="CN17" s="200">
        <v>48.002999750841198</v>
      </c>
      <c r="CO17" s="200">
        <v>43.471144435299813</v>
      </c>
      <c r="CP17" s="200">
        <v>50.987010513976045</v>
      </c>
      <c r="CQ17" s="200">
        <v>54.001896246460419</v>
      </c>
      <c r="CR17" s="200">
        <v>72.931622444096632</v>
      </c>
      <c r="CS17" s="200">
        <v>65.308682396667564</v>
      </c>
      <c r="CT17" s="200">
        <v>44.583696605794309</v>
      </c>
      <c r="CU17" s="200">
        <v>55.783690577745958</v>
      </c>
      <c r="CV17" s="200">
        <v>39.659899326625592</v>
      </c>
      <c r="CW17" s="200">
        <v>39.57596993618408</v>
      </c>
      <c r="CX17" s="200">
        <v>59.273889963531587</v>
      </c>
      <c r="CY17" s="200">
        <v>53.948574099655914</v>
      </c>
      <c r="CZ17" s="200">
        <v>60.659613426761666</v>
      </c>
      <c r="DA17" s="200">
        <v>40.049866791776864</v>
      </c>
      <c r="DB17" s="200">
        <v>47.34473999120128</v>
      </c>
      <c r="DC17" s="200">
        <v>46.81655573837152</v>
      </c>
      <c r="DD17" s="200">
        <v>73.352970573868788</v>
      </c>
      <c r="DE17" s="200">
        <v>66.009869773533254</v>
      </c>
      <c r="DF17" s="200">
        <v>40.154589900884808</v>
      </c>
      <c r="DG17" s="200">
        <v>56.79136833479479</v>
      </c>
      <c r="DH17" s="200">
        <v>50.850124126538248</v>
      </c>
      <c r="DI17" s="200">
        <v>65.765614503519146</v>
      </c>
      <c r="DJ17" s="200">
        <v>58.754045564838279</v>
      </c>
      <c r="DK17" s="200">
        <v>66.395587725727665</v>
      </c>
      <c r="DL17" s="200">
        <v>76.424767993477204</v>
      </c>
      <c r="DM17" s="200">
        <v>64.629305428614558</v>
      </c>
      <c r="DN17" s="200">
        <v>62.907202159895775</v>
      </c>
      <c r="DO17" s="200">
        <v>52.570681048004182</v>
      </c>
      <c r="DP17" s="200">
        <v>81.080164274893676</v>
      </c>
      <c r="DQ17" s="200">
        <v>68.384822444549741</v>
      </c>
      <c r="DR17" s="200">
        <v>53.062631497842077</v>
      </c>
      <c r="DS17" s="200">
        <v>47.140500523121446</v>
      </c>
      <c r="DT17" s="200">
        <v>58.254966475550859</v>
      </c>
      <c r="DU17" s="200">
        <v>59.992290743634243</v>
      </c>
      <c r="DV17" s="200">
        <v>54.906729201885469</v>
      </c>
      <c r="DW17" s="200">
        <v>61.874386282923965</v>
      </c>
      <c r="DX17" s="200">
        <v>57.648162985320667</v>
      </c>
      <c r="DY17" s="200">
        <v>55.549451004077682</v>
      </c>
      <c r="DZ17" s="200">
        <v>56.644546142207687</v>
      </c>
      <c r="EA17" s="200">
        <v>43.348239200485381</v>
      </c>
      <c r="EB17" s="200">
        <v>72.993569263596214</v>
      </c>
      <c r="EC17" s="200">
        <v>60.766836909336128</v>
      </c>
      <c r="ED17" s="200">
        <v>49.660172526925429</v>
      </c>
      <c r="EE17" s="200">
        <v>49.619641313758265</v>
      </c>
      <c r="EF17" s="200">
        <v>57.493915456139703</v>
      </c>
      <c r="EG17" s="200">
        <v>55.610344348559636</v>
      </c>
      <c r="EH17" s="200">
        <v>57.958824193053225</v>
      </c>
      <c r="EI17" s="200">
        <v>62.597951449526292</v>
      </c>
      <c r="EJ17" s="200">
        <v>47.788889867641934</v>
      </c>
      <c r="EK17" s="200">
        <v>52.406912994561523</v>
      </c>
      <c r="EL17" s="200">
        <v>59.598471327061617</v>
      </c>
      <c r="EM17" s="200">
        <v>63.012700996730494</v>
      </c>
      <c r="EN17" s="200">
        <v>106.33197738259652</v>
      </c>
      <c r="EO17" s="200">
        <v>69.609541997500031</v>
      </c>
      <c r="EP17" s="200">
        <v>61.375748201419043</v>
      </c>
      <c r="EQ17" s="200">
        <v>64.459065046204572</v>
      </c>
      <c r="ER17" s="200">
        <v>52.872607062018623</v>
      </c>
      <c r="ES17" s="200">
        <v>44.841476841750215</v>
      </c>
      <c r="ET17" s="200">
        <v>53.506233023408193</v>
      </c>
    </row>
    <row r="18" spans="1:150" s="305" customFormat="1" ht="12">
      <c r="A18" s="219" t="s">
        <v>343</v>
      </c>
      <c r="B18" s="313">
        <v>742.14805600346494</v>
      </c>
      <c r="C18" s="313">
        <v>816.11508595665327</v>
      </c>
      <c r="D18" s="232">
        <v>763.39345298772662</v>
      </c>
      <c r="E18" s="232">
        <v>830.89013519879018</v>
      </c>
      <c r="F18" s="232">
        <v>740.42389770934551</v>
      </c>
      <c r="G18" s="232">
        <v>726.3302712380023</v>
      </c>
      <c r="H18" s="232">
        <v>788.17797338685</v>
      </c>
      <c r="I18" s="232">
        <v>947.71130557373942</v>
      </c>
      <c r="J18" s="232">
        <v>979.29443813645821</v>
      </c>
      <c r="K18" s="232">
        <v>1095.2769939996874</v>
      </c>
      <c r="L18" s="232">
        <v>971.1382593216133</v>
      </c>
      <c r="M18" s="200">
        <v>38.425088115291409</v>
      </c>
      <c r="N18" s="200">
        <v>49.200975044239506</v>
      </c>
      <c r="O18" s="200">
        <v>55.667182799547142</v>
      </c>
      <c r="P18" s="200">
        <v>87.672515591152973</v>
      </c>
      <c r="Q18" s="200">
        <v>66.80771891008888</v>
      </c>
      <c r="R18" s="200">
        <v>69.582161494239713</v>
      </c>
      <c r="S18" s="200">
        <v>72.940588463497278</v>
      </c>
      <c r="T18" s="200">
        <v>38.228984998566482</v>
      </c>
      <c r="U18" s="200">
        <v>58.327623401466546</v>
      </c>
      <c r="V18" s="200">
        <v>99.292255426409398</v>
      </c>
      <c r="W18" s="200">
        <v>51.403619677689797</v>
      </c>
      <c r="X18" s="200">
        <v>54.599342081275779</v>
      </c>
      <c r="Y18" s="200">
        <v>58.865952066541027</v>
      </c>
      <c r="Z18" s="200">
        <v>64.44405970894401</v>
      </c>
      <c r="AA18" s="200">
        <v>63.820332354180209</v>
      </c>
      <c r="AB18" s="200">
        <v>85.752370801767754</v>
      </c>
      <c r="AC18" s="200">
        <v>64.113823841535989</v>
      </c>
      <c r="AD18" s="200">
        <v>80.351371709264029</v>
      </c>
      <c r="AE18" s="200">
        <v>58.226421661263991</v>
      </c>
      <c r="AF18" s="200">
        <v>63.114438749039991</v>
      </c>
      <c r="AG18" s="200">
        <v>67.650611584022442</v>
      </c>
      <c r="AH18" s="200">
        <v>71.301863395471955</v>
      </c>
      <c r="AI18" s="200">
        <v>59.412790911208951</v>
      </c>
      <c r="AJ18" s="200">
        <v>81.384758317195903</v>
      </c>
      <c r="AK18" s="200">
        <v>69.197720086328005</v>
      </c>
      <c r="AL18" s="200">
        <v>65.297198169680001</v>
      </c>
      <c r="AM18" s="200">
        <v>67.303183630367982</v>
      </c>
      <c r="AN18" s="200">
        <v>58.95925748244639</v>
      </c>
      <c r="AO18" s="200">
        <v>68.577609973631994</v>
      </c>
      <c r="AP18" s="200">
        <v>76.147699520048022</v>
      </c>
      <c r="AQ18" s="200">
        <v>69.189311100623968</v>
      </c>
      <c r="AR18" s="200">
        <v>61.299820229904014</v>
      </c>
      <c r="AS18" s="200">
        <v>59.945914082543986</v>
      </c>
      <c r="AT18" s="200">
        <v>73.10579251371999</v>
      </c>
      <c r="AU18" s="200">
        <v>65.95066852146401</v>
      </c>
      <c r="AV18" s="200">
        <v>101.28743490696824</v>
      </c>
      <c r="AW18" s="200">
        <v>63.405980296776505</v>
      </c>
      <c r="AX18" s="200">
        <v>46.070382524528014</v>
      </c>
      <c r="AY18" s="200">
        <v>58.03799781659999</v>
      </c>
      <c r="AZ18" s="200">
        <v>62.114198858379332</v>
      </c>
      <c r="BA18" s="200">
        <v>95.958277389399996</v>
      </c>
      <c r="BB18" s="200">
        <v>70.608952614624002</v>
      </c>
      <c r="BC18" s="200">
        <v>75.766783545271991</v>
      </c>
      <c r="BD18" s="200">
        <v>61.804904287999982</v>
      </c>
      <c r="BE18" s="200">
        <v>61.938667431999995</v>
      </c>
      <c r="BF18" s="200">
        <v>76.010154305999961</v>
      </c>
      <c r="BG18" s="200">
        <v>77.10272495199996</v>
      </c>
      <c r="BH18" s="200">
        <v>82.07111117521049</v>
      </c>
      <c r="BI18" s="200">
        <v>61.226933987999978</v>
      </c>
      <c r="BJ18" s="200">
        <v>55.037150243999967</v>
      </c>
      <c r="BK18" s="200">
        <v>54.350712103999989</v>
      </c>
      <c r="BL18" s="200">
        <v>59.966170671999954</v>
      </c>
      <c r="BM18" s="200">
        <v>59.093728303999953</v>
      </c>
      <c r="BN18" s="200">
        <v>56.863537415999971</v>
      </c>
      <c r="BO18" s="200">
        <v>73.731716537822564</v>
      </c>
      <c r="BP18" s="200">
        <v>62.1626357439999</v>
      </c>
      <c r="BQ18" s="200">
        <v>77.246229515523439</v>
      </c>
      <c r="BR18" s="200">
        <v>55.750103711999984</v>
      </c>
      <c r="BS18" s="200">
        <v>55.008460855999992</v>
      </c>
      <c r="BT18" s="200">
        <v>69.986518615999969</v>
      </c>
      <c r="BU18" s="200">
        <v>69.948016255999931</v>
      </c>
      <c r="BV18" s="200">
        <v>59.613496014215258</v>
      </c>
      <c r="BW18" s="200">
        <v>53.749265119999976</v>
      </c>
      <c r="BX18" s="200">
        <v>38.607188248</v>
      </c>
      <c r="BY18" s="200">
        <v>40.982952783999991</v>
      </c>
      <c r="BZ18" s="200">
        <v>70.412156017144014</v>
      </c>
      <c r="CA18" s="200">
        <v>72.55718093444807</v>
      </c>
      <c r="CB18" s="200">
        <v>50.494871171852694</v>
      </c>
      <c r="CC18" s="200">
        <v>44.083796434639353</v>
      </c>
      <c r="CD18" s="200">
        <v>70.953930033703216</v>
      </c>
      <c r="CE18" s="200">
        <v>76.096466119999974</v>
      </c>
      <c r="CF18" s="200">
        <v>78.83095210399992</v>
      </c>
      <c r="CG18" s="200">
        <v>55.741383608808228</v>
      </c>
      <c r="CH18" s="200">
        <v>52.798735660064573</v>
      </c>
      <c r="CI18" s="200">
        <v>60.937767684978688</v>
      </c>
      <c r="CJ18" s="200">
        <v>55.153630017255608</v>
      </c>
      <c r="CK18" s="200">
        <v>74.562491806205983</v>
      </c>
      <c r="CL18" s="200">
        <v>70.698473282585425</v>
      </c>
      <c r="CM18" s="200">
        <v>66.13969971896239</v>
      </c>
      <c r="CN18" s="200">
        <v>63.286368675040947</v>
      </c>
      <c r="CO18" s="200">
        <v>65.793511835584681</v>
      </c>
      <c r="CP18" s="200">
        <v>65.490509981901468</v>
      </c>
      <c r="CQ18" s="200">
        <v>68.335227095109744</v>
      </c>
      <c r="CR18" s="200">
        <v>89.240174020352228</v>
      </c>
      <c r="CS18" s="200">
        <v>56.243636425322705</v>
      </c>
      <c r="CT18" s="200">
        <v>63.489970673460064</v>
      </c>
      <c r="CU18" s="200">
        <v>101.22353905368496</v>
      </c>
      <c r="CV18" s="200">
        <v>75.744934499750315</v>
      </c>
      <c r="CW18" s="200">
        <v>82.261015972985192</v>
      </c>
      <c r="CX18" s="200">
        <v>95.85278307544398</v>
      </c>
      <c r="CY18" s="200">
        <v>94.589290702439271</v>
      </c>
      <c r="CZ18" s="200">
        <v>68.195545940349604</v>
      </c>
      <c r="DA18" s="200">
        <v>76.582734087744456</v>
      </c>
      <c r="DB18" s="200">
        <v>65.13965534691495</v>
      </c>
      <c r="DC18" s="200">
        <v>71.21644767947619</v>
      </c>
      <c r="DD18" s="200">
        <v>97.171752116167639</v>
      </c>
      <c r="DE18" s="200">
        <v>68.516204277505537</v>
      </c>
      <c r="DF18" s="200">
        <v>48.897458744442559</v>
      </c>
      <c r="DG18" s="200">
        <v>85.981571679045587</v>
      </c>
      <c r="DH18" s="200">
        <v>72.003878200363317</v>
      </c>
      <c r="DI18" s="200">
        <v>90.257820783366967</v>
      </c>
      <c r="DJ18" s="200">
        <v>99.368530073904125</v>
      </c>
      <c r="DK18" s="200">
        <v>85.363777552775446</v>
      </c>
      <c r="DL18" s="200">
        <v>84.89680301653793</v>
      </c>
      <c r="DM18" s="200">
        <v>79.115158649157962</v>
      </c>
      <c r="DN18" s="200">
        <v>94.287376103456296</v>
      </c>
      <c r="DO18" s="200">
        <v>83.517806271244154</v>
      </c>
      <c r="DP18" s="200">
        <v>87.088052784658444</v>
      </c>
      <c r="DQ18" s="200">
        <v>75.504060012349171</v>
      </c>
      <c r="DR18" s="200">
        <v>68.671958281571193</v>
      </c>
      <c r="DS18" s="200">
        <v>69.973141155831101</v>
      </c>
      <c r="DT18" s="200">
        <v>86.795110499839183</v>
      </c>
      <c r="DU18" s="200">
        <v>93.936303861729598</v>
      </c>
      <c r="DV18" s="200">
        <v>96.060033041604285</v>
      </c>
      <c r="DW18" s="200">
        <v>83.486315769772716</v>
      </c>
      <c r="DX18" s="200">
        <v>74.264239619444922</v>
      </c>
      <c r="DY18" s="200">
        <v>85.240017345192328</v>
      </c>
      <c r="DZ18" s="200">
        <v>98.501884612428753</v>
      </c>
      <c r="EA18" s="200">
        <v>175.7322130589659</v>
      </c>
      <c r="EB18" s="200">
        <v>87.111716740958386</v>
      </c>
      <c r="EC18" s="200">
        <v>71.229855395955042</v>
      </c>
      <c r="ED18" s="200">
        <v>71.117508417470958</v>
      </c>
      <c r="EE18" s="200">
        <v>72.500429141896888</v>
      </c>
      <c r="EF18" s="200">
        <v>82.193260607024811</v>
      </c>
      <c r="EG18" s="200">
        <v>75.070494548624552</v>
      </c>
      <c r="EH18" s="200">
        <v>79.363952167893771</v>
      </c>
      <c r="EI18" s="200">
        <v>77.877582576216227</v>
      </c>
      <c r="EJ18" s="200">
        <v>66.296349297872041</v>
      </c>
      <c r="EK18" s="200">
        <v>87.172392895617364</v>
      </c>
      <c r="EL18" s="200">
        <v>91.417331683810062</v>
      </c>
      <c r="EM18" s="200">
        <v>84.657298491138548</v>
      </c>
      <c r="EN18" s="200">
        <v>112.24180409809311</v>
      </c>
      <c r="EO18" s="200">
        <v>81.562332627249063</v>
      </c>
      <c r="EP18" s="200">
        <v>86.909087957456592</v>
      </c>
      <c r="EQ18" s="200">
        <v>167.31858248368371</v>
      </c>
      <c r="ER18" s="200">
        <v>69.755101955130087</v>
      </c>
      <c r="ES18" s="200">
        <v>71.719619543698229</v>
      </c>
      <c r="ET18" s="200">
        <v>79.429415824083151</v>
      </c>
    </row>
    <row r="19" spans="1:150" s="305" customFormat="1" ht="12">
      <c r="A19" s="310" t="s">
        <v>375</v>
      </c>
      <c r="B19" s="311"/>
      <c r="C19" s="311"/>
      <c r="D19" s="315"/>
      <c r="E19" s="315"/>
      <c r="F19" s="315"/>
      <c r="G19" s="315"/>
      <c r="H19" s="315"/>
      <c r="I19" s="315"/>
      <c r="J19" s="315"/>
      <c r="K19" s="315"/>
      <c r="L19" s="315"/>
      <c r="M19" s="200"/>
      <c r="N19" s="200"/>
      <c r="O19" s="200"/>
      <c r="P19" s="200"/>
      <c r="Q19" s="200"/>
      <c r="R19" s="200"/>
      <c r="S19" s="200"/>
      <c r="T19" s="200"/>
      <c r="U19" s="200"/>
      <c r="V19" s="200"/>
      <c r="W19" s="200"/>
      <c r="X19" s="200"/>
      <c r="Y19" s="228"/>
      <c r="Z19" s="228"/>
      <c r="AA19" s="228"/>
      <c r="AB19" s="228"/>
      <c r="AC19" s="228"/>
      <c r="AD19" s="228"/>
      <c r="AE19" s="312"/>
      <c r="AF19" s="312"/>
      <c r="AG19" s="312"/>
      <c r="AH19" s="312"/>
      <c r="AI19" s="312"/>
      <c r="AJ19" s="312"/>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c r="DA19" s="228"/>
      <c r="DB19" s="228"/>
      <c r="DC19" s="228"/>
      <c r="DD19" s="228"/>
      <c r="DE19" s="228"/>
      <c r="DF19" s="228"/>
      <c r="DG19" s="228"/>
      <c r="DH19" s="228"/>
      <c r="DI19" s="228"/>
      <c r="DJ19" s="228"/>
      <c r="DK19" s="228"/>
      <c r="DL19" s="228"/>
      <c r="DM19" s="228"/>
      <c r="DN19" s="228"/>
      <c r="DO19" s="228"/>
      <c r="DP19" s="228"/>
      <c r="DQ19" s="228"/>
      <c r="DR19" s="228"/>
      <c r="DS19" s="228"/>
      <c r="DT19" s="228"/>
      <c r="DU19" s="228"/>
      <c r="DV19" s="228"/>
      <c r="DW19" s="228"/>
      <c r="DX19" s="228"/>
      <c r="DY19" s="228"/>
      <c r="DZ19" s="228"/>
      <c r="EA19" s="228"/>
      <c r="EB19" s="228"/>
      <c r="EC19" s="228"/>
      <c r="ED19" s="228"/>
      <c r="EE19" s="228"/>
      <c r="EF19" s="228"/>
      <c r="EG19" s="228"/>
      <c r="EH19" s="228"/>
      <c r="EI19" s="228"/>
      <c r="EJ19" s="228"/>
      <c r="EK19" s="228"/>
      <c r="EL19" s="228"/>
      <c r="EM19" s="228"/>
      <c r="EN19" s="228"/>
      <c r="EO19" s="228"/>
      <c r="EP19" s="228"/>
      <c r="EQ19" s="228"/>
      <c r="ER19" s="228"/>
      <c r="ES19" s="228"/>
      <c r="ET19" s="228"/>
    </row>
    <row r="20" spans="1:150" s="305" customFormat="1" ht="12.75" customHeight="1">
      <c r="A20" s="219" t="s">
        <v>376</v>
      </c>
      <c r="B20" s="313">
        <v>604.58264200792166</v>
      </c>
      <c r="C20" s="313">
        <v>630.51966714986645</v>
      </c>
      <c r="D20" s="232">
        <v>692.92416997063594</v>
      </c>
      <c r="E20" s="232">
        <v>730.56737046889066</v>
      </c>
      <c r="F20" s="232">
        <v>668.56850762024976</v>
      </c>
      <c r="G20" s="232">
        <v>610.51325465625916</v>
      </c>
      <c r="H20" s="232">
        <v>803.11307377149342</v>
      </c>
      <c r="I20" s="232">
        <v>925.6009136252934</v>
      </c>
      <c r="J20" s="232">
        <v>948.80712286594985</v>
      </c>
      <c r="K20" s="232">
        <v>1035.5394761287735</v>
      </c>
      <c r="L20" s="232">
        <v>829.30898196752491</v>
      </c>
      <c r="M20" s="200">
        <v>43.019279207585626</v>
      </c>
      <c r="N20" s="200">
        <v>45.391464717299229</v>
      </c>
      <c r="O20" s="200">
        <v>49.237582956704287</v>
      </c>
      <c r="P20" s="200">
        <v>48.317162346468223</v>
      </c>
      <c r="Q20" s="200">
        <v>42.777133078450071</v>
      </c>
      <c r="R20" s="200">
        <v>48.496364404404396</v>
      </c>
      <c r="S20" s="200">
        <v>56.647021940456703</v>
      </c>
      <c r="T20" s="200">
        <v>65.842092008524631</v>
      </c>
      <c r="U20" s="200">
        <v>47.547909781713052</v>
      </c>
      <c r="V20" s="200">
        <v>53.060451229078986</v>
      </c>
      <c r="W20" s="200">
        <v>41.757769093500954</v>
      </c>
      <c r="X20" s="200">
        <v>62.488411243735506</v>
      </c>
      <c r="Y20" s="200">
        <v>48.238880609009563</v>
      </c>
      <c r="Z20" s="200">
        <v>53.739011808074935</v>
      </c>
      <c r="AA20" s="200">
        <v>42.37048899164013</v>
      </c>
      <c r="AB20" s="200">
        <v>50.627908429167185</v>
      </c>
      <c r="AC20" s="200">
        <v>55.372591494431184</v>
      </c>
      <c r="AD20" s="200">
        <v>42.445139525317373</v>
      </c>
      <c r="AE20" s="200">
        <v>57.91713160788656</v>
      </c>
      <c r="AF20" s="200">
        <v>75.347805665620896</v>
      </c>
      <c r="AG20" s="200">
        <v>46.655799058802629</v>
      </c>
      <c r="AH20" s="200">
        <v>57.781110691373215</v>
      </c>
      <c r="AI20" s="200">
        <v>45.963760778617356</v>
      </c>
      <c r="AJ20" s="200">
        <v>59.209414489925457</v>
      </c>
      <c r="AK20" s="200">
        <v>58.573381423212332</v>
      </c>
      <c r="AL20" s="200">
        <v>47.766804268878644</v>
      </c>
      <c r="AM20" s="200">
        <v>52.743872796935158</v>
      </c>
      <c r="AN20" s="200">
        <v>48.606990447712555</v>
      </c>
      <c r="AO20" s="200">
        <v>46.711383985147194</v>
      </c>
      <c r="AP20" s="200">
        <v>59.49899849604833</v>
      </c>
      <c r="AQ20" s="200">
        <v>71.389161536011855</v>
      </c>
      <c r="AR20" s="200">
        <v>89.008448717077087</v>
      </c>
      <c r="AS20" s="200">
        <v>54.767989435429421</v>
      </c>
      <c r="AT20" s="200">
        <v>60.191637514166587</v>
      </c>
      <c r="AU20" s="200">
        <v>53.954577735502014</v>
      </c>
      <c r="AV20" s="200">
        <v>69.062633614514809</v>
      </c>
      <c r="AW20" s="200">
        <v>57.051325789251592</v>
      </c>
      <c r="AX20" s="200">
        <v>46.714585780310003</v>
      </c>
      <c r="AY20" s="200">
        <v>42.557962864240892</v>
      </c>
      <c r="AZ20" s="200">
        <v>51.973433399368631</v>
      </c>
      <c r="BA20" s="200">
        <v>74.266573791551735</v>
      </c>
      <c r="BB20" s="200">
        <v>50.471298296423051</v>
      </c>
      <c r="BC20" s="200">
        <v>72.300650380072668</v>
      </c>
      <c r="BD20" s="200">
        <v>77.733498005342582</v>
      </c>
      <c r="BE20" s="200">
        <v>54.890732588204067</v>
      </c>
      <c r="BF20" s="200">
        <v>59.002447551387917</v>
      </c>
      <c r="BG20" s="200">
        <v>65.718322892119517</v>
      </c>
      <c r="BH20" s="200">
        <v>77.886539130617891</v>
      </c>
      <c r="BI20" s="200">
        <v>53.157629245355849</v>
      </c>
      <c r="BJ20" s="200">
        <v>40.837704162409423</v>
      </c>
      <c r="BK20" s="200">
        <v>38.156313394960264</v>
      </c>
      <c r="BL20" s="200">
        <v>45.915278181789496</v>
      </c>
      <c r="BM20" s="200">
        <v>46.080476030897643</v>
      </c>
      <c r="BN20" s="200">
        <v>52.743222616412837</v>
      </c>
      <c r="BO20" s="200">
        <v>73.446638024475888</v>
      </c>
      <c r="BP20" s="200">
        <v>79.104775310697804</v>
      </c>
      <c r="BQ20" s="200">
        <v>63.077326372400904</v>
      </c>
      <c r="BR20" s="200">
        <v>56.34720613260221</v>
      </c>
      <c r="BS20" s="200">
        <v>50.546987525507454</v>
      </c>
      <c r="BT20" s="200">
        <v>69.15495062273996</v>
      </c>
      <c r="BU20" s="200">
        <v>49.309722187290589</v>
      </c>
      <c r="BV20" s="200">
        <v>52.50750220940261</v>
      </c>
      <c r="BW20" s="200">
        <v>36.342926472688774</v>
      </c>
      <c r="BX20" s="200">
        <v>32.83516176947677</v>
      </c>
      <c r="BY20" s="200">
        <v>43.371967941610777</v>
      </c>
      <c r="BZ20" s="200">
        <v>54.972112853856785</v>
      </c>
      <c r="CA20" s="200">
        <v>56.486899723930186</v>
      </c>
      <c r="CB20" s="200">
        <v>53.375328844539638</v>
      </c>
      <c r="CC20" s="200">
        <v>43.0550511186485</v>
      </c>
      <c r="CD20" s="200">
        <v>58.429963370808359</v>
      </c>
      <c r="CE20" s="200">
        <v>50.110549628628213</v>
      </c>
      <c r="CF20" s="200">
        <v>79.7160685353779</v>
      </c>
      <c r="CG20" s="200">
        <v>49.583492264574261</v>
      </c>
      <c r="CH20" s="200">
        <v>48.000899496904097</v>
      </c>
      <c r="CI20" s="200">
        <v>54.47025667368284</v>
      </c>
      <c r="CJ20" s="200">
        <v>53.457834608167431</v>
      </c>
      <c r="CK20" s="200">
        <v>61.049786401047143</v>
      </c>
      <c r="CL20" s="200">
        <v>66.383267998971291</v>
      </c>
      <c r="CM20" s="200">
        <v>75.985532888388803</v>
      </c>
      <c r="CN20" s="200">
        <v>89.301770839238714</v>
      </c>
      <c r="CO20" s="200">
        <v>72.366915892331804</v>
      </c>
      <c r="CP20" s="200">
        <v>67.966249202678313</v>
      </c>
      <c r="CQ20" s="200">
        <v>72.811612494978746</v>
      </c>
      <c r="CR20" s="200">
        <v>91.735455010529861</v>
      </c>
      <c r="CS20" s="200">
        <v>65.310692708889917</v>
      </c>
      <c r="CT20" s="200">
        <v>63.331735488418317</v>
      </c>
      <c r="CU20" s="200">
        <v>69.955424773138091</v>
      </c>
      <c r="CV20" s="200">
        <v>64.308910717267707</v>
      </c>
      <c r="CW20" s="200">
        <v>61.389150911002055</v>
      </c>
      <c r="CX20" s="200">
        <v>82.595490030003305</v>
      </c>
      <c r="CY20" s="200">
        <v>85.446969072875987</v>
      </c>
      <c r="CZ20" s="200">
        <v>95.313709355841667</v>
      </c>
      <c r="DA20" s="200">
        <v>85.4052475371047</v>
      </c>
      <c r="DB20" s="200">
        <v>78.950341001254174</v>
      </c>
      <c r="DC20" s="200">
        <v>76.733058621944494</v>
      </c>
      <c r="DD20" s="200">
        <v>96.860183407552967</v>
      </c>
      <c r="DE20" s="200">
        <v>70.655363391024935</v>
      </c>
      <c r="DF20" s="200">
        <v>52.989164885940227</v>
      </c>
      <c r="DG20" s="200">
        <v>82.371447195649409</v>
      </c>
      <c r="DH20" s="200">
        <v>60.262812622001661</v>
      </c>
      <c r="DI20" s="200">
        <v>73.616050932903036</v>
      </c>
      <c r="DJ20" s="200">
        <v>93.004708103284827</v>
      </c>
      <c r="DK20" s="200">
        <v>84.673194858799818</v>
      </c>
      <c r="DL20" s="200">
        <v>109.0398235340995</v>
      </c>
      <c r="DM20" s="200">
        <v>76.550819587561676</v>
      </c>
      <c r="DN20" s="200">
        <v>81.700399227561547</v>
      </c>
      <c r="DO20" s="200">
        <v>77.902778355561594</v>
      </c>
      <c r="DP20" s="200">
        <v>86.040560171561708</v>
      </c>
      <c r="DQ20" s="200">
        <v>89.071878386678634</v>
      </c>
      <c r="DR20" s="200">
        <v>80.791337830772164</v>
      </c>
      <c r="DS20" s="200">
        <v>72.011458966079545</v>
      </c>
      <c r="DT20" s="200">
        <v>81.831402773142656</v>
      </c>
      <c r="DU20" s="200">
        <v>76.966278488748998</v>
      </c>
      <c r="DV20" s="200">
        <v>81.263610339913697</v>
      </c>
      <c r="DW20" s="200">
        <v>93.077781086037305</v>
      </c>
      <c r="DX20" s="200">
        <v>98.407193797121096</v>
      </c>
      <c r="DY20" s="200">
        <v>80.41959242953115</v>
      </c>
      <c r="DZ20" s="200">
        <v>94.135424578042262</v>
      </c>
      <c r="EA20" s="200">
        <v>77.850663315331076</v>
      </c>
      <c r="EB20" s="200">
        <v>109.712854137375</v>
      </c>
      <c r="EC20" s="200">
        <v>69.11571505694171</v>
      </c>
      <c r="ED20" s="200">
        <v>63.145460471918824</v>
      </c>
      <c r="EE20" s="200">
        <v>61.321717810659209</v>
      </c>
      <c r="EF20" s="200">
        <v>57.071408688844414</v>
      </c>
      <c r="EG20" s="200">
        <v>61.36904052184741</v>
      </c>
      <c r="EH20" s="200">
        <v>62.736917225971034</v>
      </c>
      <c r="EI20" s="200">
        <v>70.309248358956211</v>
      </c>
      <c r="EJ20" s="200">
        <v>76.637765127791681</v>
      </c>
      <c r="EK20" s="200">
        <v>81.152260315806345</v>
      </c>
      <c r="EL20" s="200">
        <v>74.467083944509483</v>
      </c>
      <c r="EM20" s="200">
        <v>63.577772557221301</v>
      </c>
      <c r="EN20" s="200">
        <v>88.404591887057279</v>
      </c>
      <c r="EO20" s="200">
        <v>76.35724546048759</v>
      </c>
      <c r="EP20" s="200">
        <v>70.585706157496247</v>
      </c>
      <c r="EQ20" s="200">
        <v>81.304142953812672</v>
      </c>
      <c r="ER20" s="200">
        <v>73.249016673018474</v>
      </c>
      <c r="ES20" s="200">
        <v>49.484095160799001</v>
      </c>
      <c r="ET20" s="200">
        <v>61.130378042884367</v>
      </c>
    </row>
    <row r="21" spans="1:150" s="305" customFormat="1" ht="12.75" customHeight="1">
      <c r="A21" s="219" t="s">
        <v>377</v>
      </c>
      <c r="B21" s="313">
        <v>430.09215783280814</v>
      </c>
      <c r="C21" s="313">
        <v>506.47904001932193</v>
      </c>
      <c r="D21" s="232">
        <v>530.29118573765436</v>
      </c>
      <c r="E21" s="232">
        <v>520.75641309204866</v>
      </c>
      <c r="F21" s="232">
        <v>476.63033446479773</v>
      </c>
      <c r="G21" s="232">
        <v>497.05612250234537</v>
      </c>
      <c r="H21" s="232">
        <v>616.28867978774224</v>
      </c>
      <c r="I21" s="232">
        <v>759.661861402299</v>
      </c>
      <c r="J21" s="232">
        <v>735.23582219168702</v>
      </c>
      <c r="K21" s="232">
        <v>807.85280725678535</v>
      </c>
      <c r="L21" s="232">
        <v>881.38638936964003</v>
      </c>
      <c r="M21" s="200">
        <v>33.151652164914012</v>
      </c>
      <c r="N21" s="200">
        <v>29.989293933825703</v>
      </c>
      <c r="O21" s="200">
        <v>33.678064409921959</v>
      </c>
      <c r="P21" s="200">
        <v>35.325468787620515</v>
      </c>
      <c r="Q21" s="200">
        <v>31.116576231916255</v>
      </c>
      <c r="R21" s="200">
        <v>38.55279798022633</v>
      </c>
      <c r="S21" s="200">
        <v>39.719414135771039</v>
      </c>
      <c r="T21" s="200">
        <v>51.580649361518375</v>
      </c>
      <c r="U21" s="200">
        <v>33.111734938411622</v>
      </c>
      <c r="V21" s="200">
        <v>34.231572985011717</v>
      </c>
      <c r="W21" s="200">
        <v>25.607383933284428</v>
      </c>
      <c r="X21" s="200">
        <v>44.027548970386142</v>
      </c>
      <c r="Y21" s="200">
        <v>33.287400196786137</v>
      </c>
      <c r="Z21" s="200">
        <v>40.048545442324439</v>
      </c>
      <c r="AA21" s="200">
        <v>34.801248900199994</v>
      </c>
      <c r="AB21" s="200">
        <v>40.114696872798845</v>
      </c>
      <c r="AC21" s="200">
        <v>44.234709304907085</v>
      </c>
      <c r="AD21" s="200">
        <v>36.718059153544303</v>
      </c>
      <c r="AE21" s="200">
        <v>50.068847307100434</v>
      </c>
      <c r="AF21" s="200">
        <v>57.425219160886556</v>
      </c>
      <c r="AG21" s="200">
        <v>35.227977181908813</v>
      </c>
      <c r="AH21" s="200">
        <v>43.893947315313724</v>
      </c>
      <c r="AI21" s="200">
        <v>47.753113871448143</v>
      </c>
      <c r="AJ21" s="200">
        <v>45.33110531210346</v>
      </c>
      <c r="AK21" s="200">
        <v>43.627750337835785</v>
      </c>
      <c r="AL21" s="200">
        <v>35.980839756917369</v>
      </c>
      <c r="AM21" s="200">
        <v>35.860809851180477</v>
      </c>
      <c r="AN21" s="200">
        <v>32.492691179768954</v>
      </c>
      <c r="AO21" s="200">
        <v>43.869200457046148</v>
      </c>
      <c r="AP21" s="200">
        <v>52.77589151665169</v>
      </c>
      <c r="AQ21" s="200">
        <v>52.12575982893155</v>
      </c>
      <c r="AR21" s="200">
        <v>66.792528166402192</v>
      </c>
      <c r="AS21" s="200">
        <v>49.029840320076175</v>
      </c>
      <c r="AT21" s="200">
        <v>41.061783803297985</v>
      </c>
      <c r="AU21" s="200">
        <v>39.896918561008235</v>
      </c>
      <c r="AV21" s="200">
        <v>60.866766958537646</v>
      </c>
      <c r="AW21" s="200">
        <v>41.82846210895422</v>
      </c>
      <c r="AX21" s="200">
        <v>34.741535832975089</v>
      </c>
      <c r="AY21" s="200">
        <v>36.827584464219733</v>
      </c>
      <c r="AZ21" s="200">
        <v>38.820443158654143</v>
      </c>
      <c r="BA21" s="200">
        <v>54.156799942968348</v>
      </c>
      <c r="BB21" s="200">
        <v>47.382402945719747</v>
      </c>
      <c r="BC21" s="200">
        <v>50.565197172520968</v>
      </c>
      <c r="BD21" s="200">
        <v>45.224012549331889</v>
      </c>
      <c r="BE21" s="200">
        <v>39.380740439087361</v>
      </c>
      <c r="BF21" s="200">
        <v>43.543103379238431</v>
      </c>
      <c r="BG21" s="200">
        <v>39.627838889608626</v>
      </c>
      <c r="BH21" s="200">
        <v>48.658292208770064</v>
      </c>
      <c r="BI21" s="200">
        <v>38.411959827696577</v>
      </c>
      <c r="BJ21" s="200">
        <v>30.928920852832633</v>
      </c>
      <c r="BK21" s="200">
        <v>32.839552229845644</v>
      </c>
      <c r="BL21" s="200">
        <v>32.871397437950279</v>
      </c>
      <c r="BM21" s="200">
        <v>33.778190965815313</v>
      </c>
      <c r="BN21" s="200">
        <v>38.513049760780135</v>
      </c>
      <c r="BO21" s="200">
        <v>52.679518081644559</v>
      </c>
      <c r="BP21" s="200">
        <v>45.574377937613967</v>
      </c>
      <c r="BQ21" s="200">
        <v>41.883962838834101</v>
      </c>
      <c r="BR21" s="200">
        <v>44.601848964407459</v>
      </c>
      <c r="BS21" s="200">
        <v>37.487278597036564</v>
      </c>
      <c r="BT21" s="200">
        <v>47.060276970340453</v>
      </c>
      <c r="BU21" s="200">
        <v>35.876767088520424</v>
      </c>
      <c r="BV21" s="200">
        <v>40.643941998904765</v>
      </c>
      <c r="BW21" s="200">
        <v>30.52077395103284</v>
      </c>
      <c r="BX21" s="200">
        <v>27.888568307539963</v>
      </c>
      <c r="BY21" s="200">
        <v>37.189725025368496</v>
      </c>
      <c r="BZ21" s="200">
        <v>47.163598260470266</v>
      </c>
      <c r="CA21" s="200">
        <v>49.123595982998673</v>
      </c>
      <c r="CB21" s="200">
        <v>43.374888328827033</v>
      </c>
      <c r="CC21" s="200">
        <v>31.221642726538022</v>
      </c>
      <c r="CD21" s="200">
        <v>47.09767785457101</v>
      </c>
      <c r="CE21" s="200">
        <v>44.914905394932255</v>
      </c>
      <c r="CF21" s="200">
        <v>62.040037582641666</v>
      </c>
      <c r="CG21" s="200">
        <v>37.281688972379875</v>
      </c>
      <c r="CH21" s="200">
        <v>40.383072552967882</v>
      </c>
      <c r="CI21" s="200">
        <v>45.520514622424201</v>
      </c>
      <c r="CJ21" s="200">
        <v>46.553118820309088</v>
      </c>
      <c r="CK21" s="200">
        <v>48.510011956664364</v>
      </c>
      <c r="CL21" s="200">
        <v>55.138770526118435</v>
      </c>
      <c r="CM21" s="200">
        <v>62.822215564514096</v>
      </c>
      <c r="CN21" s="200">
        <v>60.306929184639941</v>
      </c>
      <c r="CO21" s="200">
        <v>52.271271897023041</v>
      </c>
      <c r="CP21" s="200">
        <v>52.584620341512895</v>
      </c>
      <c r="CQ21" s="200">
        <v>50.357464814681492</v>
      </c>
      <c r="CR21" s="200">
        <v>64.559000534506993</v>
      </c>
      <c r="CS21" s="200">
        <v>50.068388337804208</v>
      </c>
      <c r="CT21" s="200">
        <v>58.954720639467908</v>
      </c>
      <c r="CU21" s="200">
        <v>62.274535751814739</v>
      </c>
      <c r="CV21" s="200">
        <v>58.46554334498795</v>
      </c>
      <c r="CW21" s="200">
        <v>59.035717660854246</v>
      </c>
      <c r="CX21" s="200">
        <v>67.288288758729067</v>
      </c>
      <c r="CY21" s="200">
        <v>70.169083804985718</v>
      </c>
      <c r="CZ21" s="200">
        <v>82.424617875504936</v>
      </c>
      <c r="DA21" s="200">
        <v>57.850600931356965</v>
      </c>
      <c r="DB21" s="200">
        <v>60.970467651435357</v>
      </c>
      <c r="DC21" s="200">
        <v>59.190445544620161</v>
      </c>
      <c r="DD21" s="200">
        <v>72.969451100737743</v>
      </c>
      <c r="DE21" s="200">
        <v>51.60807654734738</v>
      </c>
      <c r="DF21" s="200">
        <v>44.135113210019455</v>
      </c>
      <c r="DG21" s="200">
        <v>63.801267814460786</v>
      </c>
      <c r="DH21" s="200">
        <v>49.301473951760777</v>
      </c>
      <c r="DI21" s="200">
        <v>60.907434480565428</v>
      </c>
      <c r="DJ21" s="200">
        <v>75.298058893738187</v>
      </c>
      <c r="DK21" s="200">
        <v>75.349061898487719</v>
      </c>
      <c r="DL21" s="200">
        <v>79.277339283393033</v>
      </c>
      <c r="DM21" s="200">
        <v>60.968565915978559</v>
      </c>
      <c r="DN21" s="200">
        <v>59.798254875978628</v>
      </c>
      <c r="DO21" s="200">
        <v>52.115877563978543</v>
      </c>
      <c r="DP21" s="200">
        <v>62.675297755978562</v>
      </c>
      <c r="DQ21" s="200">
        <v>66.156791007369691</v>
      </c>
      <c r="DR21" s="200">
        <v>59.568062669292175</v>
      </c>
      <c r="DS21" s="200">
        <v>59.588251203298711</v>
      </c>
      <c r="DT21" s="200">
        <v>63.234883456190836</v>
      </c>
      <c r="DU21" s="200">
        <v>63.097652650229207</v>
      </c>
      <c r="DV21" s="200">
        <v>72.424509821289234</v>
      </c>
      <c r="DW21" s="200">
        <v>69.380293720741264</v>
      </c>
      <c r="DX21" s="200">
        <v>71.989288925055746</v>
      </c>
      <c r="DY21" s="200">
        <v>61.886569637703253</v>
      </c>
      <c r="DZ21" s="200">
        <v>64.616118589020118</v>
      </c>
      <c r="EA21" s="200">
        <v>71.018773170252786</v>
      </c>
      <c r="EB21" s="200">
        <v>84.891612406342261</v>
      </c>
      <c r="EC21" s="200">
        <v>69.220070005078981</v>
      </c>
      <c r="ED21" s="200">
        <v>58.566655929709981</v>
      </c>
      <c r="EE21" s="200">
        <v>51.203154047953241</v>
      </c>
      <c r="EF21" s="200">
        <v>65.918079163726475</v>
      </c>
      <c r="EG21" s="200">
        <v>69.88708153411072</v>
      </c>
      <c r="EH21" s="200">
        <v>83.356883326490902</v>
      </c>
      <c r="EI21" s="200">
        <v>83.708980921768358</v>
      </c>
      <c r="EJ21" s="200">
        <v>80.983324837961661</v>
      </c>
      <c r="EK21" s="200">
        <v>74.709029375246743</v>
      </c>
      <c r="EL21" s="200">
        <v>75.129903501415797</v>
      </c>
      <c r="EM21" s="200">
        <v>68.584291143640243</v>
      </c>
      <c r="EN21" s="200">
        <v>100.11893558253706</v>
      </c>
      <c r="EO21" s="200">
        <v>75.006509111718032</v>
      </c>
      <c r="EP21" s="200">
        <v>65.289516731479523</v>
      </c>
      <c r="EQ21" s="200">
        <v>80.34394915294547</v>
      </c>
      <c r="ER21" s="200">
        <v>68.937670241429828</v>
      </c>
      <c r="ES21" s="200">
        <v>55.961500873871884</v>
      </c>
      <c r="ET21" s="200">
        <v>57.738674134128502</v>
      </c>
    </row>
    <row r="22" spans="1:150" s="305" customFormat="1" ht="12.75" customHeight="1">
      <c r="A22" s="219" t="s">
        <v>378</v>
      </c>
      <c r="B22" s="313" t="s">
        <v>379</v>
      </c>
      <c r="C22" s="313">
        <v>90.235258994225262</v>
      </c>
      <c r="D22" s="232">
        <v>98.888238981802331</v>
      </c>
      <c r="E22" s="232">
        <v>100.62670835761793</v>
      </c>
      <c r="F22" s="232">
        <v>92.576917803223111</v>
      </c>
      <c r="G22" s="232">
        <v>108.80662332378384</v>
      </c>
      <c r="H22" s="232">
        <v>143.5658860394916</v>
      </c>
      <c r="I22" s="232">
        <v>157.72383751404357</v>
      </c>
      <c r="J22" s="232">
        <v>162.24750995126342</v>
      </c>
      <c r="K22" s="232">
        <v>174.55330711991402</v>
      </c>
      <c r="L22" s="232">
        <v>214.44556040168453</v>
      </c>
      <c r="M22" s="200"/>
      <c r="N22" s="200"/>
      <c r="O22" s="200"/>
      <c r="P22" s="200"/>
      <c r="Q22" s="200"/>
      <c r="R22" s="200"/>
      <c r="S22" s="200"/>
      <c r="T22" s="200"/>
      <c r="U22" s="200"/>
      <c r="V22" s="200"/>
      <c r="W22" s="200"/>
      <c r="X22" s="200"/>
      <c r="Y22" s="200">
        <v>6.8456801406336156</v>
      </c>
      <c r="Z22" s="200">
        <v>6.5903031741353608</v>
      </c>
      <c r="AA22" s="200">
        <v>8.9452183391759572</v>
      </c>
      <c r="AB22" s="200">
        <v>5.8598597948488944</v>
      </c>
      <c r="AC22" s="200">
        <v>6.6369174383542369</v>
      </c>
      <c r="AD22" s="200">
        <v>9.1484256534653277</v>
      </c>
      <c r="AE22" s="200">
        <v>6.8348194140238725</v>
      </c>
      <c r="AF22" s="200">
        <v>10.339187388779607</v>
      </c>
      <c r="AG22" s="200">
        <v>5.8935563822664845</v>
      </c>
      <c r="AH22" s="200">
        <v>7.0853430099788426</v>
      </c>
      <c r="AI22" s="200">
        <v>7.2587790350858139</v>
      </c>
      <c r="AJ22" s="200">
        <v>8.7971692234772547</v>
      </c>
      <c r="AK22" s="200">
        <v>6.8897349441157134</v>
      </c>
      <c r="AL22" s="200">
        <v>7.6991210672039569</v>
      </c>
      <c r="AM22" s="200">
        <v>6.9653143348387525</v>
      </c>
      <c r="AN22" s="200">
        <v>7.399908153243131</v>
      </c>
      <c r="AO22" s="200">
        <v>8.0690311192238795</v>
      </c>
      <c r="AP22" s="200">
        <v>8.6247150657362806</v>
      </c>
      <c r="AQ22" s="200">
        <v>7.3414702843490467</v>
      </c>
      <c r="AR22" s="200">
        <v>10.039352549719569</v>
      </c>
      <c r="AS22" s="200">
        <v>9.0543556386898327</v>
      </c>
      <c r="AT22" s="200">
        <v>8.7723360268836483</v>
      </c>
      <c r="AU22" s="200">
        <v>8.5816537029244113</v>
      </c>
      <c r="AV22" s="200">
        <v>9.4512460948741062</v>
      </c>
      <c r="AW22" s="200">
        <v>7.7177051128489076</v>
      </c>
      <c r="AX22" s="200">
        <v>7.5358847183368658</v>
      </c>
      <c r="AY22" s="200">
        <v>8.7282647596261498</v>
      </c>
      <c r="AZ22" s="200">
        <v>8.3504183272237018</v>
      </c>
      <c r="BA22" s="200">
        <v>8.4181892608726319</v>
      </c>
      <c r="BB22" s="200">
        <v>8.3205833725223197</v>
      </c>
      <c r="BC22" s="200">
        <v>7.7979864032671298</v>
      </c>
      <c r="BD22" s="200">
        <v>11.592881433720711</v>
      </c>
      <c r="BE22" s="200">
        <v>7.3453118202593757</v>
      </c>
      <c r="BF22" s="200">
        <v>6.9449795831246419</v>
      </c>
      <c r="BG22" s="200">
        <v>7.0930270737885044</v>
      </c>
      <c r="BH22" s="200">
        <v>10.781476492026963</v>
      </c>
      <c r="BI22" s="200">
        <v>6.846983133392472</v>
      </c>
      <c r="BJ22" s="200">
        <v>7.0436079139791961</v>
      </c>
      <c r="BK22" s="200">
        <v>6.2813414786169908</v>
      </c>
      <c r="BL22" s="200">
        <v>7.5864144539252711</v>
      </c>
      <c r="BM22" s="200">
        <v>6.7382294993945848</v>
      </c>
      <c r="BN22" s="200">
        <v>8.2284927663957532</v>
      </c>
      <c r="BO22" s="200">
        <v>9.6144893462052252</v>
      </c>
      <c r="BP22" s="200">
        <v>10.023099021412744</v>
      </c>
      <c r="BQ22" s="200">
        <v>6.8775668389891651</v>
      </c>
      <c r="BR22" s="200">
        <v>5.807083122684535</v>
      </c>
      <c r="BS22" s="200">
        <v>6.8879451538627663</v>
      </c>
      <c r="BT22" s="200">
        <v>10.641665074364409</v>
      </c>
      <c r="BU22" s="200">
        <v>7.5155960023244459</v>
      </c>
      <c r="BV22" s="200">
        <v>7.4659633766239901</v>
      </c>
      <c r="BW22" s="200">
        <v>7.4859306194861217</v>
      </c>
      <c r="BX22" s="200">
        <v>5.7571944401020687</v>
      </c>
      <c r="BY22" s="200">
        <v>5.9996839322434843</v>
      </c>
      <c r="BZ22" s="200">
        <v>11.439078790823455</v>
      </c>
      <c r="CA22" s="200">
        <v>10.195021875551165</v>
      </c>
      <c r="CB22" s="200">
        <v>10.15608697329545</v>
      </c>
      <c r="CC22" s="200">
        <v>8.4297892554205269</v>
      </c>
      <c r="CD22" s="200">
        <v>10.063371245824682</v>
      </c>
      <c r="CE22" s="200">
        <v>9.0037176965384127</v>
      </c>
      <c r="CF22" s="200">
        <v>15.295189115550034</v>
      </c>
      <c r="CG22" s="200">
        <v>8.4422001217549241</v>
      </c>
      <c r="CH22" s="200">
        <v>9.7594338115107391</v>
      </c>
      <c r="CI22" s="200">
        <v>10.246349211538465</v>
      </c>
      <c r="CJ22" s="200">
        <v>10.294907827968419</v>
      </c>
      <c r="CK22" s="200">
        <v>11.771078665945229</v>
      </c>
      <c r="CL22" s="200">
        <v>12.764191901447042</v>
      </c>
      <c r="CM22" s="200">
        <v>11.244493808343371</v>
      </c>
      <c r="CN22" s="200">
        <v>16.149333959827093</v>
      </c>
      <c r="CO22" s="200">
        <v>12.556693158458804</v>
      </c>
      <c r="CP22" s="200">
        <v>12.289323942287213</v>
      </c>
      <c r="CQ22" s="200">
        <v>11.034276412862805</v>
      </c>
      <c r="CR22" s="200">
        <v>17.013603217547519</v>
      </c>
      <c r="CS22" s="200">
        <v>12.59074668592903</v>
      </c>
      <c r="CT22" s="200">
        <v>11.1594298506977</v>
      </c>
      <c r="CU22" s="200">
        <v>13.728904243139604</v>
      </c>
      <c r="CV22" s="200">
        <v>13.652270808138317</v>
      </c>
      <c r="CW22" s="200">
        <v>10.364517853160503</v>
      </c>
      <c r="CX22" s="200">
        <v>12.475074982666671</v>
      </c>
      <c r="CY22" s="200">
        <v>12.05366115169933</v>
      </c>
      <c r="CZ22" s="200">
        <v>13.553605555947208</v>
      </c>
      <c r="DA22" s="200">
        <v>14.19694675569793</v>
      </c>
      <c r="DB22" s="200">
        <v>11.218417291626375</v>
      </c>
      <c r="DC22" s="200">
        <v>12.958437684435486</v>
      </c>
      <c r="DD22" s="200">
        <v>19.771824650905423</v>
      </c>
      <c r="DE22" s="200">
        <v>12.195365111634207</v>
      </c>
      <c r="DF22" s="200">
        <v>9.5656735702269025</v>
      </c>
      <c r="DG22" s="200">
        <v>15.955448341350071</v>
      </c>
      <c r="DH22" s="200">
        <v>11.465673029754283</v>
      </c>
      <c r="DI22" s="200">
        <v>17.456191627923545</v>
      </c>
      <c r="DJ22" s="200">
        <v>15.670037381835764</v>
      </c>
      <c r="DK22" s="200">
        <v>12.181545431237808</v>
      </c>
      <c r="DL22" s="200">
        <v>15.149781856518128</v>
      </c>
      <c r="DM22" s="200">
        <v>12.130182392195682</v>
      </c>
      <c r="DN22" s="200">
        <v>12.640672440195678</v>
      </c>
      <c r="DO22" s="200">
        <v>11.631872728195686</v>
      </c>
      <c r="DP22" s="200">
        <v>16.205066040195668</v>
      </c>
      <c r="DQ22" s="200">
        <v>12.235417320681853</v>
      </c>
      <c r="DR22" s="200">
        <v>12.525448572812179</v>
      </c>
      <c r="DS22" s="200">
        <v>13.985236400611187</v>
      </c>
      <c r="DT22" s="200">
        <v>14.481759465659417</v>
      </c>
      <c r="DU22" s="200">
        <v>12.172210563839757</v>
      </c>
      <c r="DV22" s="200">
        <v>14.239367774617332</v>
      </c>
      <c r="DW22" s="200">
        <v>14.051485331250269</v>
      </c>
      <c r="DX22" s="200">
        <v>11.97913402001198</v>
      </c>
      <c r="DY22" s="200">
        <v>13.894410278812682</v>
      </c>
      <c r="DZ22" s="200">
        <v>16.515684725062702</v>
      </c>
      <c r="EA22" s="200">
        <v>15.354647550203973</v>
      </c>
      <c r="EB22" s="200">
        <v>23.118505116350683</v>
      </c>
      <c r="EC22" s="200">
        <v>15.899639358333957</v>
      </c>
      <c r="ED22" s="200">
        <v>17.184504239019482</v>
      </c>
      <c r="EE22" s="200">
        <v>18.298971045113262</v>
      </c>
      <c r="EF22" s="200">
        <v>17.371361959133854</v>
      </c>
      <c r="EG22" s="200">
        <v>17.161815077522942</v>
      </c>
      <c r="EH22" s="200">
        <v>19.372353682810296</v>
      </c>
      <c r="EI22" s="200">
        <v>17.871786200486262</v>
      </c>
      <c r="EJ22" s="200">
        <v>17.353270042868999</v>
      </c>
      <c r="EK22" s="200">
        <v>15.05048216889333</v>
      </c>
      <c r="EL22" s="200">
        <v>18.499407844566473</v>
      </c>
      <c r="EM22" s="200">
        <v>16.773999887424768</v>
      </c>
      <c r="EN22" s="200">
        <v>23.60796889551094</v>
      </c>
      <c r="EO22" s="200">
        <v>15.639866496732994</v>
      </c>
      <c r="EP22" s="200">
        <v>17.969321790312367</v>
      </c>
      <c r="EQ22" s="200">
        <v>19.980815603493504</v>
      </c>
      <c r="ER22" s="200">
        <v>19.004125987406653</v>
      </c>
      <c r="ES22" s="200">
        <v>15.516432704534916</v>
      </c>
      <c r="ET22" s="200">
        <v>16.139232385897252</v>
      </c>
    </row>
    <row r="23" spans="1:150" s="305" customFormat="1" ht="12.75" customHeight="1">
      <c r="A23" s="219" t="s">
        <v>201</v>
      </c>
      <c r="B23" s="313">
        <v>3353.5378167783583</v>
      </c>
      <c r="C23" s="313">
        <v>3092.0786149267251</v>
      </c>
      <c r="D23" s="232">
        <v>3121.7395493403269</v>
      </c>
      <c r="E23" s="232">
        <v>3232.0365047524269</v>
      </c>
      <c r="F23" s="232">
        <v>3145.1255164490194</v>
      </c>
      <c r="G23" s="232">
        <v>3089.7242959793161</v>
      </c>
      <c r="H23" s="232">
        <v>3737.5160115979247</v>
      </c>
      <c r="I23" s="232">
        <v>4293.3067705289923</v>
      </c>
      <c r="J23" s="232">
        <v>4312.9926420484826</v>
      </c>
      <c r="K23" s="232">
        <v>4877.9475034625357</v>
      </c>
      <c r="L23" s="232">
        <v>4993.1618156681952</v>
      </c>
      <c r="M23" s="200">
        <v>255.73639579456704</v>
      </c>
      <c r="N23" s="200">
        <v>233.03609375228444</v>
      </c>
      <c r="O23" s="200">
        <v>276.87223681698356</v>
      </c>
      <c r="P23" s="200">
        <v>269.92733753236092</v>
      </c>
      <c r="Q23" s="200">
        <v>263.95564451713238</v>
      </c>
      <c r="R23" s="200">
        <v>299.51380654553225</v>
      </c>
      <c r="S23" s="200">
        <v>338.54022836105003</v>
      </c>
      <c r="T23" s="200">
        <v>339.76479597317245</v>
      </c>
      <c r="U23" s="200">
        <v>268.34311471498097</v>
      </c>
      <c r="V23" s="200">
        <v>261.17736880121214</v>
      </c>
      <c r="W23" s="200">
        <v>240.67915130772954</v>
      </c>
      <c r="X23" s="200">
        <v>305.99164266135216</v>
      </c>
      <c r="Y23" s="200">
        <v>222.22972173009225</v>
      </c>
      <c r="Z23" s="200">
        <v>251.66659546717636</v>
      </c>
      <c r="AA23" s="200">
        <v>228.15269023709166</v>
      </c>
      <c r="AB23" s="200">
        <v>214.24032711891255</v>
      </c>
      <c r="AC23" s="200">
        <v>246.27010977564848</v>
      </c>
      <c r="AD23" s="200">
        <v>248.92816098905723</v>
      </c>
      <c r="AE23" s="200">
        <v>289.93470288921287</v>
      </c>
      <c r="AF23" s="200">
        <v>365.28454763090798</v>
      </c>
      <c r="AG23" s="200">
        <v>229.86793885950891</v>
      </c>
      <c r="AH23" s="200">
        <v>282.26410960376074</v>
      </c>
      <c r="AI23" s="200">
        <v>281.31162862618294</v>
      </c>
      <c r="AJ23" s="200">
        <v>251.40686799917307</v>
      </c>
      <c r="AK23" s="200">
        <v>261.94480296206552</v>
      </c>
      <c r="AL23" s="200">
        <v>253.97187350663074</v>
      </c>
      <c r="AM23" s="200">
        <v>243.60588529560849</v>
      </c>
      <c r="AN23" s="200">
        <v>212.93751565032545</v>
      </c>
      <c r="AO23" s="200">
        <v>246.64753162009004</v>
      </c>
      <c r="AP23" s="200">
        <v>283.99953487580592</v>
      </c>
      <c r="AQ23" s="200">
        <v>322.57183422422537</v>
      </c>
      <c r="AR23" s="200">
        <v>328.56770366833575</v>
      </c>
      <c r="AS23" s="200">
        <v>246.36237687933351</v>
      </c>
      <c r="AT23" s="200">
        <v>239.89447792034198</v>
      </c>
      <c r="AU23" s="200">
        <v>253.48004796828073</v>
      </c>
      <c r="AV23" s="200">
        <v>326.1906847692847</v>
      </c>
      <c r="AW23" s="200">
        <v>254.83243389851788</v>
      </c>
      <c r="AX23" s="200">
        <v>209.22330978832278</v>
      </c>
      <c r="AY23" s="200">
        <v>199.11826977351123</v>
      </c>
      <c r="AZ23" s="200">
        <v>242.47434068422658</v>
      </c>
      <c r="BA23" s="200">
        <v>326.01744525559616</v>
      </c>
      <c r="BB23" s="200">
        <v>237.40483113282977</v>
      </c>
      <c r="BC23" s="200">
        <v>312.93767284283928</v>
      </c>
      <c r="BD23" s="200">
        <v>312.38412769482983</v>
      </c>
      <c r="BE23" s="200">
        <v>237.92910874367701</v>
      </c>
      <c r="BF23" s="200">
        <v>293.38681800539808</v>
      </c>
      <c r="BG23" s="200">
        <v>274.80559410277465</v>
      </c>
      <c r="BH23" s="200">
        <v>331.52255282990399</v>
      </c>
      <c r="BI23" s="200">
        <v>250.53061012118025</v>
      </c>
      <c r="BJ23" s="200">
        <v>191.32017887358495</v>
      </c>
      <c r="BK23" s="200">
        <v>191.14445030573921</v>
      </c>
      <c r="BL23" s="200">
        <v>226.98003911579656</v>
      </c>
      <c r="BM23" s="200">
        <v>215.10336749148303</v>
      </c>
      <c r="BN23" s="200">
        <v>237.51812320295204</v>
      </c>
      <c r="BO23" s="200">
        <v>342.28812098443171</v>
      </c>
      <c r="BP23" s="200">
        <v>325.59343377649321</v>
      </c>
      <c r="BQ23" s="200">
        <v>287.08283472504581</v>
      </c>
      <c r="BR23" s="200">
        <v>279.14843214246724</v>
      </c>
      <c r="BS23" s="200">
        <v>257.59469302616742</v>
      </c>
      <c r="BT23" s="200">
        <v>340.82123268367775</v>
      </c>
      <c r="BU23" s="200">
        <v>252.42522103048668</v>
      </c>
      <c r="BV23" s="200">
        <v>267.44673007981032</v>
      </c>
      <c r="BW23" s="200">
        <v>202.70315376975557</v>
      </c>
      <c r="BX23" s="200">
        <v>163.7919371059383</v>
      </c>
      <c r="BY23" s="200">
        <v>215.8090376435174</v>
      </c>
      <c r="BZ23" s="200">
        <v>278.33349504709213</v>
      </c>
      <c r="CA23" s="200">
        <v>309.8307034271142</v>
      </c>
      <c r="CB23" s="200">
        <v>269.09023662587708</v>
      </c>
      <c r="CC23" s="200">
        <v>216.2178955407278</v>
      </c>
      <c r="CD23" s="200">
        <v>286.5888244890545</v>
      </c>
      <c r="CE23" s="200">
        <v>266.27022202911849</v>
      </c>
      <c r="CF23" s="200">
        <v>361.21683919082346</v>
      </c>
      <c r="CG23" s="200">
        <v>239.94379702150462</v>
      </c>
      <c r="CH23" s="200">
        <v>244.48890471024561</v>
      </c>
      <c r="CI23" s="200">
        <v>261.57041146032947</v>
      </c>
      <c r="CJ23" s="200">
        <v>260.1998757827858</v>
      </c>
      <c r="CK23" s="200">
        <v>291.60572819942183</v>
      </c>
      <c r="CL23" s="200">
        <v>308.53662862300018</v>
      </c>
      <c r="CM23" s="200">
        <v>371.8734057534495</v>
      </c>
      <c r="CN23" s="200">
        <v>391.69247369685371</v>
      </c>
      <c r="CO23" s="200">
        <v>324.709013338928</v>
      </c>
      <c r="CP23" s="200">
        <v>300.02400494964047</v>
      </c>
      <c r="CQ23" s="200">
        <v>312.2583064827196</v>
      </c>
      <c r="CR23" s="200">
        <v>430.61346157904615</v>
      </c>
      <c r="CS23" s="200">
        <v>289.7633060419185</v>
      </c>
      <c r="CT23" s="200">
        <v>303.37905467679673</v>
      </c>
      <c r="CU23" s="200">
        <v>357.51670295217605</v>
      </c>
      <c r="CV23" s="200">
        <v>334.86853070535841</v>
      </c>
      <c r="CW23" s="200">
        <v>294.00291213345048</v>
      </c>
      <c r="CX23" s="200">
        <v>365.62839940047388</v>
      </c>
      <c r="CY23" s="200">
        <v>389.81014432835065</v>
      </c>
      <c r="CZ23" s="200">
        <v>436.65258395823071</v>
      </c>
      <c r="DA23" s="200">
        <v>367.69392833386337</v>
      </c>
      <c r="DB23" s="200">
        <v>353.64005340108514</v>
      </c>
      <c r="DC23" s="200">
        <v>356.11096659303468</v>
      </c>
      <c r="DD23" s="200">
        <v>444.24018800425313</v>
      </c>
      <c r="DE23" s="200">
        <v>310.40318214367903</v>
      </c>
      <c r="DF23" s="200">
        <v>256.73891720914145</v>
      </c>
      <c r="DG23" s="200">
        <v>362.03949406873801</v>
      </c>
      <c r="DH23" s="200">
        <v>331.0792570880746</v>
      </c>
      <c r="DI23" s="200">
        <v>375.62311994949425</v>
      </c>
      <c r="DJ23" s="200">
        <v>399.35774082106803</v>
      </c>
      <c r="DK23" s="200">
        <v>377.9799389831494</v>
      </c>
      <c r="DL23" s="200">
        <v>440.23969427481097</v>
      </c>
      <c r="DM23" s="200">
        <v>385.26089597907981</v>
      </c>
      <c r="DN23" s="200">
        <v>341.00748051508191</v>
      </c>
      <c r="DO23" s="200">
        <v>319.66916035508245</v>
      </c>
      <c r="DP23" s="200">
        <v>413.5937606610828</v>
      </c>
      <c r="DQ23" s="200">
        <v>398.88248593870867</v>
      </c>
      <c r="DR23" s="200">
        <v>425.53620760179592</v>
      </c>
      <c r="DS23" s="200">
        <v>349.72410260103823</v>
      </c>
      <c r="DT23" s="200">
        <v>388.66087145115534</v>
      </c>
      <c r="DU23" s="200">
        <v>373.62145142245885</v>
      </c>
      <c r="DV23" s="200">
        <v>370.99343429450471</v>
      </c>
      <c r="DW23" s="200">
        <v>421.30705388398303</v>
      </c>
      <c r="DX23" s="200">
        <v>409.65496705561964</v>
      </c>
      <c r="DY23" s="200">
        <v>379.61392351864299</v>
      </c>
      <c r="DZ23" s="200">
        <v>419.61195160797263</v>
      </c>
      <c r="EA23" s="200">
        <v>425.38203357401505</v>
      </c>
      <c r="EB23" s="200">
        <v>514.9590205126409</v>
      </c>
      <c r="EC23" s="200">
        <v>388.42263757453964</v>
      </c>
      <c r="ED23" s="200">
        <v>376.27298674931336</v>
      </c>
      <c r="EE23" s="200">
        <v>518.11086989712862</v>
      </c>
      <c r="EF23" s="200">
        <v>371.35454841454623</v>
      </c>
      <c r="EG23" s="200">
        <v>371.371307181612</v>
      </c>
      <c r="EH23" s="200">
        <v>377.49953493933168</v>
      </c>
      <c r="EI23" s="200">
        <v>454.09429313680351</v>
      </c>
      <c r="EJ23" s="200">
        <v>427.21055446707578</v>
      </c>
      <c r="EK23" s="200">
        <v>404.80090540351409</v>
      </c>
      <c r="EL23" s="200">
        <v>388.84453405435357</v>
      </c>
      <c r="EM23" s="200">
        <v>373.83419499709078</v>
      </c>
      <c r="EN23" s="200">
        <v>541.34544885288585</v>
      </c>
      <c r="EO23" s="200">
        <v>375.51518009844676</v>
      </c>
      <c r="EP23" s="200">
        <v>369.84667938577735</v>
      </c>
      <c r="EQ23" s="200">
        <v>421.29113589320775</v>
      </c>
      <c r="ER23" s="200">
        <v>359.63236649830009</v>
      </c>
      <c r="ES23" s="200">
        <v>303.97971482006915</v>
      </c>
      <c r="ET23" s="200">
        <v>382.05961343216791</v>
      </c>
    </row>
    <row r="24" spans="1:150" s="305" customFormat="1" ht="12.75" customHeight="1">
      <c r="A24" s="219" t="s">
        <v>345</v>
      </c>
      <c r="B24" s="313">
        <v>732.83570489321096</v>
      </c>
      <c r="C24" s="313">
        <v>683.21150092028927</v>
      </c>
      <c r="D24" s="232">
        <v>529.85356441578847</v>
      </c>
      <c r="E24" s="232">
        <v>530.59330781668348</v>
      </c>
      <c r="F24" s="232">
        <v>583.47852422445192</v>
      </c>
      <c r="G24" s="232">
        <v>765.14719025803095</v>
      </c>
      <c r="H24" s="232">
        <v>962.62747173046523</v>
      </c>
      <c r="I24" s="232">
        <v>1030.1560009939717</v>
      </c>
      <c r="J24" s="232">
        <v>966.62037900472603</v>
      </c>
      <c r="K24" s="232">
        <v>997.06169594988251</v>
      </c>
      <c r="L24" s="232">
        <v>1105.9653173908857</v>
      </c>
      <c r="M24" s="200">
        <v>76.683214259869274</v>
      </c>
      <c r="N24" s="200">
        <v>51.675750617215378</v>
      </c>
      <c r="O24" s="200">
        <v>64.753760369693012</v>
      </c>
      <c r="P24" s="200">
        <v>71.061873695214899</v>
      </c>
      <c r="Q24" s="200">
        <v>61.798450962682963</v>
      </c>
      <c r="R24" s="200">
        <v>61.146581293303491</v>
      </c>
      <c r="S24" s="200">
        <v>59.470552396548854</v>
      </c>
      <c r="T24" s="200">
        <v>58.343066781193556</v>
      </c>
      <c r="U24" s="200">
        <v>55.563043496154926</v>
      </c>
      <c r="V24" s="200">
        <v>59.452235898875578</v>
      </c>
      <c r="W24" s="200">
        <v>48.953479041942714</v>
      </c>
      <c r="X24" s="200">
        <v>63.933696080516391</v>
      </c>
      <c r="Y24" s="200">
        <v>55.0330833766049</v>
      </c>
      <c r="Z24" s="200">
        <v>56.842878805599192</v>
      </c>
      <c r="AA24" s="200">
        <v>68.558966063019042</v>
      </c>
      <c r="AB24" s="200">
        <v>69.12334298323367</v>
      </c>
      <c r="AC24" s="200">
        <v>50.781520842482564</v>
      </c>
      <c r="AD24" s="200">
        <v>54.579844561878346</v>
      </c>
      <c r="AE24" s="200">
        <v>64.087778314049018</v>
      </c>
      <c r="AF24" s="200">
        <v>54.732535770894678</v>
      </c>
      <c r="AG24" s="200">
        <v>43.816916347630723</v>
      </c>
      <c r="AH24" s="200">
        <v>61.7566102190587</v>
      </c>
      <c r="AI24" s="200">
        <v>63.818632644682808</v>
      </c>
      <c r="AJ24" s="200">
        <v>49.720962991155467</v>
      </c>
      <c r="AK24" s="200">
        <v>60.045814340838028</v>
      </c>
      <c r="AL24" s="200">
        <v>44.513321043670445</v>
      </c>
      <c r="AM24" s="200">
        <v>41.092674295464974</v>
      </c>
      <c r="AN24" s="200">
        <v>40.825741898156394</v>
      </c>
      <c r="AO24" s="200">
        <v>49.581204489831649</v>
      </c>
      <c r="AP24" s="200">
        <v>46.974555107948611</v>
      </c>
      <c r="AQ24" s="200">
        <v>44.460774184298273</v>
      </c>
      <c r="AR24" s="200">
        <v>36.056967476447525</v>
      </c>
      <c r="AS24" s="200">
        <v>36.297225839182431</v>
      </c>
      <c r="AT24" s="200">
        <v>44.499057791442752</v>
      </c>
      <c r="AU24" s="200">
        <v>42.821053714446862</v>
      </c>
      <c r="AV24" s="200">
        <v>55.136906234060561</v>
      </c>
      <c r="AW24" s="200">
        <v>40.123589371177289</v>
      </c>
      <c r="AX24" s="200">
        <v>34.602772627377185</v>
      </c>
      <c r="AY24" s="200">
        <v>39.557532558152488</v>
      </c>
      <c r="AZ24" s="200">
        <v>41.188100090557398</v>
      </c>
      <c r="BA24" s="200">
        <v>62.044756905779593</v>
      </c>
      <c r="BB24" s="200">
        <v>41.607382509379057</v>
      </c>
      <c r="BC24" s="200">
        <v>48.003941448595967</v>
      </c>
      <c r="BD24" s="200">
        <v>41.114962991672641</v>
      </c>
      <c r="BE24" s="200">
        <v>35.517283439852172</v>
      </c>
      <c r="BF24" s="200">
        <v>52.645953410821662</v>
      </c>
      <c r="BG24" s="200">
        <v>46.373234943351797</v>
      </c>
      <c r="BH24" s="200">
        <v>47.81379751996613</v>
      </c>
      <c r="BI24" s="200">
        <v>42.133396803422897</v>
      </c>
      <c r="BJ24" s="200">
        <v>42.764716770311523</v>
      </c>
      <c r="BK24" s="200">
        <v>41.493650372550782</v>
      </c>
      <c r="BL24" s="200">
        <v>50.263688567140875</v>
      </c>
      <c r="BM24" s="200">
        <v>47.983782663666481</v>
      </c>
      <c r="BN24" s="200">
        <v>44.935540092477403</v>
      </c>
      <c r="BO24" s="200">
        <v>52.034824989937199</v>
      </c>
      <c r="BP24" s="200">
        <v>44.823510693908204</v>
      </c>
      <c r="BQ24" s="200">
        <v>45.411095718066406</v>
      </c>
      <c r="BR24" s="200">
        <v>50.322077633043861</v>
      </c>
      <c r="BS24" s="200">
        <v>52.479696034519208</v>
      </c>
      <c r="BT24" s="200">
        <v>68.83254388540702</v>
      </c>
      <c r="BU24" s="200">
        <v>44.920203464777686</v>
      </c>
      <c r="BV24" s="200">
        <v>47.88232072040303</v>
      </c>
      <c r="BW24" s="200">
        <v>44.763442399646962</v>
      </c>
      <c r="BX24" s="200">
        <v>39.74863843216032</v>
      </c>
      <c r="BY24" s="200">
        <v>53.840548160496127</v>
      </c>
      <c r="BZ24" s="200">
        <v>72.711978370778979</v>
      </c>
      <c r="CA24" s="200">
        <v>82.123353581100659</v>
      </c>
      <c r="CB24" s="200">
        <v>66.806514895553264</v>
      </c>
      <c r="CC24" s="200">
        <v>61.676704378299817</v>
      </c>
      <c r="CD24" s="200">
        <v>79.93123509920764</v>
      </c>
      <c r="CE24" s="200">
        <v>72.243984363866232</v>
      </c>
      <c r="CF24" s="200">
        <v>98.498266391740202</v>
      </c>
      <c r="CG24" s="200">
        <v>63.917897023172181</v>
      </c>
      <c r="CH24" s="200">
        <v>67.881150017161673</v>
      </c>
      <c r="CI24" s="200">
        <v>77.800544689613915</v>
      </c>
      <c r="CJ24" s="200">
        <v>74.393433522637721</v>
      </c>
      <c r="CK24" s="200">
        <v>104.19793055804527</v>
      </c>
      <c r="CL24" s="200">
        <v>86.876778222920478</v>
      </c>
      <c r="CM24" s="200">
        <v>86.230447367171351</v>
      </c>
      <c r="CN24" s="200">
        <v>80.089941726502488</v>
      </c>
      <c r="CO24" s="200">
        <v>81.62092861300161</v>
      </c>
      <c r="CP24" s="200">
        <v>75.609005100215796</v>
      </c>
      <c r="CQ24" s="200">
        <v>71.983599999176363</v>
      </c>
      <c r="CR24" s="200">
        <v>92.025814890846448</v>
      </c>
      <c r="CS24" s="200">
        <v>64.425003848679296</v>
      </c>
      <c r="CT24" s="200">
        <v>68.881051453260653</v>
      </c>
      <c r="CU24" s="200">
        <v>86.495270657985955</v>
      </c>
      <c r="CV24" s="200">
        <v>87.082493925866871</v>
      </c>
      <c r="CW24" s="200">
        <v>74.93258749904588</v>
      </c>
      <c r="CX24" s="200">
        <v>91.561366125280983</v>
      </c>
      <c r="CY24" s="200">
        <v>111.86322135779892</v>
      </c>
      <c r="CZ24" s="200">
        <v>93.671756835871278</v>
      </c>
      <c r="DA24" s="200">
        <v>87.936812842210443</v>
      </c>
      <c r="DB24" s="200">
        <v>91.520155560808263</v>
      </c>
      <c r="DC24" s="200">
        <v>70.507393477376823</v>
      </c>
      <c r="DD24" s="200">
        <v>101.27888740978653</v>
      </c>
      <c r="DE24" s="200">
        <v>71.86128631087476</v>
      </c>
      <c r="DF24" s="200">
        <v>60.084039657775513</v>
      </c>
      <c r="DG24" s="200">
        <v>78.520266497707198</v>
      </c>
      <c r="DH24" s="200">
        <v>78.919808185024067</v>
      </c>
      <c r="DI24" s="200">
        <v>72.611101449324892</v>
      </c>
      <c r="DJ24" s="200">
        <v>82.061344186586894</v>
      </c>
      <c r="DK24" s="200">
        <v>93.183285882879531</v>
      </c>
      <c r="DL24" s="200">
        <v>93.639796498493467</v>
      </c>
      <c r="DM24" s="200">
        <v>90.336262588015032</v>
      </c>
      <c r="DN24" s="200">
        <v>90.140353564014887</v>
      </c>
      <c r="DO24" s="200">
        <v>66.204863380014984</v>
      </c>
      <c r="DP24" s="200">
        <v>89.0579708040149</v>
      </c>
      <c r="DQ24" s="200">
        <v>74.862393555187737</v>
      </c>
      <c r="DR24" s="200">
        <v>76.927707034806929</v>
      </c>
      <c r="DS24" s="200">
        <v>71.257068996002147</v>
      </c>
      <c r="DT24" s="200">
        <v>93.740582495334507</v>
      </c>
      <c r="DU24" s="200">
        <v>87.689624118141296</v>
      </c>
      <c r="DV24" s="200">
        <v>80.384088584961063</v>
      </c>
      <c r="DW24" s="200">
        <v>80.820528315847952</v>
      </c>
      <c r="DX24" s="200">
        <v>72.259287399460504</v>
      </c>
      <c r="DY24" s="200">
        <v>85.218577392648825</v>
      </c>
      <c r="DZ24" s="200">
        <v>87.380872148706928</v>
      </c>
      <c r="EA24" s="200">
        <v>84.486729657026771</v>
      </c>
      <c r="EB24" s="200">
        <v>102.03423625175789</v>
      </c>
      <c r="EC24" s="200">
        <v>84.350470742088248</v>
      </c>
      <c r="ED24" s="200">
        <v>82.270968248090654</v>
      </c>
      <c r="EE24" s="200">
        <v>76.167434442361738</v>
      </c>
      <c r="EF24" s="200">
        <v>91.022661623386384</v>
      </c>
      <c r="EG24" s="200">
        <v>91.680595372768721</v>
      </c>
      <c r="EH24" s="200">
        <v>87.124931693107811</v>
      </c>
      <c r="EI24" s="200">
        <v>92.414043634625884</v>
      </c>
      <c r="EJ24" s="200">
        <v>88.918262636984423</v>
      </c>
      <c r="EK24" s="200">
        <v>94.495826056352882</v>
      </c>
      <c r="EL24" s="200">
        <v>102.1958006452525</v>
      </c>
      <c r="EM24" s="200">
        <v>93.230842422425852</v>
      </c>
      <c r="EN24" s="200">
        <v>122.09347987344074</v>
      </c>
      <c r="EO24" s="200">
        <v>81.627983527759142</v>
      </c>
      <c r="EP24" s="200">
        <v>88.994764183845959</v>
      </c>
      <c r="EQ24" s="200">
        <v>106.91810416886524</v>
      </c>
      <c r="ER24" s="200">
        <v>86.89101917855001</v>
      </c>
      <c r="ES24" s="200">
        <v>84.341813633837532</v>
      </c>
      <c r="ET24" s="200">
        <v>90.230738946172863</v>
      </c>
    </row>
    <row r="25" spans="1:150" s="305" customFormat="1" ht="12">
      <c r="A25" s="219" t="s">
        <v>380</v>
      </c>
      <c r="B25" s="313">
        <v>1173.3462205030301</v>
      </c>
      <c r="C25" s="313">
        <v>834.90507486101751</v>
      </c>
      <c r="D25" s="232">
        <v>862.52211847769581</v>
      </c>
      <c r="E25" s="232">
        <v>825.47357268860264</v>
      </c>
      <c r="F25" s="232">
        <v>666.16315507981244</v>
      </c>
      <c r="G25" s="232">
        <v>589.7376776199178</v>
      </c>
      <c r="H25" s="232">
        <v>817.66230413454809</v>
      </c>
      <c r="I25" s="232">
        <v>954.01296708958728</v>
      </c>
      <c r="J25" s="232">
        <v>909.23271397092003</v>
      </c>
      <c r="K25" s="232">
        <v>994.84729734299776</v>
      </c>
      <c r="L25" s="232">
        <v>1061.5480032832938</v>
      </c>
      <c r="M25" s="200">
        <v>93.98912658352306</v>
      </c>
      <c r="N25" s="200">
        <v>89.965041044884799</v>
      </c>
      <c r="O25" s="200">
        <v>105.3383825644822</v>
      </c>
      <c r="P25" s="200">
        <v>94.706301667173236</v>
      </c>
      <c r="Q25" s="200">
        <v>86.126268923935541</v>
      </c>
      <c r="R25" s="200">
        <v>108.13901100632305</v>
      </c>
      <c r="S25" s="200">
        <v>117.64459503422619</v>
      </c>
      <c r="T25" s="200">
        <v>120.90130022214603</v>
      </c>
      <c r="U25" s="200">
        <v>92.669503451095821</v>
      </c>
      <c r="V25" s="200">
        <v>85.27284785206065</v>
      </c>
      <c r="W25" s="200">
        <v>79.954201196665807</v>
      </c>
      <c r="X25" s="200">
        <v>98.639640956513617</v>
      </c>
      <c r="Y25" s="200">
        <v>59.758758172011269</v>
      </c>
      <c r="Z25" s="200">
        <v>68.029418810134956</v>
      </c>
      <c r="AA25" s="200">
        <v>57.991347970108379</v>
      </c>
      <c r="AB25" s="200">
        <v>52.71185482028379</v>
      </c>
      <c r="AC25" s="200">
        <v>59.171730236263372</v>
      </c>
      <c r="AD25" s="200">
        <v>71.316260228926225</v>
      </c>
      <c r="AE25" s="200">
        <v>101.63103356710033</v>
      </c>
      <c r="AF25" s="200">
        <v>122.83031180106457</v>
      </c>
      <c r="AG25" s="200">
        <v>59.776494323478524</v>
      </c>
      <c r="AH25" s="200">
        <v>58.148995784738233</v>
      </c>
      <c r="AI25" s="200">
        <v>55.378709027601616</v>
      </c>
      <c r="AJ25" s="200">
        <v>70.789980119306193</v>
      </c>
      <c r="AK25" s="200">
        <v>78.880933558239917</v>
      </c>
      <c r="AL25" s="200">
        <v>66.964105586632641</v>
      </c>
      <c r="AM25" s="200">
        <v>62.440216460533406</v>
      </c>
      <c r="AN25" s="200">
        <v>60.218666653079538</v>
      </c>
      <c r="AO25" s="200">
        <v>70.796946920177476</v>
      </c>
      <c r="AP25" s="200">
        <v>72.443604657128873</v>
      </c>
      <c r="AQ25" s="200">
        <v>104.53996321037044</v>
      </c>
      <c r="AR25" s="200">
        <v>116.93065959982211</v>
      </c>
      <c r="AS25" s="200">
        <v>64.807906054635367</v>
      </c>
      <c r="AT25" s="200">
        <v>62.862096484668285</v>
      </c>
      <c r="AU25" s="200">
        <v>51.934444314836533</v>
      </c>
      <c r="AV25" s="200">
        <v>77.872108977570988</v>
      </c>
      <c r="AW25" s="200">
        <v>70.129347313643436</v>
      </c>
      <c r="AX25" s="200">
        <v>63.60859889965063</v>
      </c>
      <c r="AY25" s="200">
        <v>42.858430438248725</v>
      </c>
      <c r="AZ25" s="200">
        <v>56.522503309664913</v>
      </c>
      <c r="BA25" s="200">
        <v>90.685491948205254</v>
      </c>
      <c r="BB25" s="200">
        <v>54.257348267264746</v>
      </c>
      <c r="BC25" s="200">
        <v>82.909023057971012</v>
      </c>
      <c r="BD25" s="200">
        <v>100.16483782649196</v>
      </c>
      <c r="BE25" s="200">
        <v>54.07197429016901</v>
      </c>
      <c r="BF25" s="200">
        <v>61.765908638096747</v>
      </c>
      <c r="BG25" s="200">
        <v>58.883597821590129</v>
      </c>
      <c r="BH25" s="200">
        <v>89.616510877606061</v>
      </c>
      <c r="BI25" s="200">
        <v>60.893072873903023</v>
      </c>
      <c r="BJ25" s="200">
        <v>37.228568942544065</v>
      </c>
      <c r="BK25" s="200">
        <v>32.26758584526543</v>
      </c>
      <c r="BL25" s="200">
        <v>36.892951505823355</v>
      </c>
      <c r="BM25" s="200">
        <v>38.830758281089643</v>
      </c>
      <c r="BN25" s="200">
        <v>47.08805637615643</v>
      </c>
      <c r="BO25" s="200">
        <v>75.080305353389264</v>
      </c>
      <c r="BP25" s="200">
        <v>96.89861999479109</v>
      </c>
      <c r="BQ25" s="200">
        <v>56.009408726734705</v>
      </c>
      <c r="BR25" s="200">
        <v>60.624945232940938</v>
      </c>
      <c r="BS25" s="200">
        <v>49.12459450366304</v>
      </c>
      <c r="BT25" s="200">
        <v>75.224287443511415</v>
      </c>
      <c r="BU25" s="200">
        <v>49.665401737497582</v>
      </c>
      <c r="BV25" s="200">
        <v>54.366431501530954</v>
      </c>
      <c r="BW25" s="200">
        <v>34.907973059789704</v>
      </c>
      <c r="BX25" s="200">
        <v>36.119914041347485</v>
      </c>
      <c r="BY25" s="200">
        <v>47.343295270279405</v>
      </c>
      <c r="BZ25" s="200">
        <v>56.517646311823519</v>
      </c>
      <c r="CA25" s="200">
        <v>52.640756341028407</v>
      </c>
      <c r="CB25" s="200">
        <v>43.216261305233786</v>
      </c>
      <c r="CC25" s="200">
        <v>37.209272399189487</v>
      </c>
      <c r="CD25" s="200">
        <v>54.7640515200641</v>
      </c>
      <c r="CE25" s="200">
        <v>49.505755041233812</v>
      </c>
      <c r="CF25" s="200">
        <v>73.480919090899533</v>
      </c>
      <c r="CG25" s="200">
        <v>48.30710717167301</v>
      </c>
      <c r="CH25" s="200">
        <v>46.044219295119674</v>
      </c>
      <c r="CI25" s="200">
        <v>63.394559534382054</v>
      </c>
      <c r="CJ25" s="200">
        <v>56.843567052393411</v>
      </c>
      <c r="CK25" s="200">
        <v>58.691567774610917</v>
      </c>
      <c r="CL25" s="200">
        <v>59.412196889069833</v>
      </c>
      <c r="CM25" s="200">
        <v>75.060774924133625</v>
      </c>
      <c r="CN25" s="200">
        <v>101.47182556449617</v>
      </c>
      <c r="CO25" s="200">
        <v>62.873886016197361</v>
      </c>
      <c r="CP25" s="200">
        <v>73.04253907851907</v>
      </c>
      <c r="CQ25" s="200">
        <v>65.533299493089629</v>
      </c>
      <c r="CR25" s="200">
        <v>106.98676134086332</v>
      </c>
      <c r="CS25" s="200">
        <v>67.831879262534315</v>
      </c>
      <c r="CT25" s="200">
        <v>69.109752563927131</v>
      </c>
      <c r="CU25" s="200">
        <v>75.703019111190571</v>
      </c>
      <c r="CV25" s="200">
        <v>71.33256808059798</v>
      </c>
      <c r="CW25" s="200">
        <v>66.143612324340523</v>
      </c>
      <c r="CX25" s="200">
        <v>78.417046670694432</v>
      </c>
      <c r="CY25" s="200">
        <v>91.285387116865252</v>
      </c>
      <c r="CZ25" s="200">
        <v>134.32575604608945</v>
      </c>
      <c r="DA25" s="200">
        <v>71.195996245640373</v>
      </c>
      <c r="DB25" s="200">
        <v>65.640579373348288</v>
      </c>
      <c r="DC25" s="200">
        <v>68.752153525324999</v>
      </c>
      <c r="DD25" s="200">
        <v>94.275216769033904</v>
      </c>
      <c r="DE25" s="200">
        <v>73.310683584114486</v>
      </c>
      <c r="DF25" s="200">
        <v>61.335882648918812</v>
      </c>
      <c r="DG25" s="200">
        <v>78.87925484620655</v>
      </c>
      <c r="DH25" s="200">
        <v>68.944140983774872</v>
      </c>
      <c r="DI25" s="200">
        <v>72.101043695824046</v>
      </c>
      <c r="DJ25" s="200">
        <v>75.827797687800398</v>
      </c>
      <c r="DK25" s="200">
        <v>97.42089163696518</v>
      </c>
      <c r="DL25" s="200">
        <v>90.184171864456047</v>
      </c>
      <c r="DM25" s="200">
        <v>74.562717933714907</v>
      </c>
      <c r="DN25" s="200">
        <v>59.655426413714949</v>
      </c>
      <c r="DO25" s="200">
        <v>63.863746773714944</v>
      </c>
      <c r="DP25" s="200">
        <v>93.14695590171479</v>
      </c>
      <c r="DQ25" s="200">
        <v>76.827841448456866</v>
      </c>
      <c r="DR25" s="200">
        <v>80.935570962621114</v>
      </c>
      <c r="DS25" s="200">
        <v>66.281243888146406</v>
      </c>
      <c r="DT25" s="200">
        <v>75.336472388926325</v>
      </c>
      <c r="DU25" s="200">
        <v>76.193612057790759</v>
      </c>
      <c r="DV25" s="200">
        <v>81.085213722601196</v>
      </c>
      <c r="DW25" s="200">
        <v>100.76120419760883</v>
      </c>
      <c r="DX25" s="200">
        <v>103.17371356227642</v>
      </c>
      <c r="DY25" s="200">
        <v>80.08818921527083</v>
      </c>
      <c r="DZ25" s="200">
        <v>67.517990990009793</v>
      </c>
      <c r="EA25" s="200">
        <v>74.305759786559605</v>
      </c>
      <c r="EB25" s="200">
        <v>112.34048512272953</v>
      </c>
      <c r="EC25" s="200">
        <v>82.772522487824745</v>
      </c>
      <c r="ED25" s="200">
        <v>83.853049973677514</v>
      </c>
      <c r="EE25" s="200">
        <v>75.520121710993891</v>
      </c>
      <c r="EF25" s="200">
        <v>79.868970900444509</v>
      </c>
      <c r="EG25" s="200">
        <v>79.953781037228097</v>
      </c>
      <c r="EH25" s="200">
        <v>85.365836298217516</v>
      </c>
      <c r="EI25" s="200">
        <v>101.52794756398987</v>
      </c>
      <c r="EJ25" s="200">
        <v>114.22733516032049</v>
      </c>
      <c r="EK25" s="200">
        <v>83.097672172070347</v>
      </c>
      <c r="EL25" s="200">
        <v>77.621189641789016</v>
      </c>
      <c r="EM25" s="200">
        <v>76.908956326915515</v>
      </c>
      <c r="EN25" s="200">
        <v>120.83062000982243</v>
      </c>
      <c r="EO25" s="200">
        <v>83.333531909437255</v>
      </c>
      <c r="EP25" s="200">
        <v>86.666410729699507</v>
      </c>
      <c r="EQ25" s="200">
        <v>100.44381162818361</v>
      </c>
      <c r="ER25" s="200">
        <v>86.647099356653186</v>
      </c>
      <c r="ES25" s="200">
        <v>76.050777680332473</v>
      </c>
      <c r="ET25" s="200">
        <v>90.418050522685348</v>
      </c>
    </row>
    <row r="26" spans="1:150" s="305" customFormat="1" ht="12.75" customHeight="1">
      <c r="A26" s="219" t="s">
        <v>346</v>
      </c>
      <c r="B26" s="313">
        <v>445.23956030782898</v>
      </c>
      <c r="C26" s="313">
        <v>524.49890200277127</v>
      </c>
      <c r="D26" s="232">
        <v>408.17611745225764</v>
      </c>
      <c r="E26" s="232">
        <v>390.47669150345865</v>
      </c>
      <c r="F26" s="232">
        <v>365.67828628836401</v>
      </c>
      <c r="G26" s="232">
        <v>444.01167267206409</v>
      </c>
      <c r="H26" s="232">
        <v>510.62469304512018</v>
      </c>
      <c r="I26" s="232">
        <v>571.0429113416576</v>
      </c>
      <c r="J26" s="232">
        <v>682.50261177784068</v>
      </c>
      <c r="K26" s="232">
        <v>715.11030335466648</v>
      </c>
      <c r="L26" s="232">
        <v>753.69388939016108</v>
      </c>
      <c r="M26" s="200">
        <v>42.173348464559389</v>
      </c>
      <c r="N26" s="200">
        <v>28.804495408912747</v>
      </c>
      <c r="O26" s="200">
        <v>39.755607558583733</v>
      </c>
      <c r="P26" s="200">
        <v>39.359496687547576</v>
      </c>
      <c r="Q26" s="200">
        <v>33.919003863826589</v>
      </c>
      <c r="R26" s="200">
        <v>37.08407716718115</v>
      </c>
      <c r="S26" s="200">
        <v>44.846892817585349</v>
      </c>
      <c r="T26" s="200">
        <v>43.069631852819427</v>
      </c>
      <c r="U26" s="200">
        <v>35.107019322853894</v>
      </c>
      <c r="V26" s="200">
        <v>32.220719506257815</v>
      </c>
      <c r="W26" s="200">
        <v>26.496792497368261</v>
      </c>
      <c r="X26" s="200">
        <v>42.402475160333061</v>
      </c>
      <c r="Y26" s="200">
        <v>51.978109931746076</v>
      </c>
      <c r="Z26" s="200">
        <v>69.713646359989511</v>
      </c>
      <c r="AA26" s="200">
        <v>56.071495362246857</v>
      </c>
      <c r="AB26" s="200">
        <v>41.992585183345966</v>
      </c>
      <c r="AC26" s="200">
        <v>31.169529401411303</v>
      </c>
      <c r="AD26" s="200">
        <v>41.304656605336916</v>
      </c>
      <c r="AE26" s="200">
        <v>48.551671740032099</v>
      </c>
      <c r="AF26" s="200">
        <v>46.243945785287707</v>
      </c>
      <c r="AG26" s="200">
        <v>32.229471579863102</v>
      </c>
      <c r="AH26" s="200">
        <v>34.345095862778464</v>
      </c>
      <c r="AI26" s="200">
        <v>39.231944442858591</v>
      </c>
      <c r="AJ26" s="200">
        <v>36.670575747874608</v>
      </c>
      <c r="AK26" s="200">
        <v>32.624769231072463</v>
      </c>
      <c r="AL26" s="200">
        <v>38.29624220719495</v>
      </c>
      <c r="AM26" s="200">
        <v>32.160698292845829</v>
      </c>
      <c r="AN26" s="200">
        <v>30.545919154108141</v>
      </c>
      <c r="AO26" s="200">
        <v>32.335346763338194</v>
      </c>
      <c r="AP26" s="200">
        <v>34.443552291475342</v>
      </c>
      <c r="AQ26" s="200">
        <v>33.38766330665797</v>
      </c>
      <c r="AR26" s="200">
        <v>47.707776352490107</v>
      </c>
      <c r="AS26" s="200">
        <v>28.964556516603274</v>
      </c>
      <c r="AT26" s="200">
        <v>29.861863193484652</v>
      </c>
      <c r="AU26" s="200">
        <v>23.455391732428247</v>
      </c>
      <c r="AV26" s="200">
        <v>51.677158410558476</v>
      </c>
      <c r="AW26" s="200">
        <v>40.39112289294841</v>
      </c>
      <c r="AX26" s="200">
        <v>17.367711204632108</v>
      </c>
      <c r="AY26" s="200">
        <v>23.872613628221387</v>
      </c>
      <c r="AZ26" s="200">
        <v>29.537153211379842</v>
      </c>
      <c r="BA26" s="200">
        <v>34.998464882683294</v>
      </c>
      <c r="BB26" s="200">
        <v>23.644835354931175</v>
      </c>
      <c r="BC26" s="200">
        <v>39.183429588203758</v>
      </c>
      <c r="BD26" s="200">
        <v>32.373695018513033</v>
      </c>
      <c r="BE26" s="200">
        <v>26.43157335702562</v>
      </c>
      <c r="BF26" s="200">
        <v>37.347740870266158</v>
      </c>
      <c r="BG26" s="200">
        <v>39.992439448107035</v>
      </c>
      <c r="BH26" s="200">
        <v>45.335912046546852</v>
      </c>
      <c r="BI26" s="200">
        <v>29.669010720268261</v>
      </c>
      <c r="BJ26" s="200">
        <v>22.38909174191966</v>
      </c>
      <c r="BK26" s="200">
        <v>23.364677744206695</v>
      </c>
      <c r="BL26" s="200">
        <v>32.21719590240339</v>
      </c>
      <c r="BM26" s="200">
        <v>25.267918612054665</v>
      </c>
      <c r="BN26" s="200">
        <v>29.057954157001397</v>
      </c>
      <c r="BO26" s="200">
        <v>35.927573265146023</v>
      </c>
      <c r="BP26" s="200">
        <v>36.390861622461479</v>
      </c>
      <c r="BQ26" s="200">
        <v>24.076972148990684</v>
      </c>
      <c r="BR26" s="200">
        <v>35.201506907487293</v>
      </c>
      <c r="BS26" s="200">
        <v>32.993016039062766</v>
      </c>
      <c r="BT26" s="200">
        <v>39.122507427361754</v>
      </c>
      <c r="BU26" s="200">
        <v>36.056682058213099</v>
      </c>
      <c r="BV26" s="200">
        <v>34.619155781338591</v>
      </c>
      <c r="BW26" s="200">
        <v>28.300176777090684</v>
      </c>
      <c r="BX26" s="200">
        <v>28.417171225622376</v>
      </c>
      <c r="BY26" s="200">
        <v>35.009340795624169</v>
      </c>
      <c r="BZ26" s="200">
        <v>44.600534286937133</v>
      </c>
      <c r="CA26" s="200">
        <v>47.969756317239913</v>
      </c>
      <c r="CB26" s="200">
        <v>38.060393917163069</v>
      </c>
      <c r="CC26" s="200">
        <v>27.715165266278671</v>
      </c>
      <c r="CD26" s="200">
        <v>39.72253166547609</v>
      </c>
      <c r="CE26" s="200">
        <v>33.111509378866238</v>
      </c>
      <c r="CF26" s="200">
        <v>50.429255202214037</v>
      </c>
      <c r="CG26" s="200">
        <v>36.153640028175538</v>
      </c>
      <c r="CH26" s="200">
        <v>53.738775832062785</v>
      </c>
      <c r="CI26" s="200">
        <v>39.870757860158847</v>
      </c>
      <c r="CJ26" s="200">
        <v>33.160178364923937</v>
      </c>
      <c r="CK26" s="200">
        <v>33.543764822347875</v>
      </c>
      <c r="CL26" s="200">
        <v>55.268616468079877</v>
      </c>
      <c r="CM26" s="200">
        <v>44.122124253089147</v>
      </c>
      <c r="CN26" s="200">
        <v>45.991369530279812</v>
      </c>
      <c r="CO26" s="200">
        <v>36.928387903950068</v>
      </c>
      <c r="CP26" s="200">
        <v>40.974131549916933</v>
      </c>
      <c r="CQ26" s="200">
        <v>39.969376263180081</v>
      </c>
      <c r="CR26" s="200">
        <v>50.903570168955312</v>
      </c>
      <c r="CS26" s="200">
        <v>43.881322982954245</v>
      </c>
      <c r="CT26" s="200">
        <v>40.704865725695548</v>
      </c>
      <c r="CU26" s="200">
        <v>39.654966234709413</v>
      </c>
      <c r="CV26" s="200">
        <v>49.551238252382873</v>
      </c>
      <c r="CW26" s="200">
        <v>40.26667503772368</v>
      </c>
      <c r="CX26" s="200">
        <v>49.454022125057001</v>
      </c>
      <c r="CY26" s="200">
        <v>53.146327913371472</v>
      </c>
      <c r="CZ26" s="200">
        <v>47.356432988592502</v>
      </c>
      <c r="DA26" s="200">
        <v>42.211786544352847</v>
      </c>
      <c r="DB26" s="200">
        <v>49.206580515659667</v>
      </c>
      <c r="DC26" s="200">
        <v>42.733191227896683</v>
      </c>
      <c r="DD26" s="200">
        <v>72.875501793261805</v>
      </c>
      <c r="DE26" s="200">
        <v>52.511714395984129</v>
      </c>
      <c r="DF26" s="200">
        <v>33.083982325846293</v>
      </c>
      <c r="DG26" s="200">
        <v>59.27065975045695</v>
      </c>
      <c r="DH26" s="200">
        <v>56.845290389557405</v>
      </c>
      <c r="DI26" s="200">
        <v>48.595735747629902</v>
      </c>
      <c r="DJ26" s="200">
        <v>46.400586210116543</v>
      </c>
      <c r="DK26" s="200">
        <v>55.762098805222507</v>
      </c>
      <c r="DL26" s="200">
        <v>61.245760666237203</v>
      </c>
      <c r="DM26" s="200">
        <v>50.719540801697505</v>
      </c>
      <c r="DN26" s="200">
        <v>73.228405465697392</v>
      </c>
      <c r="DO26" s="200">
        <v>68.886060897697433</v>
      </c>
      <c r="DP26" s="200">
        <v>75.952776321697485</v>
      </c>
      <c r="DQ26" s="200">
        <v>51.580239957845201</v>
      </c>
      <c r="DR26" s="200">
        <v>55.267334399290846</v>
      </c>
      <c r="DS26" s="200">
        <v>57.575854224735011</v>
      </c>
      <c r="DT26" s="200">
        <v>61.973337533932664</v>
      </c>
      <c r="DU26" s="200">
        <v>68.047256760587018</v>
      </c>
      <c r="DV26" s="200">
        <v>68.306119603774803</v>
      </c>
      <c r="DW26" s="200">
        <v>71.36130568714421</v>
      </c>
      <c r="DX26" s="200">
        <v>66.632760433683018</v>
      </c>
      <c r="DY26" s="200">
        <v>57.808323302426302</v>
      </c>
      <c r="DZ26" s="200">
        <v>50.019152632501871</v>
      </c>
      <c r="EA26" s="200">
        <v>48.043926392311157</v>
      </c>
      <c r="EB26" s="200">
        <v>58.494692426434334</v>
      </c>
      <c r="EC26" s="200">
        <v>56.821623604204049</v>
      </c>
      <c r="ED26" s="200">
        <v>61.314742805510782</v>
      </c>
      <c r="EE26" s="200">
        <v>50.614135557654919</v>
      </c>
      <c r="EF26" s="200">
        <v>54.495568546274697</v>
      </c>
      <c r="EG26" s="200">
        <v>54.522738870135726</v>
      </c>
      <c r="EH26" s="200">
        <v>57.495712294378677</v>
      </c>
      <c r="EI26" s="200">
        <v>65.40711309154814</v>
      </c>
      <c r="EJ26" s="200">
        <v>72.197290946150829</v>
      </c>
      <c r="EK26" s="200">
        <v>65.689088125844592</v>
      </c>
      <c r="EL26" s="200">
        <v>67.399246151413834</v>
      </c>
      <c r="EM26" s="200">
        <v>64.337513117625605</v>
      </c>
      <c r="EN26" s="200">
        <v>83.39911627941926</v>
      </c>
      <c r="EO26" s="200">
        <v>72.147198619455295</v>
      </c>
      <c r="EP26" s="200">
        <v>66.81886853914493</v>
      </c>
      <c r="EQ26" s="200">
        <v>88.351961261039321</v>
      </c>
      <c r="ER26" s="200">
        <v>66.892104973381521</v>
      </c>
      <c r="ES26" s="200">
        <v>56.861190041564619</v>
      </c>
      <c r="ET26" s="200">
        <v>49.889452581992884</v>
      </c>
    </row>
    <row r="27" spans="1:150" s="305" customFormat="1" ht="12.75" customHeight="1">
      <c r="A27" s="219" t="s">
        <v>381</v>
      </c>
      <c r="B27" s="313">
        <v>393.6947699636126</v>
      </c>
      <c r="C27" s="313">
        <v>357.47366327020472</v>
      </c>
      <c r="D27" s="232">
        <v>344.61055948289459</v>
      </c>
      <c r="E27" s="232">
        <v>316.27671618340713</v>
      </c>
      <c r="F27" s="232">
        <v>274.83878735501133</v>
      </c>
      <c r="G27" s="232">
        <v>294.84421948647156</v>
      </c>
      <c r="H27" s="232">
        <v>338.92701430990792</v>
      </c>
      <c r="I27" s="232">
        <v>424.67552380304346</v>
      </c>
      <c r="J27" s="232">
        <v>420.85183335145871</v>
      </c>
      <c r="K27" s="232">
        <v>473.40155964330199</v>
      </c>
      <c r="L27" s="232">
        <v>493.40865939005124</v>
      </c>
      <c r="M27" s="200">
        <v>33.224467948675013</v>
      </c>
      <c r="N27" s="200">
        <v>31.681747343988516</v>
      </c>
      <c r="O27" s="200">
        <v>33.348871026511702</v>
      </c>
      <c r="P27" s="200">
        <v>32.320399422170979</v>
      </c>
      <c r="Q27" s="200">
        <v>33.652237472504957</v>
      </c>
      <c r="R27" s="200">
        <v>33.798561065460341</v>
      </c>
      <c r="S27" s="200">
        <v>34.569470654449134</v>
      </c>
      <c r="T27" s="200">
        <v>30.980482678517603</v>
      </c>
      <c r="U27" s="200">
        <v>31.375431007576957</v>
      </c>
      <c r="V27" s="200">
        <v>31.36084956822145</v>
      </c>
      <c r="W27" s="200">
        <v>26.13569257983908</v>
      </c>
      <c r="X27" s="200">
        <v>41.246559195696882</v>
      </c>
      <c r="Y27" s="200">
        <v>25.324802410974989</v>
      </c>
      <c r="Z27" s="200">
        <v>28.003412867419328</v>
      </c>
      <c r="AA27" s="200">
        <v>30.610692984085119</v>
      </c>
      <c r="AB27" s="200">
        <v>21.560024993162891</v>
      </c>
      <c r="AC27" s="200">
        <v>30.961246640463607</v>
      </c>
      <c r="AD27" s="200">
        <v>27.163078677244172</v>
      </c>
      <c r="AE27" s="200">
        <v>36.73373528729212</v>
      </c>
      <c r="AF27" s="200">
        <v>25.737947735127015</v>
      </c>
      <c r="AG27" s="200">
        <v>24.210065484363323</v>
      </c>
      <c r="AH27" s="200">
        <v>29.606116991055448</v>
      </c>
      <c r="AI27" s="200">
        <v>32.4921027113148</v>
      </c>
      <c r="AJ27" s="200">
        <v>46.173086487701951</v>
      </c>
      <c r="AK27" s="200">
        <v>35.138711788073529</v>
      </c>
      <c r="AL27" s="200">
        <v>32.517207363080175</v>
      </c>
      <c r="AM27" s="200">
        <v>26.297821088117608</v>
      </c>
      <c r="AN27" s="200">
        <v>27.970329339902253</v>
      </c>
      <c r="AO27" s="200">
        <v>30.983917023508756</v>
      </c>
      <c r="AP27" s="200">
        <v>38.956635862705241</v>
      </c>
      <c r="AQ27" s="200">
        <v>35.739583422232357</v>
      </c>
      <c r="AR27" s="200">
        <v>35.698241112750864</v>
      </c>
      <c r="AS27" s="200">
        <v>30.584954408708093</v>
      </c>
      <c r="AT27" s="200">
        <v>27.136797281202909</v>
      </c>
      <c r="AU27" s="200">
        <v>24.729633461366138</v>
      </c>
      <c r="AV27" s="200">
        <v>26.9029113312466</v>
      </c>
      <c r="AW27" s="200">
        <v>28.372324296867291</v>
      </c>
      <c r="AX27" s="200">
        <v>15.812624448742117</v>
      </c>
      <c r="AY27" s="200">
        <v>19.71820228014159</v>
      </c>
      <c r="AZ27" s="200">
        <v>23.643220563982986</v>
      </c>
      <c r="BA27" s="200">
        <v>32.248851474539599</v>
      </c>
      <c r="BB27" s="200">
        <v>23.076704212766231</v>
      </c>
      <c r="BC27" s="200">
        <v>31.46459255574505</v>
      </c>
      <c r="BD27" s="200">
        <v>26.056974708185486</v>
      </c>
      <c r="BE27" s="200">
        <v>29.444790866875415</v>
      </c>
      <c r="BF27" s="200">
        <v>26.633738645600086</v>
      </c>
      <c r="BG27" s="200">
        <v>26.054181960401557</v>
      </c>
      <c r="BH27" s="200">
        <v>33.750510169559746</v>
      </c>
      <c r="BI27" s="200">
        <v>25.631086277706899</v>
      </c>
      <c r="BJ27" s="200">
        <v>18.220379925078809</v>
      </c>
      <c r="BK27" s="200">
        <v>20.772456264300743</v>
      </c>
      <c r="BL27" s="200">
        <v>17.487764769424984</v>
      </c>
      <c r="BM27" s="200">
        <v>19.515794484859835</v>
      </c>
      <c r="BN27" s="200">
        <v>21.546988075991809</v>
      </c>
      <c r="BO27" s="200">
        <v>23.728779004252363</v>
      </c>
      <c r="BP27" s="200">
        <v>27.554527397843103</v>
      </c>
      <c r="BQ27" s="200">
        <v>26.901384335261781</v>
      </c>
      <c r="BR27" s="200">
        <v>22.135136355431158</v>
      </c>
      <c r="BS27" s="200">
        <v>23.248795987458998</v>
      </c>
      <c r="BT27" s="200">
        <v>28.095694477400798</v>
      </c>
      <c r="BU27" s="200">
        <v>20.192082902435779</v>
      </c>
      <c r="BV27" s="200">
        <v>24.602496160012215</v>
      </c>
      <c r="BW27" s="200">
        <v>19.680387072999451</v>
      </c>
      <c r="BX27" s="200">
        <v>20.736885884813631</v>
      </c>
      <c r="BY27" s="200">
        <v>21.57170424641205</v>
      </c>
      <c r="BZ27" s="200">
        <v>26.247964911469669</v>
      </c>
      <c r="CA27" s="200">
        <v>30.105129688093243</v>
      </c>
      <c r="CB27" s="200">
        <v>26.081784154917891</v>
      </c>
      <c r="CC27" s="200">
        <v>17.71644847744388</v>
      </c>
      <c r="CD27" s="200">
        <v>28.148709676054267</v>
      </c>
      <c r="CE27" s="200">
        <v>27.113320481685047</v>
      </c>
      <c r="CF27" s="200">
        <v>32.647305830134414</v>
      </c>
      <c r="CG27" s="200">
        <v>25.596416101890096</v>
      </c>
      <c r="CH27" s="200">
        <v>24.386569182372348</v>
      </c>
      <c r="CI27" s="200">
        <v>27.027643759300631</v>
      </c>
      <c r="CJ27" s="200">
        <v>24.596264574909981</v>
      </c>
      <c r="CK27" s="200">
        <v>25.872140584612627</v>
      </c>
      <c r="CL27" s="200">
        <v>27.367764651846198</v>
      </c>
      <c r="CM27" s="200">
        <v>31.834955632555037</v>
      </c>
      <c r="CN27" s="200">
        <v>32.781196043399547</v>
      </c>
      <c r="CO27" s="200">
        <v>25.743771472732156</v>
      </c>
      <c r="CP27" s="200">
        <v>23.572546225321545</v>
      </c>
      <c r="CQ27" s="200">
        <v>32.189929346859898</v>
      </c>
      <c r="CR27" s="200">
        <v>37.957816734107823</v>
      </c>
      <c r="CS27" s="200">
        <v>31.559926596824923</v>
      </c>
      <c r="CT27" s="200">
        <v>30.073516275248792</v>
      </c>
      <c r="CU27" s="200">
        <v>30.656579935573319</v>
      </c>
      <c r="CV27" s="200">
        <v>32.094004876891248</v>
      </c>
      <c r="CW27" s="200">
        <v>30.880655751929897</v>
      </c>
      <c r="CX27" s="200">
        <v>35.241034400753392</v>
      </c>
      <c r="CY27" s="200">
        <v>35.68832621394084</v>
      </c>
      <c r="CZ27" s="200">
        <v>38.523618554591486</v>
      </c>
      <c r="DA27" s="200">
        <v>36.378513558398105</v>
      </c>
      <c r="DB27" s="200">
        <v>35.349432171912795</v>
      </c>
      <c r="DC27" s="200">
        <v>38.7469902484752</v>
      </c>
      <c r="DD27" s="200">
        <v>49.482925218503482</v>
      </c>
      <c r="DE27" s="200">
        <v>32.278669240301653</v>
      </c>
      <c r="DF27" s="200">
        <v>24.895076958607962</v>
      </c>
      <c r="DG27" s="200">
        <v>41.684157919955716</v>
      </c>
      <c r="DH27" s="200">
        <v>34.243462081110223</v>
      </c>
      <c r="DI27" s="200">
        <v>42.011177383143107</v>
      </c>
      <c r="DJ27" s="200">
        <v>40.123494021550428</v>
      </c>
      <c r="DK27" s="200">
        <v>34.751491512418376</v>
      </c>
      <c r="DL27" s="200">
        <v>36.672825944431331</v>
      </c>
      <c r="DM27" s="200">
        <v>37.792921210485034</v>
      </c>
      <c r="DN27" s="200">
        <v>28.833015706484982</v>
      </c>
      <c r="DO27" s="200">
        <v>27.671817586485044</v>
      </c>
      <c r="DP27" s="200">
        <v>39.893723786484998</v>
      </c>
      <c r="DQ27" s="200">
        <v>36.392435692921872</v>
      </c>
      <c r="DR27" s="200">
        <v>37.226653742833712</v>
      </c>
      <c r="DS27" s="200">
        <v>36.506302182496228</v>
      </c>
      <c r="DT27" s="200">
        <v>41.139377111734866</v>
      </c>
      <c r="DU27" s="200">
        <v>37.545311634040303</v>
      </c>
      <c r="DV27" s="200">
        <v>35.72439815208984</v>
      </c>
      <c r="DW27" s="200">
        <v>40.871540708519753</v>
      </c>
      <c r="DX27" s="200">
        <v>39.342764380911348</v>
      </c>
      <c r="DY27" s="200">
        <v>38.722881770907826</v>
      </c>
      <c r="DZ27" s="200">
        <v>40.659148230585572</v>
      </c>
      <c r="EA27" s="200">
        <v>41.735646826858364</v>
      </c>
      <c r="EB27" s="200">
        <v>47.535099209402318</v>
      </c>
      <c r="EC27" s="200">
        <v>38.275900099539854</v>
      </c>
      <c r="ED27" s="200">
        <v>32.424749801917613</v>
      </c>
      <c r="EE27" s="200">
        <v>35.830909118052936</v>
      </c>
      <c r="EF27" s="200">
        <v>40.603035146997314</v>
      </c>
      <c r="EG27" s="200">
        <v>44.880194693818169</v>
      </c>
      <c r="EH27" s="200">
        <v>39.952148977037723</v>
      </c>
      <c r="EI27" s="200">
        <v>41.128397134226603</v>
      </c>
      <c r="EJ27" s="200">
        <v>38.591954314821734</v>
      </c>
      <c r="EK27" s="200">
        <v>39.128015969091642</v>
      </c>
      <c r="EL27" s="200">
        <v>42.720864791607568</v>
      </c>
      <c r="EM27" s="200">
        <v>41.040447087246925</v>
      </c>
      <c r="EN27" s="200">
        <v>58.832042255693196</v>
      </c>
      <c r="EO27" s="200">
        <v>37.606960865405497</v>
      </c>
      <c r="EP27" s="200">
        <v>37.486950056438346</v>
      </c>
      <c r="EQ27" s="200">
        <v>48.126974424364242</v>
      </c>
      <c r="ER27" s="200">
        <v>38.291084309675512</v>
      </c>
      <c r="ES27" s="200">
        <v>30.866394142467129</v>
      </c>
      <c r="ET27" s="200">
        <v>34.547266145247349</v>
      </c>
    </row>
    <row r="28" spans="1:150" s="305" customFormat="1" ht="12.75" customHeight="1">
      <c r="A28" s="219" t="s">
        <v>382</v>
      </c>
      <c r="B28" s="313">
        <v>4619.7157284552932</v>
      </c>
      <c r="C28" s="313">
        <v>4932.7771866662151</v>
      </c>
      <c r="D28" s="232">
        <v>4627.3816474747782</v>
      </c>
      <c r="E28" s="232">
        <v>4592.9727423042268</v>
      </c>
      <c r="F28" s="232">
        <v>4283.6990588537255</v>
      </c>
      <c r="G28" s="232">
        <v>4542.5351021153856</v>
      </c>
      <c r="H28" s="232">
        <v>6181.0324817315004</v>
      </c>
      <c r="I28" s="232">
        <v>7225.9900296764981</v>
      </c>
      <c r="J28" s="232">
        <v>6992.9724991642734</v>
      </c>
      <c r="K28" s="232">
        <v>7348.5530368096106</v>
      </c>
      <c r="L28" s="232">
        <v>7899.192473625013</v>
      </c>
      <c r="M28" s="200">
        <v>346.62052634353785</v>
      </c>
      <c r="N28" s="200">
        <v>304.16158246850142</v>
      </c>
      <c r="O28" s="200">
        <v>365.61598549193366</v>
      </c>
      <c r="P28" s="200">
        <v>430.53792872335447</v>
      </c>
      <c r="Q28" s="200">
        <v>437.03735431885752</v>
      </c>
      <c r="R28" s="200">
        <v>425.65514855795243</v>
      </c>
      <c r="S28" s="200">
        <v>502.58477359804135</v>
      </c>
      <c r="T28" s="200">
        <v>349.12716563978159</v>
      </c>
      <c r="U28" s="200">
        <v>411.86407452798454</v>
      </c>
      <c r="V28" s="200">
        <v>337.54003066828415</v>
      </c>
      <c r="W28" s="200">
        <v>294.07657172958653</v>
      </c>
      <c r="X28" s="200">
        <v>414.89458638747777</v>
      </c>
      <c r="Y28" s="200">
        <v>350.30593608264741</v>
      </c>
      <c r="Z28" s="200">
        <v>335.37383341415762</v>
      </c>
      <c r="AA28" s="200">
        <v>354.35761137165628</v>
      </c>
      <c r="AB28" s="200">
        <v>385.25834247720042</v>
      </c>
      <c r="AC28" s="200">
        <v>347.85498949501698</v>
      </c>
      <c r="AD28" s="200">
        <v>354.79946180658476</v>
      </c>
      <c r="AE28" s="200">
        <v>564.78393975408596</v>
      </c>
      <c r="AF28" s="200">
        <v>571.05374165227101</v>
      </c>
      <c r="AG28" s="200">
        <v>479.4318005872862</v>
      </c>
      <c r="AH28" s="200">
        <v>372.06459840631618</v>
      </c>
      <c r="AI28" s="200">
        <v>397.44814256787805</v>
      </c>
      <c r="AJ28" s="200">
        <v>444.8889570511148</v>
      </c>
      <c r="AK28" s="200">
        <v>400.21132632014422</v>
      </c>
      <c r="AL28" s="200">
        <v>372.15037813659694</v>
      </c>
      <c r="AM28" s="200">
        <v>387.4164089950267</v>
      </c>
      <c r="AN28" s="200">
        <v>326.31793188149265</v>
      </c>
      <c r="AO28" s="200">
        <v>392.51058690983496</v>
      </c>
      <c r="AP28" s="200">
        <v>390.86609334554578</v>
      </c>
      <c r="AQ28" s="200">
        <v>453.61547555917298</v>
      </c>
      <c r="AR28" s="200">
        <v>424.62458603238036</v>
      </c>
      <c r="AS28" s="200">
        <v>372.05782698612126</v>
      </c>
      <c r="AT28" s="200">
        <v>381.25121102894133</v>
      </c>
      <c r="AU28" s="200">
        <v>337.02439543994558</v>
      </c>
      <c r="AV28" s="200">
        <v>462.19091283957647</v>
      </c>
      <c r="AW28" s="200">
        <v>370.61797496174262</v>
      </c>
      <c r="AX28" s="200">
        <v>294.96437919145478</v>
      </c>
      <c r="AY28" s="200">
        <v>295.33320806182911</v>
      </c>
      <c r="AZ28" s="200">
        <v>344.26622969359499</v>
      </c>
      <c r="BA28" s="200">
        <v>500.66794193052175</v>
      </c>
      <c r="BB28" s="200">
        <v>345.01611109218908</v>
      </c>
      <c r="BC28" s="200">
        <v>505.64799198514805</v>
      </c>
      <c r="BD28" s="200">
        <v>392.51898077837882</v>
      </c>
      <c r="BE28" s="200">
        <v>328.36860342458505</v>
      </c>
      <c r="BF28" s="200">
        <v>374.89779273772461</v>
      </c>
      <c r="BG28" s="200">
        <v>377.63394036327185</v>
      </c>
      <c r="BH28" s="200">
        <v>463.03958808378633</v>
      </c>
      <c r="BI28" s="200">
        <v>368.96852800579569</v>
      </c>
      <c r="BJ28" s="200">
        <v>295.46849674904996</v>
      </c>
      <c r="BK28" s="200">
        <v>263.61563500265459</v>
      </c>
      <c r="BL28" s="200">
        <v>312.4935713288254</v>
      </c>
      <c r="BM28" s="200">
        <v>320.27634094659737</v>
      </c>
      <c r="BN28" s="200">
        <v>350.88828648805924</v>
      </c>
      <c r="BO28" s="200">
        <v>415.00676944610717</v>
      </c>
      <c r="BP28" s="200">
        <v>406.17354773017462</v>
      </c>
      <c r="BQ28" s="200">
        <v>358.30984922693762</v>
      </c>
      <c r="BR28" s="200">
        <v>377.29195426460382</v>
      </c>
      <c r="BS28" s="200">
        <v>336.92497404391179</v>
      </c>
      <c r="BT28" s="200">
        <v>478.28110562100829</v>
      </c>
      <c r="BU28" s="200">
        <v>350.82158221263404</v>
      </c>
      <c r="BV28" s="200">
        <v>410.54734697125861</v>
      </c>
      <c r="BW28" s="200">
        <v>310.97864420916363</v>
      </c>
      <c r="BX28" s="200">
        <v>251.48332428074821</v>
      </c>
      <c r="BY28" s="200">
        <v>348.28455102119659</v>
      </c>
      <c r="BZ28" s="200">
        <v>454.29213593410924</v>
      </c>
      <c r="CA28" s="200">
        <v>411.77823425022126</v>
      </c>
      <c r="CB28" s="200">
        <v>366.64470075127952</v>
      </c>
      <c r="CC28" s="200">
        <v>310.36211938927437</v>
      </c>
      <c r="CD28" s="200">
        <v>415.13552346617013</v>
      </c>
      <c r="CE28" s="200">
        <v>400.30470812890206</v>
      </c>
      <c r="CF28" s="200">
        <v>511.90223150042766</v>
      </c>
      <c r="CG28" s="200">
        <v>404.60111581961792</v>
      </c>
      <c r="CH28" s="200">
        <v>392.01231455838263</v>
      </c>
      <c r="CI28" s="200">
        <v>417.94063306728725</v>
      </c>
      <c r="CJ28" s="200">
        <v>465.24182944902736</v>
      </c>
      <c r="CK28" s="200">
        <v>470.83221549934234</v>
      </c>
      <c r="CL28" s="200">
        <v>493.60088055977388</v>
      </c>
      <c r="CM28" s="200">
        <v>618.39224778493553</v>
      </c>
      <c r="CN28" s="200">
        <v>555.99205573413076</v>
      </c>
      <c r="CO28" s="200">
        <v>500.46966561494781</v>
      </c>
      <c r="CP28" s="200">
        <v>595.28198417048998</v>
      </c>
      <c r="CQ28" s="200">
        <v>521.7595653759887</v>
      </c>
      <c r="CR28" s="200">
        <v>744.90797409757681</v>
      </c>
      <c r="CS28" s="200">
        <v>513.06335179237783</v>
      </c>
      <c r="CT28" s="200">
        <v>463.79607407086587</v>
      </c>
      <c r="CU28" s="200">
        <v>614.03596559591904</v>
      </c>
      <c r="CV28" s="200">
        <v>540.30192313054204</v>
      </c>
      <c r="CW28" s="200">
        <v>596.35967266829527</v>
      </c>
      <c r="CX28" s="200">
        <v>651.82211440758033</v>
      </c>
      <c r="CY28" s="200">
        <v>672.23770990530488</v>
      </c>
      <c r="CZ28" s="200">
        <v>671.46021454288859</v>
      </c>
      <c r="DA28" s="200">
        <v>613.24666240004399</v>
      </c>
      <c r="DB28" s="200">
        <v>599.94041335899317</v>
      </c>
      <c r="DC28" s="200">
        <v>562.14312678998692</v>
      </c>
      <c r="DD28" s="200">
        <v>727.58280101369996</v>
      </c>
      <c r="DE28" s="200">
        <v>608.37779432027719</v>
      </c>
      <c r="DF28" s="200">
        <v>441.28320586835531</v>
      </c>
      <c r="DG28" s="200">
        <v>570.81058406214663</v>
      </c>
      <c r="DH28" s="200">
        <v>541.84179551123248</v>
      </c>
      <c r="DI28" s="200">
        <v>614.72013553486272</v>
      </c>
      <c r="DJ28" s="200">
        <v>587.10078333710987</v>
      </c>
      <c r="DK28" s="200">
        <v>611.28690627309447</v>
      </c>
      <c r="DL28" s="200">
        <v>658.22327066845196</v>
      </c>
      <c r="DM28" s="200">
        <v>575.61487121871596</v>
      </c>
      <c r="DN28" s="200">
        <v>554.53933496059312</v>
      </c>
      <c r="DO28" s="200">
        <v>509.42606117507523</v>
      </c>
      <c r="DP28" s="200">
        <v>719.74775623435949</v>
      </c>
      <c r="DQ28" s="200">
        <v>597.48108708026393</v>
      </c>
      <c r="DR28" s="200">
        <v>563.74004736101881</v>
      </c>
      <c r="DS28" s="200">
        <v>501.18331812262619</v>
      </c>
      <c r="DT28" s="200">
        <v>631.9366012977199</v>
      </c>
      <c r="DU28" s="200">
        <v>606.32530674316115</v>
      </c>
      <c r="DV28" s="200">
        <v>591.63387764974038</v>
      </c>
      <c r="DW28" s="200">
        <v>671.35358006947706</v>
      </c>
      <c r="DX28" s="200">
        <v>613.78703677888836</v>
      </c>
      <c r="DY28" s="200">
        <v>569.10893790953196</v>
      </c>
      <c r="DZ28" s="200">
        <v>608.09681364197263</v>
      </c>
      <c r="EA28" s="200">
        <v>587.77106052197973</v>
      </c>
      <c r="EB28" s="200">
        <v>806.13536963323077</v>
      </c>
      <c r="EC28" s="200">
        <v>714.42882228296901</v>
      </c>
      <c r="ED28" s="200">
        <v>638.4588211571529</v>
      </c>
      <c r="EE28" s="200">
        <v>597.36770021944358</v>
      </c>
      <c r="EF28" s="200">
        <v>589.17857804712798</v>
      </c>
      <c r="EG28" s="200">
        <v>601.44355894408432</v>
      </c>
      <c r="EH28" s="200">
        <v>622.5085220986889</v>
      </c>
      <c r="EI28" s="200">
        <v>689.47397797404631</v>
      </c>
      <c r="EJ28" s="200">
        <v>610.95689617704613</v>
      </c>
      <c r="EK28" s="200">
        <v>729.3752031229759</v>
      </c>
      <c r="EL28" s="200">
        <v>659.68777180679433</v>
      </c>
      <c r="EM28" s="200">
        <v>601.50460506952356</v>
      </c>
      <c r="EN28" s="200">
        <v>844.8080167251594</v>
      </c>
      <c r="EO28" s="200">
        <v>622.66505564599208</v>
      </c>
      <c r="EP28" s="200">
        <v>570.72497248010677</v>
      </c>
      <c r="EQ28" s="200">
        <v>739.63748151327241</v>
      </c>
      <c r="ER28" s="200">
        <v>643.28030813626503</v>
      </c>
      <c r="ES28" s="200">
        <v>761.78862340153876</v>
      </c>
      <c r="ET28" s="200">
        <v>979.3019511248649</v>
      </c>
    </row>
    <row r="29" spans="1:150" s="305" customFormat="1" ht="12.75" customHeight="1">
      <c r="A29" s="219" t="s">
        <v>383</v>
      </c>
      <c r="B29" s="313">
        <v>2276.8332926641597</v>
      </c>
      <c r="C29" s="313">
        <v>2248.677822856333</v>
      </c>
      <c r="D29" s="232">
        <v>2256.2876776459661</v>
      </c>
      <c r="E29" s="232">
        <v>2187.5904661300087</v>
      </c>
      <c r="F29" s="232">
        <v>2068.9803247852792</v>
      </c>
      <c r="G29" s="232">
        <v>2310.936732716792</v>
      </c>
      <c r="H29" s="232">
        <v>2965.3262154077415</v>
      </c>
      <c r="I29" s="232">
        <v>3345.1862693376306</v>
      </c>
      <c r="J29" s="232">
        <v>3195.8473356029763</v>
      </c>
      <c r="K29" s="232">
        <v>3451.678393803732</v>
      </c>
      <c r="L29" s="232">
        <v>3377.3867892806443</v>
      </c>
      <c r="M29" s="200">
        <v>233.25564854178512</v>
      </c>
      <c r="N29" s="200">
        <v>153.68624281661135</v>
      </c>
      <c r="O29" s="200">
        <v>168.88049680652202</v>
      </c>
      <c r="P29" s="200">
        <v>176.10731406880734</v>
      </c>
      <c r="Q29" s="200">
        <v>166.20257643351096</v>
      </c>
      <c r="R29" s="200">
        <v>196.54964087630449</v>
      </c>
      <c r="S29" s="200">
        <v>268.36103700311048</v>
      </c>
      <c r="T29" s="200">
        <v>211.79809966378329</v>
      </c>
      <c r="U29" s="200">
        <v>148.82712676640094</v>
      </c>
      <c r="V29" s="200">
        <v>146.11865151727199</v>
      </c>
      <c r="W29" s="200">
        <v>152.00502504565213</v>
      </c>
      <c r="X29" s="200">
        <v>255.0414331244003</v>
      </c>
      <c r="Y29" s="200">
        <v>226.18980636466472</v>
      </c>
      <c r="Z29" s="200">
        <v>176.29460334116018</v>
      </c>
      <c r="AA29" s="200">
        <v>126.82452361092652</v>
      </c>
      <c r="AB29" s="200">
        <v>135.36514274624895</v>
      </c>
      <c r="AC29" s="200">
        <v>173.15687028599064</v>
      </c>
      <c r="AD29" s="200">
        <v>172.15690661688097</v>
      </c>
      <c r="AE29" s="200">
        <v>313.17719347555897</v>
      </c>
      <c r="AF29" s="200">
        <v>241.96602050341559</v>
      </c>
      <c r="AG29" s="200">
        <v>135.79441173707517</v>
      </c>
      <c r="AH29" s="200">
        <v>146.88589496933315</v>
      </c>
      <c r="AI29" s="200">
        <v>197.87246033321372</v>
      </c>
      <c r="AJ29" s="200">
        <v>228.70259487186451</v>
      </c>
      <c r="AK29" s="200">
        <v>237.87021153100676</v>
      </c>
      <c r="AL29" s="200">
        <v>168.2079234785956</v>
      </c>
      <c r="AM29" s="200">
        <v>148.68168079031921</v>
      </c>
      <c r="AN29" s="200">
        <v>163.0407620997741</v>
      </c>
      <c r="AO29" s="200">
        <v>183.51637498667003</v>
      </c>
      <c r="AP29" s="200">
        <v>232.62332724284283</v>
      </c>
      <c r="AQ29" s="200">
        <v>299.77777608465396</v>
      </c>
      <c r="AR29" s="200">
        <v>216.2989915323065</v>
      </c>
      <c r="AS29" s="200">
        <v>163.21091241150208</v>
      </c>
      <c r="AT29" s="200">
        <v>153.61976885629761</v>
      </c>
      <c r="AU29" s="200">
        <v>163.2507834617814</v>
      </c>
      <c r="AV29" s="200">
        <v>244.20790217021721</v>
      </c>
      <c r="AW29" s="200">
        <v>203.03731759076953</v>
      </c>
      <c r="AX29" s="200">
        <v>118.75117722516177</v>
      </c>
      <c r="AY29" s="200">
        <v>135.37251296356595</v>
      </c>
      <c r="AZ29" s="200">
        <v>162.72149829525281</v>
      </c>
      <c r="BA29" s="200">
        <v>253.28633007375083</v>
      </c>
      <c r="BB29" s="200">
        <v>168.91187419465626</v>
      </c>
      <c r="BC29" s="200">
        <v>231.78162099796177</v>
      </c>
      <c r="BD29" s="200">
        <v>185.51817697489022</v>
      </c>
      <c r="BE29" s="200">
        <v>140.66300196535241</v>
      </c>
      <c r="BF29" s="200">
        <v>165.04034743882391</v>
      </c>
      <c r="BG29" s="200">
        <v>203.96999255909276</v>
      </c>
      <c r="BH29" s="200">
        <v>218.53661585073064</v>
      </c>
      <c r="BI29" s="200">
        <v>186.31313903742574</v>
      </c>
      <c r="BJ29" s="200">
        <v>123.04734924986306</v>
      </c>
      <c r="BK29" s="200">
        <v>143.16332070459526</v>
      </c>
      <c r="BL29" s="200">
        <v>141.99778238504723</v>
      </c>
      <c r="BM29" s="200">
        <v>155.53176622128666</v>
      </c>
      <c r="BN29" s="200">
        <v>154.07975176753666</v>
      </c>
      <c r="BO29" s="200">
        <v>231.43133412856835</v>
      </c>
      <c r="BP29" s="200">
        <v>201.01085484744581</v>
      </c>
      <c r="BQ29" s="200">
        <v>162.53577324980017</v>
      </c>
      <c r="BR29" s="200">
        <v>171.56455355737779</v>
      </c>
      <c r="BS29" s="200">
        <v>181.56403408507856</v>
      </c>
      <c r="BT29" s="200">
        <v>216.74066555125364</v>
      </c>
      <c r="BU29" s="200">
        <v>279.50111171008638</v>
      </c>
      <c r="BV29" s="200">
        <v>253.14468432037162</v>
      </c>
      <c r="BW29" s="200">
        <v>122.03758892206665</v>
      </c>
      <c r="BX29" s="200">
        <v>104.34272179314563</v>
      </c>
      <c r="BY29" s="200">
        <v>150.9315230469187</v>
      </c>
      <c r="BZ29" s="200">
        <v>194.78380664868854</v>
      </c>
      <c r="CA29" s="200">
        <v>205.59520985208468</v>
      </c>
      <c r="CB29" s="200">
        <v>194.38847654242622</v>
      </c>
      <c r="CC29" s="200">
        <v>151.50288562474182</v>
      </c>
      <c r="CD29" s="200">
        <v>191.88914151440326</v>
      </c>
      <c r="CE29" s="200">
        <v>193.55391619368007</v>
      </c>
      <c r="CF29" s="200">
        <v>269.26566654817861</v>
      </c>
      <c r="CG29" s="200">
        <v>218.51922292406323</v>
      </c>
      <c r="CH29" s="200">
        <v>197.91642550492162</v>
      </c>
      <c r="CI29" s="200">
        <v>196.7491302982983</v>
      </c>
      <c r="CJ29" s="200">
        <v>251.78475546512504</v>
      </c>
      <c r="CK29" s="200">
        <v>254.28717821937886</v>
      </c>
      <c r="CL29" s="200">
        <v>242.92152698961308</v>
      </c>
      <c r="CM29" s="200">
        <v>335.98513106244849</v>
      </c>
      <c r="CN29" s="200">
        <v>274.00928143604813</v>
      </c>
      <c r="CO29" s="200">
        <v>232.98503979344324</v>
      </c>
      <c r="CP29" s="200">
        <v>223.87517285305086</v>
      </c>
      <c r="CQ29" s="200">
        <v>242.70749131827898</v>
      </c>
      <c r="CR29" s="200">
        <v>293.58585954307142</v>
      </c>
      <c r="CS29" s="200">
        <v>261.59551269306689</v>
      </c>
      <c r="CT29" s="200">
        <v>229.61151727524077</v>
      </c>
      <c r="CU29" s="200">
        <v>252.12218444159322</v>
      </c>
      <c r="CV29" s="200">
        <v>279.42305671755128</v>
      </c>
      <c r="CW29" s="200">
        <v>294.78014837589114</v>
      </c>
      <c r="CX29" s="200">
        <v>236.83506393863615</v>
      </c>
      <c r="CY29" s="200">
        <v>341.08950026726012</v>
      </c>
      <c r="CZ29" s="200">
        <v>314.78539775479226</v>
      </c>
      <c r="DA29" s="200">
        <v>237.98707298253481</v>
      </c>
      <c r="DB29" s="200">
        <v>286.68390862329721</v>
      </c>
      <c r="DC29" s="200">
        <v>256.87747487892318</v>
      </c>
      <c r="DD29" s="200">
        <v>353.39543138884409</v>
      </c>
      <c r="DE29" s="200">
        <v>306.59351526509226</v>
      </c>
      <c r="DF29" s="200">
        <v>189.87137986629767</v>
      </c>
      <c r="DG29" s="200">
        <v>226.12154060203358</v>
      </c>
      <c r="DH29" s="200">
        <v>264.82129545030472</v>
      </c>
      <c r="DI29" s="200">
        <v>270.8738694176734</v>
      </c>
      <c r="DJ29" s="200">
        <v>283.24021743059234</v>
      </c>
      <c r="DK29" s="200">
        <v>343.50596319107495</v>
      </c>
      <c r="DL29" s="200">
        <v>303.92303472448509</v>
      </c>
      <c r="DM29" s="200">
        <v>246.28096011585438</v>
      </c>
      <c r="DN29" s="200">
        <v>249.26146491585797</v>
      </c>
      <c r="DO29" s="200">
        <v>229.41282825185647</v>
      </c>
      <c r="DP29" s="200">
        <v>281.94126637185337</v>
      </c>
      <c r="DQ29" s="200">
        <v>278.98463541405044</v>
      </c>
      <c r="DR29" s="200">
        <v>239.09489973539928</v>
      </c>
      <c r="DS29" s="200">
        <v>241.07384412887865</v>
      </c>
      <c r="DT29" s="200">
        <v>283.15738770623022</v>
      </c>
      <c r="DU29" s="200">
        <v>313.7783904696156</v>
      </c>
      <c r="DV29" s="200">
        <v>272.63832122801114</v>
      </c>
      <c r="DW29" s="200">
        <v>354.92233032643333</v>
      </c>
      <c r="DX29" s="200">
        <v>317.78720159397398</v>
      </c>
      <c r="DY29" s="200">
        <v>264.51757936996876</v>
      </c>
      <c r="DZ29" s="200">
        <v>282.53771431485097</v>
      </c>
      <c r="EA29" s="200">
        <v>268.34253261482917</v>
      </c>
      <c r="EB29" s="200">
        <v>334.84355690149062</v>
      </c>
      <c r="EC29" s="200">
        <v>288.94573836114</v>
      </c>
      <c r="ED29" s="200">
        <v>243.97760552882681</v>
      </c>
      <c r="EE29" s="200">
        <v>207.67032625839309</v>
      </c>
      <c r="EF29" s="200">
        <v>267.28679837466194</v>
      </c>
      <c r="EG29" s="200">
        <v>308.95036320299027</v>
      </c>
      <c r="EH29" s="200">
        <v>285.1681424724876</v>
      </c>
      <c r="EI29" s="200">
        <v>361.50318665342076</v>
      </c>
      <c r="EJ29" s="200">
        <v>275.04782722447402</v>
      </c>
      <c r="EK29" s="200">
        <v>233.27007154296413</v>
      </c>
      <c r="EL29" s="200">
        <v>278.56062708516868</v>
      </c>
      <c r="EM29" s="200">
        <v>267.24703913215751</v>
      </c>
      <c r="EN29" s="200">
        <v>359.75906344395975</v>
      </c>
      <c r="EO29" s="200">
        <v>279.94927496845173</v>
      </c>
      <c r="EP29" s="200">
        <v>241.18161604088766</v>
      </c>
      <c r="EQ29" s="200">
        <v>278.66855491127984</v>
      </c>
      <c r="ER29" s="200">
        <v>254.33775313762698</v>
      </c>
      <c r="ES29" s="200">
        <v>267.17346544634682</v>
      </c>
      <c r="ET29" s="200">
        <v>290.07393078995221</v>
      </c>
    </row>
    <row r="30" spans="1:150" s="305" customFormat="1" ht="12.75" customHeight="1">
      <c r="A30" s="219" t="s">
        <v>384</v>
      </c>
      <c r="B30" s="313">
        <v>477.62334084118368</v>
      </c>
      <c r="C30" s="313">
        <v>504.23026793645488</v>
      </c>
      <c r="D30" s="232">
        <v>574.25485021304712</v>
      </c>
      <c r="E30" s="232">
        <v>574.63848866092371</v>
      </c>
      <c r="F30" s="232">
        <v>611.46763835666741</v>
      </c>
      <c r="G30" s="232">
        <v>800.7997610106695</v>
      </c>
      <c r="H30" s="232">
        <v>952.24057125046374</v>
      </c>
      <c r="I30" s="232">
        <v>1107.2120216940971</v>
      </c>
      <c r="J30" s="232">
        <v>927.27722644092159</v>
      </c>
      <c r="K30" s="232">
        <v>897.36591418119588</v>
      </c>
      <c r="L30" s="232">
        <v>1027.7623302808502</v>
      </c>
      <c r="M30" s="200">
        <v>32.504346581161329</v>
      </c>
      <c r="N30" s="200">
        <v>30.776971849852345</v>
      </c>
      <c r="O30" s="200">
        <v>37.357344423045717</v>
      </c>
      <c r="P30" s="200">
        <v>34.187831524674181</v>
      </c>
      <c r="Q30" s="200">
        <v>30.468057171068917</v>
      </c>
      <c r="R30" s="200">
        <v>44.807082023365496</v>
      </c>
      <c r="S30" s="200">
        <v>70.116434680225012</v>
      </c>
      <c r="T30" s="200">
        <v>56.682751043510962</v>
      </c>
      <c r="U30" s="200">
        <v>32.996735010294898</v>
      </c>
      <c r="V30" s="200">
        <v>37.392795181625139</v>
      </c>
      <c r="W30" s="200">
        <v>25.745033763758205</v>
      </c>
      <c r="X30" s="200">
        <v>44.587957588601483</v>
      </c>
      <c r="Y30" s="200">
        <v>35.21870371817041</v>
      </c>
      <c r="Z30" s="200">
        <v>33.508471319447253</v>
      </c>
      <c r="AA30" s="200">
        <v>33.660333162697825</v>
      </c>
      <c r="AB30" s="200">
        <v>27.076801364232722</v>
      </c>
      <c r="AC30" s="200">
        <v>38.229830508086046</v>
      </c>
      <c r="AD30" s="200">
        <v>42.268698660238918</v>
      </c>
      <c r="AE30" s="200">
        <v>61.560352130763505</v>
      </c>
      <c r="AF30" s="200">
        <v>48.522599518464439</v>
      </c>
      <c r="AG30" s="200">
        <v>38.819580144842767</v>
      </c>
      <c r="AH30" s="200">
        <v>49.890676582724446</v>
      </c>
      <c r="AI30" s="200">
        <v>48.469487017418615</v>
      </c>
      <c r="AJ30" s="200">
        <v>51.986506809367874</v>
      </c>
      <c r="AK30" s="200">
        <v>49.148168247994541</v>
      </c>
      <c r="AL30" s="200">
        <v>39.712286920223697</v>
      </c>
      <c r="AM30" s="200">
        <v>39.403084558093767</v>
      </c>
      <c r="AN30" s="200">
        <v>34.746498670804769</v>
      </c>
      <c r="AO30" s="200">
        <v>45.489737805658521</v>
      </c>
      <c r="AP30" s="200">
        <v>54.628106312364551</v>
      </c>
      <c r="AQ30" s="200">
        <v>82.373744765760705</v>
      </c>
      <c r="AR30" s="200">
        <v>50.869099769992118</v>
      </c>
      <c r="AS30" s="200">
        <v>46.940101808908288</v>
      </c>
      <c r="AT30" s="200">
        <v>45.848415309959066</v>
      </c>
      <c r="AU30" s="200">
        <v>43.015398601032771</v>
      </c>
      <c r="AV30" s="200">
        <v>51.225708442254273</v>
      </c>
      <c r="AW30" s="200">
        <v>37.161403972821468</v>
      </c>
      <c r="AX30" s="200">
        <v>30.791917865644557</v>
      </c>
      <c r="AY30" s="200">
        <v>37.817653976443829</v>
      </c>
      <c r="AZ30" s="200">
        <v>51.009335111442844</v>
      </c>
      <c r="BA30" s="200">
        <v>55.692299232983515</v>
      </c>
      <c r="BB30" s="200">
        <v>50.613811660783512</v>
      </c>
      <c r="BC30" s="200">
        <v>65.722770667862946</v>
      </c>
      <c r="BD30" s="200">
        <v>52.293918526714577</v>
      </c>
      <c r="BE30" s="200">
        <v>41.049847697047724</v>
      </c>
      <c r="BF30" s="200">
        <v>48.220204247702554</v>
      </c>
      <c r="BG30" s="200">
        <v>49.704304057335904</v>
      </c>
      <c r="BH30" s="200">
        <v>54.561021644140197</v>
      </c>
      <c r="BI30" s="200">
        <v>43.181986842733565</v>
      </c>
      <c r="BJ30" s="200">
        <v>42.426644106310768</v>
      </c>
      <c r="BK30" s="200">
        <v>41.638410692936091</v>
      </c>
      <c r="BL30" s="200">
        <v>49.502041439611801</v>
      </c>
      <c r="BM30" s="200">
        <v>46.099282556930191</v>
      </c>
      <c r="BN30" s="200">
        <v>43.368455916285541</v>
      </c>
      <c r="BO30" s="200">
        <v>66.821171038077381</v>
      </c>
      <c r="BP30" s="200">
        <v>53.58417718548872</v>
      </c>
      <c r="BQ30" s="200">
        <v>44.693743672587438</v>
      </c>
      <c r="BR30" s="200">
        <v>60.904898088167315</v>
      </c>
      <c r="BS30" s="200">
        <v>53.163227585845611</v>
      </c>
      <c r="BT30" s="200">
        <v>66.083599231693029</v>
      </c>
      <c r="BU30" s="200">
        <v>61.694301339122049</v>
      </c>
      <c r="BV30" s="200">
        <v>63.931102639568977</v>
      </c>
      <c r="BW30" s="200">
        <v>48.05460744825271</v>
      </c>
      <c r="BX30" s="200">
        <v>48.492851313388812</v>
      </c>
      <c r="BY30" s="200">
        <v>53.867531094422034</v>
      </c>
      <c r="BZ30" s="200">
        <v>73.448036583535369</v>
      </c>
      <c r="CA30" s="200">
        <v>84.407380094346905</v>
      </c>
      <c r="CB30" s="200">
        <v>71.94014915579298</v>
      </c>
      <c r="CC30" s="200">
        <v>58.994549905307551</v>
      </c>
      <c r="CD30" s="200">
        <v>72.097674572001708</v>
      </c>
      <c r="CE30" s="200">
        <v>66.671428673565885</v>
      </c>
      <c r="CF30" s="200">
        <v>97.200148191364477</v>
      </c>
      <c r="CG30" s="200">
        <v>63.054287122640993</v>
      </c>
      <c r="CH30" s="200">
        <v>54.67006952460423</v>
      </c>
      <c r="CI30" s="200">
        <v>62.085440140020864</v>
      </c>
      <c r="CJ30" s="200">
        <v>64.52690943892506</v>
      </c>
      <c r="CK30" s="200">
        <v>63.605750944492591</v>
      </c>
      <c r="CL30" s="200">
        <v>66.354642885936229</v>
      </c>
      <c r="CM30" s="200">
        <v>119.40114071007319</v>
      </c>
      <c r="CN30" s="200">
        <v>91.592125249298149</v>
      </c>
      <c r="CO30" s="200">
        <v>84.41612807753279</v>
      </c>
      <c r="CP30" s="200">
        <v>87.732899720618718</v>
      </c>
      <c r="CQ30" s="200">
        <v>88.232877447546073</v>
      </c>
      <c r="CR30" s="200">
        <v>106.56829998877475</v>
      </c>
      <c r="CS30" s="200">
        <v>67.865848510479466</v>
      </c>
      <c r="CT30" s="200">
        <v>72.534147564824693</v>
      </c>
      <c r="CU30" s="200">
        <v>77.406164364353998</v>
      </c>
      <c r="CV30" s="200">
        <v>77.985822713198715</v>
      </c>
      <c r="CW30" s="200">
        <v>83.629439112223437</v>
      </c>
      <c r="CX30" s="200">
        <v>74.77957259592776</v>
      </c>
      <c r="CY30" s="200">
        <v>133.04305943289606</v>
      </c>
      <c r="CZ30" s="200">
        <v>117.30015085557703</v>
      </c>
      <c r="DA30" s="200">
        <v>99.290311575805546</v>
      </c>
      <c r="DB30" s="200">
        <v>99.516218272603311</v>
      </c>
      <c r="DC30" s="200">
        <v>89.994616665596396</v>
      </c>
      <c r="DD30" s="200">
        <v>113.86667003061066</v>
      </c>
      <c r="DE30" s="200">
        <v>78.065732272987418</v>
      </c>
      <c r="DF30" s="200">
        <v>60.924315371860992</v>
      </c>
      <c r="DG30" s="200">
        <v>67.696507114850675</v>
      </c>
      <c r="DH30" s="200">
        <v>70.567082226639258</v>
      </c>
      <c r="DI30" s="200">
        <v>75.074211262729605</v>
      </c>
      <c r="DJ30" s="200">
        <v>81.190511889036387</v>
      </c>
      <c r="DK30" s="200">
        <v>102.95526648072652</v>
      </c>
      <c r="DL30" s="200">
        <v>83.371798279178861</v>
      </c>
      <c r="DM30" s="200">
        <v>79.847996149728118</v>
      </c>
      <c r="DN30" s="200">
        <v>70.789415445727954</v>
      </c>
      <c r="DO30" s="200">
        <v>68.771340237727969</v>
      </c>
      <c r="DP30" s="200">
        <v>88.0230497097278</v>
      </c>
      <c r="DQ30" s="200">
        <v>72.470283231484686</v>
      </c>
      <c r="DR30" s="200">
        <v>69.419594073518255</v>
      </c>
      <c r="DS30" s="200">
        <v>63.196361248588381</v>
      </c>
      <c r="DT30" s="200">
        <v>72.947848744239991</v>
      </c>
      <c r="DU30" s="200">
        <v>64.58958462239022</v>
      </c>
      <c r="DV30" s="200">
        <v>64.879434717413204</v>
      </c>
      <c r="DW30" s="200">
        <v>96.755358813409998</v>
      </c>
      <c r="DX30" s="200">
        <v>70.43524963138816</v>
      </c>
      <c r="DY30" s="200">
        <v>77.797035048547542</v>
      </c>
      <c r="DZ30" s="200">
        <v>68.081138490759798</v>
      </c>
      <c r="EA30" s="200">
        <v>76.670609918662478</v>
      </c>
      <c r="EB30" s="200">
        <v>100.1234156407932</v>
      </c>
      <c r="EC30" s="200">
        <v>83.981099372187884</v>
      </c>
      <c r="ED30" s="200">
        <v>74.817499226807371</v>
      </c>
      <c r="EE30" s="200">
        <v>60.822334622500655</v>
      </c>
      <c r="EF30" s="200">
        <v>78.792880754031401</v>
      </c>
      <c r="EG30" s="200">
        <v>81.994415562874821</v>
      </c>
      <c r="EH30" s="200">
        <v>88.581761349791179</v>
      </c>
      <c r="EI30" s="200">
        <v>112.29943047480269</v>
      </c>
      <c r="EJ30" s="200">
        <v>86.471139420422858</v>
      </c>
      <c r="EK30" s="200">
        <v>78.020924607594637</v>
      </c>
      <c r="EL30" s="200">
        <v>94.552016196300642</v>
      </c>
      <c r="EM30" s="200">
        <v>78.957572324583083</v>
      </c>
      <c r="EN30" s="200">
        <v>108.47125636895285</v>
      </c>
      <c r="EO30" s="200">
        <v>85.11601356137426</v>
      </c>
      <c r="EP30" s="200">
        <v>80.456282037883398</v>
      </c>
      <c r="EQ30" s="200">
        <v>88.636299379840281</v>
      </c>
      <c r="ER30" s="200">
        <v>73.252363281512586</v>
      </c>
      <c r="ES30" s="200">
        <v>67.517798588259694</v>
      </c>
      <c r="ET30" s="200">
        <v>82.258216375898698</v>
      </c>
    </row>
    <row r="31" spans="1:150" s="305" customFormat="1" ht="12.75" customHeight="1">
      <c r="A31" s="219" t="s">
        <v>385</v>
      </c>
      <c r="B31" s="313" t="s">
        <v>379</v>
      </c>
      <c r="C31" s="313">
        <v>208.75062193303648</v>
      </c>
      <c r="D31" s="232">
        <v>186.38637579546696</v>
      </c>
      <c r="E31" s="232">
        <v>316.17341306426704</v>
      </c>
      <c r="F31" s="232">
        <v>326.3330478375517</v>
      </c>
      <c r="G31" s="232">
        <v>644.60725989945308</v>
      </c>
      <c r="H31" s="232">
        <v>1188.3051984926501</v>
      </c>
      <c r="I31" s="232">
        <v>1260.8471714889988</v>
      </c>
      <c r="J31" s="232">
        <v>1147.7840097533369</v>
      </c>
      <c r="K31" s="232">
        <v>1147.3234275134801</v>
      </c>
      <c r="L31" s="232">
        <v>868.66576389524334</v>
      </c>
      <c r="M31" s="200"/>
      <c r="N31" s="200"/>
      <c r="O31" s="200"/>
      <c r="P31" s="200"/>
      <c r="Q31" s="200"/>
      <c r="R31" s="200"/>
      <c r="S31" s="200"/>
      <c r="T31" s="200"/>
      <c r="U31" s="200"/>
      <c r="V31" s="200"/>
      <c r="W31" s="200"/>
      <c r="X31" s="200"/>
      <c r="Y31" s="200">
        <v>5.2330210374082844</v>
      </c>
      <c r="Z31" s="200">
        <v>7.7129465525243575</v>
      </c>
      <c r="AA31" s="200">
        <v>6.3634760199069076</v>
      </c>
      <c r="AB31" s="200">
        <v>5.6044841824776235</v>
      </c>
      <c r="AC31" s="200">
        <v>20.330783497756052</v>
      </c>
      <c r="AD31" s="200">
        <v>22.918986962027198</v>
      </c>
      <c r="AE31" s="200">
        <v>24.037418511992211</v>
      </c>
      <c r="AF31" s="200">
        <v>26.71699354007211</v>
      </c>
      <c r="AG31" s="200">
        <v>21.076948514715536</v>
      </c>
      <c r="AH31" s="200">
        <v>22.753894107041738</v>
      </c>
      <c r="AI31" s="200">
        <v>19.521026896287559</v>
      </c>
      <c r="AJ31" s="200">
        <v>26.480642110826906</v>
      </c>
      <c r="AK31" s="200">
        <v>10.629896876398776</v>
      </c>
      <c r="AL31" s="200">
        <v>8.9093650844766863</v>
      </c>
      <c r="AM31" s="200">
        <v>24.157140670436942</v>
      </c>
      <c r="AN31" s="200">
        <v>27.808175409848424</v>
      </c>
      <c r="AO31" s="200">
        <v>7.9130228186270859</v>
      </c>
      <c r="AP31" s="200">
        <v>9.2234455539672222</v>
      </c>
      <c r="AQ31" s="200">
        <v>7.5851527476522715</v>
      </c>
      <c r="AR31" s="200">
        <v>13.203006894481483</v>
      </c>
      <c r="AS31" s="200">
        <v>9.765836218166255</v>
      </c>
      <c r="AT31" s="200">
        <v>9.1475265689435012</v>
      </c>
      <c r="AU31" s="200">
        <v>26.950994226671778</v>
      </c>
      <c r="AV31" s="200">
        <v>33.518642725796511</v>
      </c>
      <c r="AW31" s="200">
        <v>11.42337653323175</v>
      </c>
      <c r="AX31" s="200">
        <v>8.573953910198302</v>
      </c>
      <c r="AY31" s="200">
        <v>31.966263777238922</v>
      </c>
      <c r="AZ31" s="200">
        <v>8.3575650864140627</v>
      </c>
      <c r="BA31" s="200">
        <v>12.252128860060715</v>
      </c>
      <c r="BB31" s="200">
        <v>40.260135788643474</v>
      </c>
      <c r="BC31" s="200">
        <v>12.866221602623387</v>
      </c>
      <c r="BD31" s="200">
        <v>44.612615404093759</v>
      </c>
      <c r="BE31" s="200">
        <v>40.630138869955978</v>
      </c>
      <c r="BF31" s="200">
        <v>44.282782666343465</v>
      </c>
      <c r="BG31" s="200">
        <v>41.718224134708436</v>
      </c>
      <c r="BH31" s="200">
        <v>19.230006430754759</v>
      </c>
      <c r="BI31" s="200">
        <v>13.459096294705951</v>
      </c>
      <c r="BJ31" s="200">
        <v>9.9406532603446855</v>
      </c>
      <c r="BK31" s="200">
        <v>48.520959327416449</v>
      </c>
      <c r="BL31" s="200">
        <v>43.586707785668857</v>
      </c>
      <c r="BM31" s="200">
        <v>50.693950575492345</v>
      </c>
      <c r="BN31" s="200">
        <v>44.091149001433756</v>
      </c>
      <c r="BO31" s="200">
        <v>46.820334542498202</v>
      </c>
      <c r="BP31" s="200">
        <v>16.239464813641987</v>
      </c>
      <c r="BQ31" s="200">
        <v>12.397447992907665</v>
      </c>
      <c r="BR31" s="200">
        <v>10.769608244761661</v>
      </c>
      <c r="BS31" s="200">
        <v>13.372847982887599</v>
      </c>
      <c r="BT31" s="200">
        <v>16.440828015792544</v>
      </c>
      <c r="BU31" s="200">
        <v>44.168012247920913</v>
      </c>
      <c r="BV31" s="200">
        <v>16.615686317218703</v>
      </c>
      <c r="BW31" s="200">
        <v>13.225898760729798</v>
      </c>
      <c r="BX31" s="200">
        <v>11.825992140657403</v>
      </c>
      <c r="BY31" s="200">
        <v>17.90559133181538</v>
      </c>
      <c r="BZ31" s="200">
        <v>19.510890070377791</v>
      </c>
      <c r="CA31" s="200">
        <v>98.997426296767216</v>
      </c>
      <c r="CB31" s="200">
        <v>80.560817637902318</v>
      </c>
      <c r="CC31" s="200">
        <v>77.0143093561027</v>
      </c>
      <c r="CD31" s="200">
        <v>78.596913727670071</v>
      </c>
      <c r="CE31" s="200">
        <v>79.854197298033213</v>
      </c>
      <c r="CF31" s="200">
        <v>106.33152471425761</v>
      </c>
      <c r="CG31" s="200">
        <v>82.782239168366985</v>
      </c>
      <c r="CH31" s="200">
        <v>86.130929719010055</v>
      </c>
      <c r="CI31" s="200">
        <v>134.45752790421326</v>
      </c>
      <c r="CJ31" s="200">
        <v>115.98114407906583</v>
      </c>
      <c r="CK31" s="200">
        <v>108.95258976056621</v>
      </c>
      <c r="CL31" s="200">
        <v>117.6289186835829</v>
      </c>
      <c r="CM31" s="200">
        <v>128.03424266296236</v>
      </c>
      <c r="CN31" s="200">
        <v>120.37956013206745</v>
      </c>
      <c r="CO31" s="200">
        <v>121.71671854261953</v>
      </c>
      <c r="CP31" s="200">
        <v>17.776098771668231</v>
      </c>
      <c r="CQ31" s="200">
        <v>130.62380011887808</v>
      </c>
      <c r="CR31" s="200">
        <v>23.841428949649156</v>
      </c>
      <c r="CS31" s="200">
        <v>101.08755571940674</v>
      </c>
      <c r="CT31" s="200">
        <v>94.973304358492385</v>
      </c>
      <c r="CU31" s="200">
        <v>122.48125985999395</v>
      </c>
      <c r="CV31" s="200">
        <v>107.71102929356925</v>
      </c>
      <c r="CW31" s="200">
        <v>21.404986403981987</v>
      </c>
      <c r="CX31" s="200">
        <v>122.12822776581655</v>
      </c>
      <c r="CY31" s="200">
        <v>119.53594646102334</v>
      </c>
      <c r="CZ31" s="200">
        <v>116.62310572387588</v>
      </c>
      <c r="DA31" s="200">
        <v>118.4706565368345</v>
      </c>
      <c r="DB31" s="200">
        <v>105.59204073472132</v>
      </c>
      <c r="DC31" s="200">
        <v>103.6081726288579</v>
      </c>
      <c r="DD31" s="200">
        <v>127.23088600242531</v>
      </c>
      <c r="DE31" s="200">
        <v>89.044584019708793</v>
      </c>
      <c r="DF31" s="200">
        <v>93.95232471837393</v>
      </c>
      <c r="DG31" s="200">
        <v>110.68567737585953</v>
      </c>
      <c r="DH31" s="200">
        <v>85.463844746346751</v>
      </c>
      <c r="DI31" s="200">
        <v>107.53016041160457</v>
      </c>
      <c r="DJ31" s="200">
        <v>97.903560131520067</v>
      </c>
      <c r="DK31" s="200">
        <v>90.166376986463234</v>
      </c>
      <c r="DL31" s="200">
        <v>100.3607229361762</v>
      </c>
      <c r="DM31" s="200">
        <v>91.117116744821132</v>
      </c>
      <c r="DN31" s="200">
        <v>96.849967032820658</v>
      </c>
      <c r="DO31" s="200">
        <v>88.517048712820909</v>
      </c>
      <c r="DP31" s="200">
        <v>96.192625936821031</v>
      </c>
      <c r="DQ31" s="200">
        <v>83.92830277309146</v>
      </c>
      <c r="DR31" s="200">
        <v>96.427816760759612</v>
      </c>
      <c r="DS31" s="200">
        <v>94.580779487194476</v>
      </c>
      <c r="DT31" s="200">
        <v>108.30569286982617</v>
      </c>
      <c r="DU31" s="200">
        <v>114.50015052668847</v>
      </c>
      <c r="DV31" s="200">
        <v>105.73489248786794</v>
      </c>
      <c r="DW31" s="200">
        <v>111.35813504820931</v>
      </c>
      <c r="DX31" s="200">
        <v>94.092654649365286</v>
      </c>
      <c r="DY31" s="200">
        <v>92.13018472736168</v>
      </c>
      <c r="DZ31" s="200">
        <v>104.4665542503204</v>
      </c>
      <c r="EA31" s="200">
        <v>100.8488672883952</v>
      </c>
      <c r="EB31" s="200">
        <v>40.949396644400188</v>
      </c>
      <c r="EC31" s="200">
        <v>31.089465796851613</v>
      </c>
      <c r="ED31" s="200">
        <v>28.349328337912183</v>
      </c>
      <c r="EE31" s="200">
        <v>84.003532939881623</v>
      </c>
      <c r="EF31" s="200">
        <v>84.91969204442978</v>
      </c>
      <c r="EG31" s="200">
        <v>85.870808946117293</v>
      </c>
      <c r="EH31" s="200">
        <v>83.003190383922757</v>
      </c>
      <c r="EI31" s="200">
        <v>86.655606024567703</v>
      </c>
      <c r="EJ31" s="200">
        <v>72.05052998008783</v>
      </c>
      <c r="EK31" s="200">
        <v>75.092761262975799</v>
      </c>
      <c r="EL31" s="200">
        <v>77.356420190805608</v>
      </c>
      <c r="EM31" s="200">
        <v>66.582728494241522</v>
      </c>
      <c r="EN31" s="200">
        <v>93.691699493449562</v>
      </c>
      <c r="EO31" s="200">
        <v>64.380930206472513</v>
      </c>
      <c r="EP31" s="200">
        <v>57.208398368380408</v>
      </c>
      <c r="EQ31" s="200">
        <v>84.814869129727882</v>
      </c>
      <c r="ER31" s="200">
        <v>74.814983896168357</v>
      </c>
      <c r="ES31" s="200">
        <v>67.020533640839389</v>
      </c>
      <c r="ET31" s="200">
        <v>75.470115975740342</v>
      </c>
    </row>
    <row r="32" spans="1:150" s="305" customFormat="1" ht="12.75" customHeight="1">
      <c r="A32" s="219" t="s">
        <v>386</v>
      </c>
      <c r="B32" s="313" t="s">
        <v>379</v>
      </c>
      <c r="C32" s="313">
        <v>524.05264260982869</v>
      </c>
      <c r="D32" s="232">
        <v>557.36360550379561</v>
      </c>
      <c r="E32" s="232">
        <v>662.94321901417561</v>
      </c>
      <c r="F32" s="232">
        <v>600.6393505699582</v>
      </c>
      <c r="G32" s="232">
        <v>624.52868268829775</v>
      </c>
      <c r="H32" s="232">
        <v>939.00740012315089</v>
      </c>
      <c r="I32" s="232">
        <v>915.39861492040723</v>
      </c>
      <c r="J32" s="232">
        <v>1006.8809843662162</v>
      </c>
      <c r="K32" s="232">
        <v>1034.3090920897155</v>
      </c>
      <c r="L32" s="232">
        <v>1122.8981966661713</v>
      </c>
      <c r="M32" s="200"/>
      <c r="N32" s="200"/>
      <c r="O32" s="200"/>
      <c r="P32" s="200"/>
      <c r="Q32" s="200"/>
      <c r="R32" s="200"/>
      <c r="S32" s="200"/>
      <c r="T32" s="200"/>
      <c r="U32" s="200"/>
      <c r="V32" s="200"/>
      <c r="W32" s="200"/>
      <c r="X32" s="200"/>
      <c r="Y32" s="200">
        <v>34.528246215457443</v>
      </c>
      <c r="Z32" s="200">
        <v>33.92869475857178</v>
      </c>
      <c r="AA32" s="200">
        <v>32.979290736451219</v>
      </c>
      <c r="AB32" s="200">
        <v>38.880377065885696</v>
      </c>
      <c r="AC32" s="200">
        <v>43.480789399524632</v>
      </c>
      <c r="AD32" s="200">
        <v>42.594348537163754</v>
      </c>
      <c r="AE32" s="200">
        <v>49.216882910396762</v>
      </c>
      <c r="AF32" s="200">
        <v>70.127567508519505</v>
      </c>
      <c r="AG32" s="200">
        <v>34.276267650481302</v>
      </c>
      <c r="AH32" s="200">
        <v>39.732545875788979</v>
      </c>
      <c r="AI32" s="200">
        <v>38.389030727866242</v>
      </c>
      <c r="AJ32" s="200">
        <v>71.947235223721407</v>
      </c>
      <c r="AK32" s="200">
        <v>50.60769481226491</v>
      </c>
      <c r="AL32" s="200">
        <v>40.238642276835634</v>
      </c>
      <c r="AM32" s="200">
        <v>43.618512132396134</v>
      </c>
      <c r="AN32" s="200">
        <v>40.855754095100679</v>
      </c>
      <c r="AO32" s="200">
        <v>44.631587152080805</v>
      </c>
      <c r="AP32" s="200">
        <v>51.048530670668541</v>
      </c>
      <c r="AQ32" s="200">
        <v>63.622164130153465</v>
      </c>
      <c r="AR32" s="200">
        <v>68.158633850919912</v>
      </c>
      <c r="AS32" s="200">
        <v>30.869137825840262</v>
      </c>
      <c r="AT32" s="200">
        <v>40.928258276034676</v>
      </c>
      <c r="AU32" s="200">
        <v>41.25329387406326</v>
      </c>
      <c r="AV32" s="200">
        <v>57.567237407437297</v>
      </c>
      <c r="AW32" s="200">
        <v>58.905955695159719</v>
      </c>
      <c r="AX32" s="200">
        <v>37.915105848564053</v>
      </c>
      <c r="AY32" s="200">
        <v>41.65791709588995</v>
      </c>
      <c r="AZ32" s="200">
        <v>45.237633891433546</v>
      </c>
      <c r="BA32" s="200">
        <v>54.217610767082348</v>
      </c>
      <c r="BB32" s="200">
        <v>55.83132903738742</v>
      </c>
      <c r="BC32" s="200">
        <v>70.164867838110666</v>
      </c>
      <c r="BD32" s="200">
        <v>71.117607133116294</v>
      </c>
      <c r="BE32" s="200">
        <v>42.56941539101301</v>
      </c>
      <c r="BF32" s="200">
        <v>53.834557091341836</v>
      </c>
      <c r="BG32" s="200">
        <v>47.729443891603033</v>
      </c>
      <c r="BH32" s="200">
        <v>83.761775333473722</v>
      </c>
      <c r="BI32" s="200">
        <v>51.759377510606448</v>
      </c>
      <c r="BJ32" s="200">
        <v>38.364083977415902</v>
      </c>
      <c r="BK32" s="200">
        <v>38.059183385870291</v>
      </c>
      <c r="BL32" s="200">
        <v>40.986114095657733</v>
      </c>
      <c r="BM32" s="200">
        <v>37.0724258652481</v>
      </c>
      <c r="BN32" s="200">
        <v>43.294481993036527</v>
      </c>
      <c r="BO32" s="200">
        <v>64.438322462952172</v>
      </c>
      <c r="BP32" s="200">
        <v>67.906542118109485</v>
      </c>
      <c r="BQ32" s="200">
        <v>47.105909756377606</v>
      </c>
      <c r="BR32" s="200">
        <v>52.506725348908333</v>
      </c>
      <c r="BS32" s="200">
        <v>49.426036407587937</v>
      </c>
      <c r="BT32" s="200">
        <v>69.720147648187606</v>
      </c>
      <c r="BU32" s="200">
        <v>53.908878507636906</v>
      </c>
      <c r="BV32" s="200">
        <v>55.754264270252705</v>
      </c>
      <c r="BW32" s="200">
        <v>34.430884042980431</v>
      </c>
      <c r="BX32" s="200">
        <v>29.597593921939605</v>
      </c>
      <c r="BY32" s="200">
        <v>31.574060045406497</v>
      </c>
      <c r="BZ32" s="200">
        <v>62.495332762756178</v>
      </c>
      <c r="CA32" s="200">
        <v>59.89848914937393</v>
      </c>
      <c r="CB32" s="200">
        <v>58.745760138109709</v>
      </c>
      <c r="CC32" s="200">
        <v>39.867402705617302</v>
      </c>
      <c r="CD32" s="200">
        <v>57.700081019483775</v>
      </c>
      <c r="CE32" s="200">
        <v>57.885888352284333</v>
      </c>
      <c r="CF32" s="200">
        <v>82.670047772456456</v>
      </c>
      <c r="CG32" s="200">
        <v>71.17308470288576</v>
      </c>
      <c r="CH32" s="200">
        <v>76.472957694328585</v>
      </c>
      <c r="CI32" s="200">
        <v>86.3016994257178</v>
      </c>
      <c r="CJ32" s="200">
        <v>86.235920293367656</v>
      </c>
      <c r="CK32" s="200">
        <v>78.31181702045464</v>
      </c>
      <c r="CL32" s="200">
        <v>89.66763553869508</v>
      </c>
      <c r="CM32" s="200">
        <v>76.750492176805523</v>
      </c>
      <c r="CN32" s="200">
        <v>86.189634520813911</v>
      </c>
      <c r="CO32" s="200">
        <v>64.696592153432007</v>
      </c>
      <c r="CP32" s="200">
        <v>70.444573803349101</v>
      </c>
      <c r="CQ32" s="200">
        <v>66.380751763488533</v>
      </c>
      <c r="CR32" s="200">
        <v>86.382241029812334</v>
      </c>
      <c r="CS32" s="200">
        <v>73.633039638872049</v>
      </c>
      <c r="CT32" s="200">
        <v>72.325863106717833</v>
      </c>
      <c r="CU32" s="200">
        <v>82.376496985747906</v>
      </c>
      <c r="CV32" s="200">
        <v>81.793054212621598</v>
      </c>
      <c r="CW32" s="200">
        <v>83.362153902070446</v>
      </c>
      <c r="CX32" s="200">
        <v>91.447446112213441</v>
      </c>
      <c r="CY32" s="200">
        <v>67.106371619324804</v>
      </c>
      <c r="CZ32" s="200">
        <v>89.423248490215286</v>
      </c>
      <c r="DA32" s="200">
        <v>62.867356131431123</v>
      </c>
      <c r="DB32" s="200">
        <v>67.737520346159968</v>
      </c>
      <c r="DC32" s="200">
        <v>65.921883837690174</v>
      </c>
      <c r="DD32" s="200">
        <v>77.404180537342583</v>
      </c>
      <c r="DE32" s="200">
        <v>77.411068043779665</v>
      </c>
      <c r="DF32" s="200">
        <v>67.172088366987893</v>
      </c>
      <c r="DG32" s="200">
        <v>93.078822552064949</v>
      </c>
      <c r="DH32" s="200">
        <v>82.789107593682616</v>
      </c>
      <c r="DI32" s="200">
        <v>91.039707072786754</v>
      </c>
      <c r="DJ32" s="200">
        <v>92.646069740311532</v>
      </c>
      <c r="DK32" s="200">
        <v>96.850197899324897</v>
      </c>
      <c r="DL32" s="200">
        <v>88.310611053727044</v>
      </c>
      <c r="DM32" s="200">
        <v>75.78229065088783</v>
      </c>
      <c r="DN32" s="200">
        <v>74.780406266887653</v>
      </c>
      <c r="DO32" s="200">
        <v>73.113349442887682</v>
      </c>
      <c r="DP32" s="200">
        <v>93.907265682887669</v>
      </c>
      <c r="DQ32" s="200">
        <v>72.672045550168988</v>
      </c>
      <c r="DR32" s="200">
        <v>69.256226781173439</v>
      </c>
      <c r="DS32" s="200">
        <v>74.073616307100679</v>
      </c>
      <c r="DT32" s="200">
        <v>90.820650849779042</v>
      </c>
      <c r="DU32" s="200">
        <v>87.073511199015798</v>
      </c>
      <c r="DV32" s="200">
        <v>81.33573364260468</v>
      </c>
      <c r="DW32" s="200">
        <v>111.98259740633821</v>
      </c>
      <c r="DX32" s="200">
        <v>89.740286848886569</v>
      </c>
      <c r="DY32" s="200">
        <v>83.612067116225177</v>
      </c>
      <c r="DZ32" s="200">
        <v>95.175451552939407</v>
      </c>
      <c r="EA32" s="200">
        <v>72.781696994199336</v>
      </c>
      <c r="EB32" s="200">
        <v>105.78520784128418</v>
      </c>
      <c r="EC32" s="200">
        <v>82.52911232165323</v>
      </c>
      <c r="ED32" s="200">
        <v>75.612001126479953</v>
      </c>
      <c r="EE32" s="200">
        <v>80.627821118123961</v>
      </c>
      <c r="EF32" s="200">
        <v>88.367007153194947</v>
      </c>
      <c r="EG32" s="200">
        <v>98.707904110681596</v>
      </c>
      <c r="EH32" s="200">
        <v>94.653004766961388</v>
      </c>
      <c r="EI32" s="200">
        <v>114.19906650607707</v>
      </c>
      <c r="EJ32" s="200">
        <v>109.24717424587645</v>
      </c>
      <c r="EK32" s="200">
        <v>88.511750398253</v>
      </c>
      <c r="EL32" s="200">
        <v>94.807020171349905</v>
      </c>
      <c r="EM32" s="200">
        <v>76.665568257440754</v>
      </c>
      <c r="EN32" s="200">
        <v>118.9707664900791</v>
      </c>
      <c r="EO32" s="200">
        <v>77.250341639476076</v>
      </c>
      <c r="EP32" s="200">
        <v>77.948772475061205</v>
      </c>
      <c r="EQ32" s="200">
        <v>92.523271439570578</v>
      </c>
      <c r="ER32" s="200">
        <v>97.897200818705969</v>
      </c>
      <c r="ES32" s="200">
        <v>84.874309009847011</v>
      </c>
      <c r="ET32" s="200">
        <v>92.982836396055689</v>
      </c>
    </row>
    <row r="33" spans="1:150" s="305" customFormat="1" ht="11.25" customHeight="1">
      <c r="A33" s="219" t="s">
        <v>387</v>
      </c>
      <c r="B33" s="313">
        <v>1502.2820950682421</v>
      </c>
      <c r="C33" s="313">
        <v>1253.3378629763265</v>
      </c>
      <c r="D33" s="232">
        <v>1454.7582050189101</v>
      </c>
      <c r="E33" s="232">
        <v>1475.8603407884243</v>
      </c>
      <c r="F33" s="232">
        <v>1467.2570117063008</v>
      </c>
      <c r="G33" s="232">
        <v>1536.0337439046959</v>
      </c>
      <c r="H33" s="232">
        <v>1990.0993377876257</v>
      </c>
      <c r="I33" s="232">
        <v>2131.9506149106187</v>
      </c>
      <c r="J33" s="232">
        <v>2137.7357791971758</v>
      </c>
      <c r="K33" s="232">
        <v>2081.1196747440799</v>
      </c>
      <c r="L33" s="232">
        <v>2128.6997143969802</v>
      </c>
      <c r="M33" s="200">
        <v>173.47044350050933</v>
      </c>
      <c r="N33" s="200">
        <v>95.300625972987191</v>
      </c>
      <c r="O33" s="200">
        <v>117.86918835812568</v>
      </c>
      <c r="P33" s="200">
        <v>118.33794350834575</v>
      </c>
      <c r="Q33" s="200">
        <v>102.74504892033342</v>
      </c>
      <c r="R33" s="200">
        <v>121.73458982808724</v>
      </c>
      <c r="S33" s="200">
        <v>168.27786387099533</v>
      </c>
      <c r="T33" s="200">
        <v>155.46440088419823</v>
      </c>
      <c r="U33" s="200">
        <v>102.25216645253012</v>
      </c>
      <c r="V33" s="200">
        <v>106.02411017732663</v>
      </c>
      <c r="W33" s="200">
        <v>84.250932312394724</v>
      </c>
      <c r="X33" s="200">
        <v>156.5547812824081</v>
      </c>
      <c r="Y33" s="200">
        <v>121.44951549348809</v>
      </c>
      <c r="Z33" s="200">
        <v>83.833125729602969</v>
      </c>
      <c r="AA33" s="200">
        <v>78.519279432107695</v>
      </c>
      <c r="AB33" s="200">
        <v>82.498074186154639</v>
      </c>
      <c r="AC33" s="200">
        <v>76.715678242107458</v>
      </c>
      <c r="AD33" s="200">
        <v>92.817890509102583</v>
      </c>
      <c r="AE33" s="200">
        <v>140.26414093441809</v>
      </c>
      <c r="AF33" s="200">
        <v>173.7017831265037</v>
      </c>
      <c r="AG33" s="200">
        <v>82.150568571335043</v>
      </c>
      <c r="AH33" s="200">
        <v>92.530449585039605</v>
      </c>
      <c r="AI33" s="200">
        <v>88.302106366442402</v>
      </c>
      <c r="AJ33" s="200">
        <v>152.96006380002422</v>
      </c>
      <c r="AK33" s="200">
        <v>186.24084291098055</v>
      </c>
      <c r="AL33" s="200">
        <v>99.461154790027734</v>
      </c>
      <c r="AM33" s="200">
        <v>101.71481373451658</v>
      </c>
      <c r="AN33" s="200">
        <v>83.501873642240042</v>
      </c>
      <c r="AO33" s="200">
        <v>95.720679528207626</v>
      </c>
      <c r="AP33" s="200">
        <v>117.4979152780368</v>
      </c>
      <c r="AQ33" s="200">
        <v>172.71277812681006</v>
      </c>
      <c r="AR33" s="200">
        <v>212.08589041424517</v>
      </c>
      <c r="AS33" s="200">
        <v>109.68010262603391</v>
      </c>
      <c r="AT33" s="200">
        <v>102.78598419226874</v>
      </c>
      <c r="AU33" s="200">
        <v>101.86484507789588</v>
      </c>
      <c r="AV33" s="200">
        <v>163.04336969764711</v>
      </c>
      <c r="AW33" s="200">
        <v>178.40828059703807</v>
      </c>
      <c r="AX33" s="200">
        <v>85.468792606108522</v>
      </c>
      <c r="AY33" s="200">
        <v>89.833827487140951</v>
      </c>
      <c r="AZ33" s="200">
        <v>94.939516753623479</v>
      </c>
      <c r="BA33" s="200">
        <v>136.66989157464008</v>
      </c>
      <c r="BB33" s="200">
        <v>110.42851424796542</v>
      </c>
      <c r="BC33" s="200">
        <v>158.89014967091123</v>
      </c>
      <c r="BD33" s="200">
        <v>131.19725518578309</v>
      </c>
      <c r="BE33" s="200">
        <v>105.95351635715575</v>
      </c>
      <c r="BF33" s="200">
        <v>113.27451847569773</v>
      </c>
      <c r="BG33" s="200">
        <v>107.63373159282395</v>
      </c>
      <c r="BH33" s="200">
        <v>163.16234623953585</v>
      </c>
      <c r="BI33" s="200">
        <v>161.80465065229961</v>
      </c>
      <c r="BJ33" s="200">
        <v>80.430060068482277</v>
      </c>
      <c r="BK33" s="200">
        <v>90.442035947708717</v>
      </c>
      <c r="BL33" s="200">
        <v>100.39122641690179</v>
      </c>
      <c r="BM33" s="200">
        <v>101.97223227135208</v>
      </c>
      <c r="BN33" s="200">
        <v>106.24257487284601</v>
      </c>
      <c r="BO33" s="200">
        <v>156.27065958978199</v>
      </c>
      <c r="BP33" s="200">
        <v>167.03336134025875</v>
      </c>
      <c r="BQ33" s="200">
        <v>120.65533089424093</v>
      </c>
      <c r="BR33" s="200">
        <v>113.69821266004016</v>
      </c>
      <c r="BS33" s="200">
        <v>109.28673297235865</v>
      </c>
      <c r="BT33" s="200">
        <v>159.02993402002994</v>
      </c>
      <c r="BU33" s="200">
        <v>125.37585504086763</v>
      </c>
      <c r="BV33" s="200">
        <v>141.04753091776183</v>
      </c>
      <c r="BW33" s="200">
        <v>89.64781938634637</v>
      </c>
      <c r="BX33" s="200">
        <v>69.281468970363335</v>
      </c>
      <c r="BY33" s="200">
        <v>90.084753978025731</v>
      </c>
      <c r="BZ33" s="200">
        <v>151.45168409142701</v>
      </c>
      <c r="CA33" s="200">
        <v>149.74559546445357</v>
      </c>
      <c r="CB33" s="200">
        <v>137.5334515465986</v>
      </c>
      <c r="CC33" s="200">
        <v>107.07814896986987</v>
      </c>
      <c r="CD33" s="200">
        <v>145.4095151923726</v>
      </c>
      <c r="CE33" s="200">
        <v>137.77444889992461</v>
      </c>
      <c r="CF33" s="200">
        <v>191.60347144668452</v>
      </c>
      <c r="CG33" s="200">
        <v>159.77426122319457</v>
      </c>
      <c r="CH33" s="200">
        <v>128.50846611601372</v>
      </c>
      <c r="CI33" s="200">
        <v>142.71664817044436</v>
      </c>
      <c r="CJ33" s="200">
        <v>147.26760988706238</v>
      </c>
      <c r="CK33" s="200">
        <v>137.5831267443331</v>
      </c>
      <c r="CL33" s="200">
        <v>150.91096475360388</v>
      </c>
      <c r="CM33" s="200">
        <v>216.51044590999084</v>
      </c>
      <c r="CN33" s="200">
        <v>227.04501378955388</v>
      </c>
      <c r="CO33" s="200">
        <v>154.9562220152921</v>
      </c>
      <c r="CP33" s="200">
        <v>150.31427027690012</v>
      </c>
      <c r="CQ33" s="200">
        <v>166.35439753839901</v>
      </c>
      <c r="CR33" s="200">
        <v>208.15791136283804</v>
      </c>
      <c r="CS33" s="200">
        <v>203.15479210662241</v>
      </c>
      <c r="CT33" s="200">
        <v>154.1546775515161</v>
      </c>
      <c r="CU33" s="200">
        <v>160.7793553827988</v>
      </c>
      <c r="CV33" s="200">
        <v>155.25118101483139</v>
      </c>
      <c r="CW33" s="200">
        <v>169.95264004520189</v>
      </c>
      <c r="CX33" s="200">
        <v>146.21831050456851</v>
      </c>
      <c r="CY33" s="200">
        <v>215.81158722355997</v>
      </c>
      <c r="CZ33" s="200">
        <v>230.80156091396162</v>
      </c>
      <c r="DA33" s="200">
        <v>146.83995110498279</v>
      </c>
      <c r="DB33" s="200">
        <v>170.97467528793598</v>
      </c>
      <c r="DC33" s="200">
        <v>156.87123857792639</v>
      </c>
      <c r="DD33" s="200">
        <v>221.1406451967128</v>
      </c>
      <c r="DE33" s="200">
        <v>223.10355895929001</v>
      </c>
      <c r="DF33" s="200">
        <v>143.11873338752193</v>
      </c>
      <c r="DG33" s="200">
        <v>169.79621156918688</v>
      </c>
      <c r="DH33" s="200">
        <v>145.443269425447</v>
      </c>
      <c r="DI33" s="200">
        <v>180.94218308454333</v>
      </c>
      <c r="DJ33" s="200">
        <v>180.46860641503287</v>
      </c>
      <c r="DK33" s="200">
        <v>200.79964533644946</v>
      </c>
      <c r="DL33" s="200">
        <v>212.25394465519275</v>
      </c>
      <c r="DM33" s="200">
        <v>142.59223379112706</v>
      </c>
      <c r="DN33" s="200">
        <v>171.28932012712804</v>
      </c>
      <c r="DO33" s="200">
        <v>156.22074934312809</v>
      </c>
      <c r="DP33" s="200">
        <v>211.7073231031282</v>
      </c>
      <c r="DQ33" s="200">
        <v>177.59771604666523</v>
      </c>
      <c r="DR33" s="200">
        <v>162.07905842474423</v>
      </c>
      <c r="DS33" s="200">
        <v>147.3248785803037</v>
      </c>
      <c r="DT33" s="200">
        <v>170.49247880271321</v>
      </c>
      <c r="DU33" s="200">
        <v>167.83844205989485</v>
      </c>
      <c r="DV33" s="200">
        <v>157.70916302039927</v>
      </c>
      <c r="DW33" s="200">
        <v>187.50399239334993</v>
      </c>
      <c r="DX33" s="200">
        <v>188.11427694912686</v>
      </c>
      <c r="DY33" s="200">
        <v>175.98446774638134</v>
      </c>
      <c r="DZ33" s="200">
        <v>183.09917193753162</v>
      </c>
      <c r="EA33" s="200">
        <v>157.54251386760112</v>
      </c>
      <c r="EB33" s="200">
        <v>205.83351491536862</v>
      </c>
      <c r="EC33" s="200">
        <v>187.50450461974771</v>
      </c>
      <c r="ED33" s="200">
        <v>162.71511699000499</v>
      </c>
      <c r="EE33" s="200">
        <v>161.78762300417043</v>
      </c>
      <c r="EF33" s="200">
        <v>170.1734891824226</v>
      </c>
      <c r="EG33" s="200">
        <v>177.80250973622051</v>
      </c>
      <c r="EH33" s="200">
        <v>168.65135613427611</v>
      </c>
      <c r="EI33" s="200">
        <v>223.11965776107843</v>
      </c>
      <c r="EJ33" s="200">
        <v>191.48816813704141</v>
      </c>
      <c r="EK33" s="200">
        <v>154.20202483249011</v>
      </c>
      <c r="EL33" s="200">
        <v>170.18630390226912</v>
      </c>
      <c r="EM33" s="200">
        <v>141.34737715163718</v>
      </c>
      <c r="EN33" s="200">
        <v>219.72158294562166</v>
      </c>
      <c r="EO33" s="200">
        <v>206.12968609189167</v>
      </c>
      <c r="EP33" s="200">
        <v>158.49798222051362</v>
      </c>
      <c r="EQ33" s="200">
        <v>182.64908448298041</v>
      </c>
      <c r="ER33" s="200">
        <v>159.72126545364083</v>
      </c>
      <c r="ES33" s="200">
        <v>130.7041074858746</v>
      </c>
      <c r="ET33" s="200">
        <v>149.87625327400784</v>
      </c>
    </row>
    <row r="34" spans="1:150" s="305" customFormat="1" ht="11.25" customHeight="1">
      <c r="A34" s="219" t="s">
        <v>390</v>
      </c>
      <c r="B34" s="313">
        <v>0</v>
      </c>
      <c r="C34" s="313">
        <v>6.4747562677159847</v>
      </c>
      <c r="D34" s="232">
        <v>9.7192507313785086</v>
      </c>
      <c r="E34" s="232">
        <v>10.272714961584345</v>
      </c>
      <c r="F34" s="232">
        <v>6.9309720346573513</v>
      </c>
      <c r="G34" s="232">
        <v>26.110314992763406</v>
      </c>
      <c r="H34" s="232">
        <v>28.471532965991443</v>
      </c>
      <c r="I34" s="232">
        <v>37.4378314318542</v>
      </c>
      <c r="J34" s="232">
        <v>41.666006717326511</v>
      </c>
      <c r="K34" s="232">
        <v>47.182928175990796</v>
      </c>
      <c r="L34" s="232">
        <v>266.06072268522166</v>
      </c>
      <c r="M34" s="200"/>
      <c r="N34" s="200"/>
      <c r="O34" s="200"/>
      <c r="P34" s="200"/>
      <c r="Q34" s="200"/>
      <c r="R34" s="200"/>
      <c r="S34" s="200"/>
      <c r="T34" s="200"/>
      <c r="U34" s="200"/>
      <c r="V34" s="200"/>
      <c r="W34" s="200"/>
      <c r="X34" s="200"/>
      <c r="Y34" s="200">
        <v>0.61925053942092312</v>
      </c>
      <c r="Z34" s="200">
        <v>0.81608144999118648</v>
      </c>
      <c r="AA34" s="200">
        <v>0.71614958248813865</v>
      </c>
      <c r="AB34" s="200">
        <v>0.81436424338680824</v>
      </c>
      <c r="AC34" s="200">
        <v>0.8472146808141614</v>
      </c>
      <c r="AD34" s="200">
        <v>0.73896867390597398</v>
      </c>
      <c r="AE34" s="200">
        <v>0.55347422950814595</v>
      </c>
      <c r="AF34" s="200">
        <v>0.61796877731644972</v>
      </c>
      <c r="AG34" s="200">
        <v>0.71703688752151695</v>
      </c>
      <c r="AH34" s="200">
        <v>0.70279295658512386</v>
      </c>
      <c r="AI34" s="200">
        <v>0.74410356450848458</v>
      </c>
      <c r="AJ34" s="200">
        <v>1.2136063521945379</v>
      </c>
      <c r="AK34" s="200">
        <v>1.8836020131798272</v>
      </c>
      <c r="AL34" s="200">
        <v>1.5303300064952918</v>
      </c>
      <c r="AM34" s="200">
        <v>3.5753794364173563</v>
      </c>
      <c r="AN34" s="200">
        <v>0.88792627897258014</v>
      </c>
      <c r="AO34" s="200">
        <v>1.1607294131215782</v>
      </c>
      <c r="AP34" s="200">
        <v>1.0446090982306666</v>
      </c>
      <c r="AQ34" s="200">
        <v>4.5855760686445581</v>
      </c>
      <c r="AR34" s="200">
        <v>2.3525590623679036</v>
      </c>
      <c r="AS34" s="200">
        <v>3.4117217178632275</v>
      </c>
      <c r="AT34" s="200">
        <v>0.89400352916888859</v>
      </c>
      <c r="AU34" s="200">
        <v>0.87118390399362511</v>
      </c>
      <c r="AV34" s="200">
        <v>0.98772994287775162</v>
      </c>
      <c r="AW34" s="200">
        <v>2.4106302423005697</v>
      </c>
      <c r="AX34" s="200">
        <v>0.82291346923688036</v>
      </c>
      <c r="AY34" s="200">
        <v>1.1146080091428892</v>
      </c>
      <c r="AZ34" s="200">
        <v>3.7657200231078423</v>
      </c>
      <c r="BA34" s="200">
        <v>3.0912131426226641</v>
      </c>
      <c r="BB34" s="200">
        <v>1.3203304916209335</v>
      </c>
      <c r="BC34" s="200">
        <v>0.93224100974841717</v>
      </c>
      <c r="BD34" s="200">
        <v>1.0101891027237773</v>
      </c>
      <c r="BE34" s="200">
        <v>1.0491032559077673</v>
      </c>
      <c r="BF34" s="200">
        <v>1.0719276125717296</v>
      </c>
      <c r="BG34" s="200">
        <v>0.99140539533469019</v>
      </c>
      <c r="BH34" s="200">
        <v>4.614493019061312</v>
      </c>
      <c r="BI34" s="200">
        <v>0.79822719570077794</v>
      </c>
      <c r="BJ34" s="200">
        <v>1.1467765023134997</v>
      </c>
      <c r="BK34" s="200">
        <v>1.0023910920027421</v>
      </c>
      <c r="BL34" s="200">
        <v>0.92191119110722397</v>
      </c>
      <c r="BM34" s="200">
        <v>1.1269181071436827</v>
      </c>
      <c r="BN34" s="200">
        <v>0.73463046029211054</v>
      </c>
      <c r="BO34" s="200">
        <v>0.87992666156201127</v>
      </c>
      <c r="BP34" s="200">
        <v>0.88070864698546836</v>
      </c>
      <c r="BQ34" s="200">
        <v>1.0033579643403816</v>
      </c>
      <c r="BR34" s="200">
        <v>1.0047177829588323</v>
      </c>
      <c r="BS34" s="200">
        <v>0.92178606180689782</v>
      </c>
      <c r="BT34" s="200">
        <v>1.2705235798328118</v>
      </c>
      <c r="BU34" s="200">
        <v>0.86122849612087105</v>
      </c>
      <c r="BV34" s="200">
        <v>1.1386059064112974</v>
      </c>
      <c r="BW34" s="200">
        <v>1.2080857741725741</v>
      </c>
      <c r="BX34" s="200">
        <v>1.5232975940378704</v>
      </c>
      <c r="BY34" s="200">
        <v>2.4749642133389038</v>
      </c>
      <c r="BZ34" s="200">
        <v>3.206482919141838</v>
      </c>
      <c r="CA34" s="200">
        <v>3.3897308786100449</v>
      </c>
      <c r="CB34" s="200">
        <v>2.5284898297028198</v>
      </c>
      <c r="CC34" s="200">
        <v>2.6406453715439868</v>
      </c>
      <c r="CD34" s="200">
        <v>2.1693577560675514</v>
      </c>
      <c r="CE34" s="200">
        <v>2.5711585843647282</v>
      </c>
      <c r="CF34" s="200">
        <v>2.3982676692509202</v>
      </c>
      <c r="CG34" s="200">
        <v>1.8126774033066391</v>
      </c>
      <c r="CH34" s="200">
        <v>3.1371349232167187</v>
      </c>
      <c r="CI34" s="200">
        <v>2.5521577476746633</v>
      </c>
      <c r="CJ34" s="200">
        <v>0.76188711519472074</v>
      </c>
      <c r="CK34" s="200">
        <v>3.7133306856570343</v>
      </c>
      <c r="CL34" s="200">
        <v>2.9354082778636723</v>
      </c>
      <c r="CM34" s="200">
        <v>3.4866047000275251</v>
      </c>
      <c r="CN34" s="200">
        <v>2.6380935481078542</v>
      </c>
      <c r="CO34" s="200">
        <v>3.4091890661946049</v>
      </c>
      <c r="CP34" s="200">
        <v>3.4920038151422226</v>
      </c>
      <c r="CQ34" s="200">
        <v>3.6732372752158482</v>
      </c>
      <c r="CR34" s="200">
        <v>5.2279734008105363</v>
      </c>
      <c r="CS34" s="200">
        <v>2.6980408133668794</v>
      </c>
      <c r="CT34" s="200">
        <v>3.2288021841057275</v>
      </c>
      <c r="CU34" s="200">
        <v>3.3873398436520836</v>
      </c>
      <c r="CV34" s="200">
        <v>3.432320205167342</v>
      </c>
      <c r="CW34" s="200">
        <v>3.4654262893067385</v>
      </c>
      <c r="CX34" s="200">
        <v>3.6164432082581217</v>
      </c>
      <c r="CY34" s="200">
        <v>3.0313251963874355</v>
      </c>
      <c r="CZ34" s="200">
        <v>2.8138292516832726</v>
      </c>
      <c r="DA34" s="200">
        <v>2.7672558190159466</v>
      </c>
      <c r="DB34" s="200">
        <v>2.8506036732427464</v>
      </c>
      <c r="DC34" s="200">
        <v>2.6498574115798945</v>
      </c>
      <c r="DD34" s="200">
        <v>3.496587536088005</v>
      </c>
      <c r="DE34" s="200">
        <v>2.1905860019220311</v>
      </c>
      <c r="DF34" s="200">
        <v>2.6864292872466957</v>
      </c>
      <c r="DG34" s="200">
        <v>2.9632172988267538</v>
      </c>
      <c r="DH34" s="200">
        <v>3.29024012665234</v>
      </c>
      <c r="DI34" s="200">
        <v>4.1534194090543419</v>
      </c>
      <c r="DJ34" s="200">
        <v>5.0717142634534209</v>
      </c>
      <c r="DK34" s="200">
        <v>3.2471086588372398</v>
      </c>
      <c r="DL34" s="200">
        <v>3.494604000846167</v>
      </c>
      <c r="DM34" s="200">
        <v>3.4976813976218795</v>
      </c>
      <c r="DN34" s="200">
        <v>3.5042757976218777</v>
      </c>
      <c r="DO34" s="200">
        <v>3.5686690776218808</v>
      </c>
      <c r="DP34" s="200">
        <v>3.9980613976218797</v>
      </c>
      <c r="DQ34" s="200">
        <v>4.1260037327183658</v>
      </c>
      <c r="DR34" s="200">
        <v>3.2596803491195439</v>
      </c>
      <c r="DS34" s="200">
        <v>4.9178805936541563</v>
      </c>
      <c r="DT34" s="200">
        <v>3.6415081680996648</v>
      </c>
      <c r="DU34" s="200">
        <v>4.1752072958092032</v>
      </c>
      <c r="DV34" s="200">
        <v>3.0250181962985492</v>
      </c>
      <c r="DW34" s="200">
        <v>4.129670399625784</v>
      </c>
      <c r="DX34" s="200">
        <v>3.2109782670139779</v>
      </c>
      <c r="DY34" s="200">
        <v>3.7543637472723681</v>
      </c>
      <c r="DZ34" s="200">
        <v>4.4580655020067947</v>
      </c>
      <c r="EA34" s="200">
        <v>4.0726793087073148</v>
      </c>
      <c r="EB34" s="200">
        <v>4.4118726156650778</v>
      </c>
      <c r="EC34" s="200">
        <v>18.480896535442586</v>
      </c>
      <c r="ED34" s="200">
        <v>19.597614222360683</v>
      </c>
      <c r="EE34" s="200">
        <v>16.385289065805416</v>
      </c>
      <c r="EF34" s="200">
        <v>23.125169946926526</v>
      </c>
      <c r="EG34" s="200">
        <v>20.1702802623598</v>
      </c>
      <c r="EH34" s="200">
        <v>23.470745004369718</v>
      </c>
      <c r="EI34" s="200">
        <v>24.25849236355079</v>
      </c>
      <c r="EJ34" s="200">
        <v>22.945536865486041</v>
      </c>
      <c r="EK34" s="200">
        <v>20.256648607223326</v>
      </c>
      <c r="EL34" s="200">
        <v>25.326785458970022</v>
      </c>
      <c r="EM34" s="200">
        <v>18.095299323027618</v>
      </c>
      <c r="EN34" s="200">
        <v>33.947965029699077</v>
      </c>
      <c r="EO34" s="200">
        <v>19.564512319407243</v>
      </c>
      <c r="EP34" s="200">
        <v>17.8602343929402</v>
      </c>
      <c r="EQ34" s="200">
        <v>22.166442466753331</v>
      </c>
      <c r="ER34" s="200">
        <v>19.079375363938482</v>
      </c>
      <c r="ES34" s="200">
        <v>21.414432945553994</v>
      </c>
      <c r="ET34" s="200">
        <v>24.193282628631245</v>
      </c>
    </row>
    <row r="35" spans="1:150" s="305" customFormat="1" ht="11.25" customHeight="1">
      <c r="A35" s="219" t="s">
        <v>995</v>
      </c>
      <c r="B35" s="313">
        <v>0</v>
      </c>
      <c r="C35" s="313">
        <v>3.4876170130934918</v>
      </c>
      <c r="D35" s="232">
        <v>5.0858891948436833</v>
      </c>
      <c r="E35" s="232">
        <v>9.8858684404414134</v>
      </c>
      <c r="F35" s="232">
        <v>3.624569282941664</v>
      </c>
      <c r="G35" s="232">
        <v>14.312765919474346</v>
      </c>
      <c r="H35" s="232">
        <v>18.337888699999773</v>
      </c>
      <c r="I35" s="232">
        <v>31.946003785772128</v>
      </c>
      <c r="J35" s="232">
        <v>35.683159222678739</v>
      </c>
      <c r="K35" s="232">
        <v>43.283046881100653</v>
      </c>
      <c r="L35" s="232">
        <v>41.454518810158127</v>
      </c>
      <c r="M35" s="200"/>
      <c r="N35" s="200"/>
      <c r="O35" s="200"/>
      <c r="P35" s="200"/>
      <c r="Q35" s="200"/>
      <c r="R35" s="200"/>
      <c r="S35" s="200"/>
      <c r="T35" s="200"/>
      <c r="U35" s="200"/>
      <c r="V35" s="200"/>
      <c r="W35" s="200"/>
      <c r="X35" s="200"/>
      <c r="Y35" s="200">
        <v>0.53399037096684554</v>
      </c>
      <c r="Z35" s="200">
        <v>0.78049172324648497</v>
      </c>
      <c r="AA35" s="200">
        <v>0.66094781490249099</v>
      </c>
      <c r="AB35" s="200">
        <v>0.67245261760501218</v>
      </c>
      <c r="AC35" s="200">
        <v>0.43067152189371638</v>
      </c>
      <c r="AD35" s="200">
        <v>0.37422338245053477</v>
      </c>
      <c r="AE35" s="200">
        <v>0.46661968060077308</v>
      </c>
      <c r="AF35" s="200">
        <v>0.44101440890671534</v>
      </c>
      <c r="AG35" s="200">
        <v>0.43585522412996086</v>
      </c>
      <c r="AH35" s="200">
        <v>0.53542120113591274</v>
      </c>
      <c r="AI35" s="200">
        <v>0.45111637938643534</v>
      </c>
      <c r="AJ35" s="200">
        <v>0.69195194249110226</v>
      </c>
      <c r="AK35" s="200">
        <v>0.85054968755347649</v>
      </c>
      <c r="AL35" s="200">
        <v>0.84796651362885278</v>
      </c>
      <c r="AM35" s="200">
        <v>0.86164484001559494</v>
      </c>
      <c r="AN35" s="200">
        <v>0.49891042411265435</v>
      </c>
      <c r="AO35" s="200">
        <v>0.99982667484208565</v>
      </c>
      <c r="AP35" s="200">
        <v>0.75041487557870856</v>
      </c>
      <c r="AQ35" s="200">
        <v>1.0191464777909462</v>
      </c>
      <c r="AR35" s="200">
        <v>0.92036827736689553</v>
      </c>
      <c r="AS35" s="200">
        <v>0.99891850979263352</v>
      </c>
      <c r="AT35" s="200">
        <v>0.58697988909508925</v>
      </c>
      <c r="AU35" s="200">
        <v>0.49552137513069977</v>
      </c>
      <c r="AV35" s="200">
        <v>0.88900318647087095</v>
      </c>
      <c r="AW35" s="200">
        <v>1.071394800437627</v>
      </c>
      <c r="AX35" s="200">
        <v>0.95949966613162119</v>
      </c>
      <c r="AY35" s="200">
        <v>0.68482143550830599</v>
      </c>
      <c r="AZ35" s="200">
        <v>1.0323906776812284</v>
      </c>
      <c r="BA35" s="200">
        <v>1.592326417272246</v>
      </c>
      <c r="BB35" s="200">
        <v>0.68769032529676388</v>
      </c>
      <c r="BC35" s="200">
        <v>1.0149659707376786</v>
      </c>
      <c r="BD35" s="200">
        <v>0.5154560610632144</v>
      </c>
      <c r="BE35" s="200">
        <v>0.49259922633109943</v>
      </c>
      <c r="BF35" s="200">
        <v>0.44245369737455709</v>
      </c>
      <c r="BG35" s="200">
        <v>0.34765263252292078</v>
      </c>
      <c r="BH35" s="200">
        <v>1.431464051227084</v>
      </c>
      <c r="BI35" s="200">
        <v>0.73163106720730486</v>
      </c>
      <c r="BJ35" s="200">
        <v>0.45687463512187942</v>
      </c>
      <c r="BK35" s="200">
        <v>0.44589262543261415</v>
      </c>
      <c r="BL35" s="200">
        <v>0.54975678916809967</v>
      </c>
      <c r="BM35" s="200">
        <v>0.48587512922757053</v>
      </c>
      <c r="BN35" s="200">
        <v>0.46479525999810645</v>
      </c>
      <c r="BO35" s="200">
        <v>0.64874593515814216</v>
      </c>
      <c r="BP35" s="200">
        <v>0.58581659046637591</v>
      </c>
      <c r="BQ35" s="200">
        <v>0.58034015481311718</v>
      </c>
      <c r="BR35" s="200">
        <v>0.62033169599784344</v>
      </c>
      <c r="BS35" s="200">
        <v>0.56893554620972453</v>
      </c>
      <c r="BT35" s="200">
        <v>0.79197660585657281</v>
      </c>
      <c r="BU35" s="200">
        <v>0.61992490800519051</v>
      </c>
      <c r="BV35" s="200">
        <v>0.61822665450147885</v>
      </c>
      <c r="BW35" s="200">
        <v>0.6578447611371927</v>
      </c>
      <c r="BX35" s="200">
        <v>0.88740133604692084</v>
      </c>
      <c r="BY35" s="200">
        <v>1.424979328225757</v>
      </c>
      <c r="BZ35" s="200">
        <v>1.5542560505361978</v>
      </c>
      <c r="CA35" s="200">
        <v>1.7502319867841019</v>
      </c>
      <c r="CB35" s="200">
        <v>0.89082415006030047</v>
      </c>
      <c r="CC35" s="200">
        <v>1.2871150466049548</v>
      </c>
      <c r="CD35" s="200">
        <v>1.4783881588216503</v>
      </c>
      <c r="CE35" s="200">
        <v>1.5420372597767222</v>
      </c>
      <c r="CF35" s="200">
        <v>1.6015362789738798</v>
      </c>
      <c r="CG35" s="200">
        <v>2.0780784117536601</v>
      </c>
      <c r="CH35" s="200">
        <v>1.5612714999956436</v>
      </c>
      <c r="CI35" s="200">
        <v>1.358771027308735</v>
      </c>
      <c r="CJ35" s="200">
        <v>1.2017813210047197</v>
      </c>
      <c r="CK35" s="200">
        <v>2.6647477203407659</v>
      </c>
      <c r="CL35" s="200">
        <v>2.5883473459290633</v>
      </c>
      <c r="CM35" s="200">
        <v>2.3674484770988999</v>
      </c>
      <c r="CN35" s="200">
        <v>2.1347084820089024</v>
      </c>
      <c r="CO35" s="200">
        <v>2.0464006821387413</v>
      </c>
      <c r="CP35" s="200">
        <v>2.7506667919394401</v>
      </c>
      <c r="CQ35" s="200">
        <v>2.6016804002656113</v>
      </c>
      <c r="CR35" s="200">
        <v>5.1176308062072593</v>
      </c>
      <c r="CS35" s="200">
        <v>2.2062482779834833</v>
      </c>
      <c r="CT35" s="200">
        <v>2.4698054415299513</v>
      </c>
      <c r="CU35" s="200">
        <v>2.8569128301402706</v>
      </c>
      <c r="CV35" s="200">
        <v>2.6529498163138987</v>
      </c>
      <c r="CW35" s="200">
        <v>2.9917984982824666</v>
      </c>
      <c r="CX35" s="200">
        <v>0.31758938561287842</v>
      </c>
      <c r="CY35" s="200">
        <v>3.2052149385010802</v>
      </c>
      <c r="CZ35" s="200">
        <v>3.132613718166438</v>
      </c>
      <c r="DA35" s="200">
        <v>2.9135072115821421</v>
      </c>
      <c r="DB35" s="200">
        <v>3.160636046805656</v>
      </c>
      <c r="DC35" s="200">
        <v>2.382085641131968</v>
      </c>
      <c r="DD35" s="200">
        <v>3.6566419797218894</v>
      </c>
      <c r="DE35" s="200">
        <v>2.4022417804767313</v>
      </c>
      <c r="DF35" s="200">
        <v>2.3956367153381799</v>
      </c>
      <c r="DG35" s="200">
        <v>4.5262040019021574</v>
      </c>
      <c r="DH35" s="200">
        <v>2.7440233702476204</v>
      </c>
      <c r="DI35" s="200">
        <v>2.7908398307855369</v>
      </c>
      <c r="DJ35" s="200">
        <v>3.7490854876760578</v>
      </c>
      <c r="DK35" s="200">
        <v>3.0482228035083243</v>
      </c>
      <c r="DL35" s="200">
        <v>2.7207870029094772</v>
      </c>
      <c r="DM35" s="200">
        <v>2.5724745434586627</v>
      </c>
      <c r="DN35" s="200">
        <v>2.7067609674586617</v>
      </c>
      <c r="DO35" s="200">
        <v>2.0507593594586622</v>
      </c>
      <c r="DP35" s="200">
        <v>3.9761233594586622</v>
      </c>
      <c r="DQ35" s="200">
        <v>2.6089887403817582</v>
      </c>
      <c r="DR35" s="200">
        <v>2.6524264444693979</v>
      </c>
      <c r="DS35" s="200">
        <v>3.1993771413698822</v>
      </c>
      <c r="DT35" s="200">
        <v>4.1712153836162518</v>
      </c>
      <c r="DU35" s="200">
        <v>3.6445191614299661</v>
      </c>
      <c r="DV35" s="200">
        <v>3.748670100966379</v>
      </c>
      <c r="DW35" s="200">
        <v>3.7505170017609633</v>
      </c>
      <c r="DX35" s="200">
        <v>4.1428629265908663</v>
      </c>
      <c r="DY35" s="200">
        <v>3.7639656621727942</v>
      </c>
      <c r="DZ35" s="200">
        <v>3.7607863543786508</v>
      </c>
      <c r="EA35" s="200">
        <v>3.192047447100633</v>
      </c>
      <c r="EB35" s="200">
        <v>4.6476705168631094</v>
      </c>
      <c r="EC35" s="200">
        <v>2.6364822386198199</v>
      </c>
      <c r="ED35" s="200">
        <v>2.3911580171744284</v>
      </c>
      <c r="EE35" s="200">
        <v>3.2324833915666238</v>
      </c>
      <c r="EF35" s="200">
        <v>2.8980921542553526</v>
      </c>
      <c r="EG35" s="200">
        <v>3.2323092974012391</v>
      </c>
      <c r="EH35" s="200">
        <v>3.4516941713197991</v>
      </c>
      <c r="EI35" s="200">
        <v>4.0264119841354482</v>
      </c>
      <c r="EJ35" s="200">
        <v>3.4376766823128069</v>
      </c>
      <c r="EK35" s="200">
        <v>4.6116335548909797</v>
      </c>
      <c r="EL35" s="200">
        <v>3.4399807927450157</v>
      </c>
      <c r="EM35" s="200">
        <v>3.4276580583185257</v>
      </c>
      <c r="EN35" s="200">
        <v>4.6689384674180863</v>
      </c>
      <c r="EO35" s="200">
        <v>3.1028647053233693</v>
      </c>
      <c r="EP35" s="200">
        <v>3.2047526077587949</v>
      </c>
      <c r="EQ35" s="200">
        <v>4.2807101306346471</v>
      </c>
      <c r="ER35" s="200">
        <v>5.9864287911926359</v>
      </c>
      <c r="ES35" s="200">
        <v>4.4593005448705787</v>
      </c>
      <c r="ET35" s="200">
        <v>4.5994740480473935</v>
      </c>
    </row>
    <row r="36" spans="1:150" s="305" customFormat="1" ht="11.25" customHeight="1">
      <c r="A36" s="219" t="s">
        <v>389</v>
      </c>
      <c r="B36" s="313">
        <v>0</v>
      </c>
      <c r="C36" s="313">
        <v>9.1010119376414504</v>
      </c>
      <c r="D36" s="232">
        <v>23.185350471333255</v>
      </c>
      <c r="E36" s="232">
        <v>22.194774773379471</v>
      </c>
      <c r="F36" s="232">
        <v>11.69187524604644</v>
      </c>
      <c r="G36" s="232">
        <v>12.294952936362407</v>
      </c>
      <c r="H36" s="232">
        <v>36.839697958412039</v>
      </c>
      <c r="I36" s="232">
        <v>20.549848019973162</v>
      </c>
      <c r="J36" s="232">
        <v>26.177817683160896</v>
      </c>
      <c r="K36" s="232">
        <v>21.460167849144892</v>
      </c>
      <c r="L36" s="232">
        <v>22.293282231843481</v>
      </c>
      <c r="M36" s="200"/>
      <c r="N36" s="200"/>
      <c r="O36" s="200"/>
      <c r="P36" s="200"/>
      <c r="Q36" s="200"/>
      <c r="R36" s="200"/>
      <c r="S36" s="200"/>
      <c r="T36" s="200"/>
      <c r="U36" s="200"/>
      <c r="V36" s="200"/>
      <c r="W36" s="200"/>
      <c r="X36" s="200"/>
      <c r="Y36" s="200">
        <v>0.56301982779765836</v>
      </c>
      <c r="Z36" s="200">
        <v>0.1635716016445512</v>
      </c>
      <c r="AA36" s="200">
        <v>0.26890642245065643</v>
      </c>
      <c r="AB36" s="200">
        <v>0.23057129777460109</v>
      </c>
      <c r="AC36" s="200">
        <v>0.16648239362998069</v>
      </c>
      <c r="AD36" s="200">
        <v>0.21468775543363555</v>
      </c>
      <c r="AE36" s="200">
        <v>0.32699661271257041</v>
      </c>
      <c r="AF36" s="200">
        <v>0.40978416254081806</v>
      </c>
      <c r="AG36" s="200">
        <v>0.29867070651215649</v>
      </c>
      <c r="AH36" s="200">
        <v>0.25996923698294894</v>
      </c>
      <c r="AI36" s="200">
        <v>0.26189811013142028</v>
      </c>
      <c r="AJ36" s="200">
        <v>0.32305888548249428</v>
      </c>
      <c r="AK36" s="200">
        <v>1.2004563637004715</v>
      </c>
      <c r="AL36" s="200">
        <v>0.57802060906839148</v>
      </c>
      <c r="AM36" s="200">
        <v>0.33391967229017028</v>
      </c>
      <c r="AN36" s="200">
        <v>0.36162242354330387</v>
      </c>
      <c r="AO36" s="200">
        <v>0.42366413406565634</v>
      </c>
      <c r="AP36" s="200">
        <v>0.19781950130362841</v>
      </c>
      <c r="AQ36" s="200">
        <v>0.10368163494795427</v>
      </c>
      <c r="AR36" s="200">
        <v>0.87916452300723447</v>
      </c>
      <c r="AS36" s="200">
        <v>0.38569651483866635</v>
      </c>
      <c r="AT36" s="200">
        <v>0.18591609358016958</v>
      </c>
      <c r="AU36" s="200">
        <v>0.1793560392729231</v>
      </c>
      <c r="AV36" s="200">
        <v>0.2565716852251142</v>
      </c>
      <c r="AW36" s="200">
        <v>1.1160986963567412</v>
      </c>
      <c r="AX36" s="200">
        <v>0.29422834620119281</v>
      </c>
      <c r="AY36" s="200">
        <v>0.20798660779958661</v>
      </c>
      <c r="AZ36" s="200">
        <v>1.2865479706007878</v>
      </c>
      <c r="BA36" s="200">
        <v>0.69668149697641657</v>
      </c>
      <c r="BB36" s="200">
        <v>0.58292973405705673</v>
      </c>
      <c r="BC36" s="200">
        <v>0.45985376667319422</v>
      </c>
      <c r="BD36" s="200">
        <v>0.14623209376220925</v>
      </c>
      <c r="BE36" s="200">
        <v>0.11718207504156856</v>
      </c>
      <c r="BF36" s="200">
        <v>0.12895033036885883</v>
      </c>
      <c r="BG36" s="200">
        <v>0.12973572965750449</v>
      </c>
      <c r="BH36" s="200">
        <v>4.7194415929462963</v>
      </c>
      <c r="BI36" s="200">
        <v>0.19515606451657261</v>
      </c>
      <c r="BJ36" s="200">
        <v>0.12467229073877982</v>
      </c>
      <c r="BK36" s="200">
        <v>0.13847274040616456</v>
      </c>
      <c r="BL36" s="200">
        <v>0.13712016917943984</v>
      </c>
      <c r="BM36" s="200">
        <v>0.13310513837937166</v>
      </c>
      <c r="BN36" s="200">
        <v>0.12737797853269833</v>
      </c>
      <c r="BO36" s="200">
        <v>0.30550370986247244</v>
      </c>
      <c r="BP36" s="200">
        <v>0.62920638559695463</v>
      </c>
      <c r="BQ36" s="200">
        <v>0.26058011637563872</v>
      </c>
      <c r="BR36" s="200">
        <v>0.16694112391310334</v>
      </c>
      <c r="BS36" s="200">
        <v>0.23670012421386638</v>
      </c>
      <c r="BT36" s="200">
        <v>1.1697334412266025</v>
      </c>
      <c r="BU36" s="200">
        <v>0.49327311560658704</v>
      </c>
      <c r="BV36" s="200">
        <v>0.15175221819530793</v>
      </c>
      <c r="BW36" s="200">
        <v>0.20056974853741924</v>
      </c>
      <c r="BX36" s="200">
        <v>0.8113997656946923</v>
      </c>
      <c r="BY36" s="200">
        <v>1.5373075733427344</v>
      </c>
      <c r="BZ36" s="200">
        <v>1.35518552873672</v>
      </c>
      <c r="CA36" s="200">
        <v>1.4293982495077655</v>
      </c>
      <c r="CB36" s="200">
        <v>1.1145575408355302</v>
      </c>
      <c r="CC36" s="200">
        <v>1.098876755882642</v>
      </c>
      <c r="CD36" s="200">
        <v>1.1938879146497721</v>
      </c>
      <c r="CE36" s="200">
        <v>1.1777736488562813</v>
      </c>
      <c r="CF36" s="200">
        <v>1.7309708765169551</v>
      </c>
      <c r="CG36" s="200">
        <v>0.26595404522681243</v>
      </c>
      <c r="CH36" s="200">
        <v>1.6817784156561857</v>
      </c>
      <c r="CI36" s="200">
        <v>1.9571325539808002</v>
      </c>
      <c r="CJ36" s="200">
        <v>1.4482336426369116</v>
      </c>
      <c r="CK36" s="200">
        <v>0.28044079986219161</v>
      </c>
      <c r="CL36" s="200">
        <v>1.4763349646398864</v>
      </c>
      <c r="CM36" s="200">
        <v>1.5109237629557042</v>
      </c>
      <c r="CN36" s="200">
        <v>2.334221452953293</v>
      </c>
      <c r="CO36" s="200">
        <v>1.355024943737438</v>
      </c>
      <c r="CP36" s="200">
        <v>1.589991471713688</v>
      </c>
      <c r="CQ36" s="200">
        <v>1.6877204201619724</v>
      </c>
      <c r="CR36" s="200">
        <v>2.7501322264748906</v>
      </c>
      <c r="CS36" s="200">
        <v>1.687516427626472</v>
      </c>
      <c r="CT36" s="200">
        <v>1.4216309719996174</v>
      </c>
      <c r="CU36" s="200">
        <v>1.3978413439456063</v>
      </c>
      <c r="CV36" s="200">
        <v>2.1098771714087237</v>
      </c>
      <c r="CW36" s="200">
        <v>2.1292020477412428</v>
      </c>
      <c r="CX36" s="200">
        <v>0.202247808975624</v>
      </c>
      <c r="CY36" s="200">
        <v>2.2229559790116475</v>
      </c>
      <c r="CZ36" s="200">
        <v>1.3959087543852444</v>
      </c>
      <c r="DA36" s="200">
        <v>1.679012450263869</v>
      </c>
      <c r="DB36" s="200">
        <v>1.9499507706379695</v>
      </c>
      <c r="DC36" s="200">
        <v>1.3106428075577485</v>
      </c>
      <c r="DD36" s="200">
        <v>3.0430614864193983</v>
      </c>
      <c r="DE36" s="200">
        <v>1.7416707347148921</v>
      </c>
      <c r="DF36" s="200">
        <v>1.8963572733984608</v>
      </c>
      <c r="DG36" s="200">
        <v>3.0914270024868609</v>
      </c>
      <c r="DH36" s="200">
        <v>2.766095539014406</v>
      </c>
      <c r="DI36" s="200">
        <v>2.4138349522221478</v>
      </c>
      <c r="DJ36" s="200">
        <v>2.1930264941269071</v>
      </c>
      <c r="DK36" s="200">
        <v>1.9495724494345534</v>
      </c>
      <c r="DL36" s="200">
        <v>1.7877009654398077</v>
      </c>
      <c r="DM36" s="200">
        <v>1.5525208680807159</v>
      </c>
      <c r="DN36" s="200">
        <v>1.5472616680807156</v>
      </c>
      <c r="DO36" s="200">
        <v>2.1835880680807151</v>
      </c>
      <c r="DP36" s="200">
        <v>3.0547616680807153</v>
      </c>
      <c r="DQ36" s="200">
        <v>1.5752757666902433</v>
      </c>
      <c r="DR36" s="200">
        <v>1.7610667975545349</v>
      </c>
      <c r="DS36" s="200">
        <v>1.7072315759121042</v>
      </c>
      <c r="DT36" s="200">
        <v>2.3169918476317548</v>
      </c>
      <c r="DU36" s="200">
        <v>1.59591285073828</v>
      </c>
      <c r="DV36" s="200">
        <v>1.3036617383564124</v>
      </c>
      <c r="DW36" s="200">
        <v>2.4580500471270246</v>
      </c>
      <c r="DX36" s="200">
        <v>1.4653803321951555</v>
      </c>
      <c r="DY36" s="200">
        <v>1.5013457344732468</v>
      </c>
      <c r="DZ36" s="200">
        <v>1.7252128097763895</v>
      </c>
      <c r="EA36" s="200">
        <v>1.8867147535832756</v>
      </c>
      <c r="EB36" s="200">
        <v>2.1633235951064691</v>
      </c>
      <c r="EC36" s="200">
        <v>1.5840902467375677</v>
      </c>
      <c r="ED36" s="200">
        <v>1.2272742744055167</v>
      </c>
      <c r="EE36" s="200">
        <v>1.5909157651572334</v>
      </c>
      <c r="EF36" s="200">
        <v>2.1456440857282706</v>
      </c>
      <c r="EG36" s="200">
        <v>1.9111874323829965</v>
      </c>
      <c r="EH36" s="200">
        <v>2.1846582387287059</v>
      </c>
      <c r="EI36" s="200">
        <v>2.0907001258029827</v>
      </c>
      <c r="EJ36" s="200">
        <v>1.4877398920317511</v>
      </c>
      <c r="EK36" s="200">
        <v>2.9170526746499705</v>
      </c>
      <c r="EL36" s="200">
        <v>1.5561427150839864</v>
      </c>
      <c r="EM36" s="200">
        <v>1.3062920918656213</v>
      </c>
      <c r="EN36" s="200">
        <v>2.2915846892688814</v>
      </c>
      <c r="EO36" s="200">
        <v>1.4820742610756359</v>
      </c>
      <c r="EP36" s="200">
        <v>1.8063910926640656</v>
      </c>
      <c r="EQ36" s="200">
        <v>1.892977182275799</v>
      </c>
      <c r="ER36" s="200">
        <v>5.5312590078380417</v>
      </c>
      <c r="ES36" s="200">
        <v>4.7328617201331697</v>
      </c>
      <c r="ET36" s="200">
        <v>5.4756656929872047</v>
      </c>
    </row>
    <row r="37" spans="1:150" s="305" customFormat="1" ht="12">
      <c r="A37" s="219" t="s">
        <v>392</v>
      </c>
      <c r="B37" s="313"/>
      <c r="C37" s="313">
        <v>531.57363898528138</v>
      </c>
      <c r="D37" s="232">
        <v>561.89752364066396</v>
      </c>
      <c r="E37" s="232">
        <v>592.97503048173655</v>
      </c>
      <c r="F37" s="232">
        <v>643.74887027209525</v>
      </c>
      <c r="G37" s="232">
        <v>798.71012378206183</v>
      </c>
      <c r="H37" s="232">
        <v>991.97902500874352</v>
      </c>
      <c r="I37" s="232">
        <v>1277.8193060976505</v>
      </c>
      <c r="J37" s="232">
        <v>1164.2154287714591</v>
      </c>
      <c r="K37" s="232">
        <v>1262.7586126358119</v>
      </c>
      <c r="L37" s="232">
        <v>1234.9424196656578</v>
      </c>
      <c r="M37" s="200"/>
      <c r="N37" s="200"/>
      <c r="O37" s="200"/>
      <c r="P37" s="200"/>
      <c r="Q37" s="200"/>
      <c r="R37" s="200"/>
      <c r="S37" s="200"/>
      <c r="T37" s="200"/>
      <c r="U37" s="200"/>
      <c r="V37" s="200"/>
      <c r="W37" s="200"/>
      <c r="X37" s="200"/>
      <c r="Y37" s="200">
        <v>29.092122173041069</v>
      </c>
      <c r="Z37" s="200">
        <v>39.769777400451318</v>
      </c>
      <c r="AA37" s="200">
        <v>45.243468967699428</v>
      </c>
      <c r="AB37" s="200">
        <v>72.614141589838994</v>
      </c>
      <c r="AC37" s="200">
        <v>44.747436752786044</v>
      </c>
      <c r="AD37" s="200">
        <v>47.850563635087411</v>
      </c>
      <c r="AE37" s="200">
        <v>38.859427287382715</v>
      </c>
      <c r="AF37" s="200">
        <v>38.884421562697781</v>
      </c>
      <c r="AG37" s="200">
        <v>34.880480185812537</v>
      </c>
      <c r="AH37" s="200">
        <v>38.448771796913029</v>
      </c>
      <c r="AI37" s="200">
        <v>46.768568147051681</v>
      </c>
      <c r="AJ37" s="200">
        <v>54.414459486519434</v>
      </c>
      <c r="AK37" s="200">
        <v>38.924334307567619</v>
      </c>
      <c r="AL37" s="200">
        <v>41.048458145259403</v>
      </c>
      <c r="AM37" s="200">
        <v>51.102446074800326</v>
      </c>
      <c r="AN37" s="200">
        <v>56.008992682836393</v>
      </c>
      <c r="AO37" s="200">
        <v>56.628005210688592</v>
      </c>
      <c r="AP37" s="200">
        <v>51.87415942639349</v>
      </c>
      <c r="AQ37" s="200">
        <v>43.584002120614556</v>
      </c>
      <c r="AR37" s="200">
        <v>45.771566172198746</v>
      </c>
      <c r="AS37" s="200">
        <v>40.769868179402508</v>
      </c>
      <c r="AT37" s="200">
        <v>44.64632736313326</v>
      </c>
      <c r="AU37" s="200">
        <v>40.793665029082881</v>
      </c>
      <c r="AV37" s="200">
        <v>56.234803928686205</v>
      </c>
      <c r="AW37" s="200">
        <v>39.298480116729593</v>
      </c>
      <c r="AX37" s="200">
        <v>34.702451250360809</v>
      </c>
      <c r="AY37" s="200">
        <v>46.502796339169798</v>
      </c>
      <c r="AZ37" s="200">
        <v>50.390297829326855</v>
      </c>
      <c r="BA37" s="200">
        <v>57.086153158462089</v>
      </c>
      <c r="BB37" s="200">
        <v>53.458357463115149</v>
      </c>
      <c r="BC37" s="200">
        <v>54.149899221229106</v>
      </c>
      <c r="BD37" s="200">
        <v>53.100788380675681</v>
      </c>
      <c r="BE37" s="200">
        <v>42.316802055129713</v>
      </c>
      <c r="BF37" s="200">
        <v>52.985003237434057</v>
      </c>
      <c r="BG37" s="200">
        <v>46.794729993351652</v>
      </c>
      <c r="BH37" s="200">
        <v>62.189271436752158</v>
      </c>
      <c r="BI37" s="200">
        <v>45.59336303615548</v>
      </c>
      <c r="BJ37" s="200">
        <v>41.369510059842192</v>
      </c>
      <c r="BK37" s="200">
        <v>44.999780248002686</v>
      </c>
      <c r="BL37" s="200">
        <v>52.504634024449352</v>
      </c>
      <c r="BM37" s="200">
        <v>57.001295499883199</v>
      </c>
      <c r="BN37" s="200">
        <v>49.752706905171806</v>
      </c>
      <c r="BO37" s="200">
        <v>62.254781351083778</v>
      </c>
      <c r="BP37" s="200">
        <v>57.617850228763288</v>
      </c>
      <c r="BQ37" s="200">
        <v>52.679591464704515</v>
      </c>
      <c r="BR37" s="200">
        <v>49.204419988675085</v>
      </c>
      <c r="BS37" s="200">
        <v>53.222191840795546</v>
      </c>
      <c r="BT37" s="200">
        <v>77.548745624568255</v>
      </c>
      <c r="BU37" s="200">
        <v>61.549091078950127</v>
      </c>
      <c r="BV37" s="200">
        <v>61.70648880430732</v>
      </c>
      <c r="BW37" s="200">
        <v>68.80792312454787</v>
      </c>
      <c r="BX37" s="200">
        <v>79.242603022591851</v>
      </c>
      <c r="BY37" s="200">
        <v>74.122373025503194</v>
      </c>
      <c r="BZ37" s="200">
        <v>72.413629466060726</v>
      </c>
      <c r="CA37" s="200">
        <v>70.15176124481809</v>
      </c>
      <c r="CB37" s="200">
        <v>60.393392040280744</v>
      </c>
      <c r="CC37" s="200">
        <v>50.782488187794591</v>
      </c>
      <c r="CD37" s="200">
        <v>61.589183196391616</v>
      </c>
      <c r="CE37" s="200">
        <v>57.530439440513213</v>
      </c>
      <c r="CF37" s="200">
        <v>80.420751150302465</v>
      </c>
      <c r="CG37" s="200">
        <v>59.380247348214354</v>
      </c>
      <c r="CH37" s="200">
        <v>58.917800852644206</v>
      </c>
      <c r="CI37" s="200">
        <v>86.157301345862336</v>
      </c>
      <c r="CJ37" s="200">
        <v>83.431040961410886</v>
      </c>
      <c r="CK37" s="200">
        <v>74.104682630211357</v>
      </c>
      <c r="CL37" s="200">
        <v>86.088113815083418</v>
      </c>
      <c r="CM37" s="200">
        <v>90.812534038765492</v>
      </c>
      <c r="CN37" s="200">
        <v>96.017029958446471</v>
      </c>
      <c r="CO37" s="200">
        <v>85.575227247646481</v>
      </c>
      <c r="CP37" s="200">
        <v>76.826195057831541</v>
      </c>
      <c r="CQ37" s="200">
        <v>86.755728123300031</v>
      </c>
      <c r="CR37" s="200">
        <v>107.91312362932698</v>
      </c>
      <c r="CS37" s="200">
        <v>70.082609017639811</v>
      </c>
      <c r="CT37" s="200">
        <v>83.302061863873959</v>
      </c>
      <c r="CU37" s="200">
        <v>136.04450313742811</v>
      </c>
      <c r="CV37" s="200">
        <v>126.77277255145597</v>
      </c>
      <c r="CW37" s="200">
        <v>92.114872088172149</v>
      </c>
      <c r="CX37" s="200">
        <v>114.31657257323882</v>
      </c>
      <c r="CY37" s="200">
        <v>124.10159657181515</v>
      </c>
      <c r="CZ37" s="200">
        <v>118.43481125102194</v>
      </c>
      <c r="DA37" s="200">
        <v>93.612846696324766</v>
      </c>
      <c r="DB37" s="200">
        <v>105.97309722654052</v>
      </c>
      <c r="DC37" s="200">
        <v>95.764068922718749</v>
      </c>
      <c r="DD37" s="200">
        <v>117.29949419742019</v>
      </c>
      <c r="DE37" s="200">
        <v>88.179410526411743</v>
      </c>
      <c r="DF37" s="200">
        <v>78.104946949395625</v>
      </c>
      <c r="DG37" s="200">
        <v>106.37951346650622</v>
      </c>
      <c r="DH37" s="200">
        <v>87.610208020909539</v>
      </c>
      <c r="DI37" s="200">
        <v>108.5574651063595</v>
      </c>
      <c r="DJ37" s="200">
        <v>111.67685604118459</v>
      </c>
      <c r="DK37" s="200">
        <v>93.430938863974873</v>
      </c>
      <c r="DL37" s="200">
        <v>108.47559262584302</v>
      </c>
      <c r="DM37" s="200">
        <v>99.499038736718603</v>
      </c>
      <c r="DN37" s="200">
        <v>92.605853992718394</v>
      </c>
      <c r="DO37" s="200">
        <v>80.527533960718515</v>
      </c>
      <c r="DP37" s="200">
        <v>109.16807048071857</v>
      </c>
      <c r="DQ37" s="200">
        <v>89.514552739674755</v>
      </c>
      <c r="DR37" s="200">
        <v>87.60310223618815</v>
      </c>
      <c r="DS37" s="200">
        <v>95.98753728920363</v>
      </c>
      <c r="DT37" s="200">
        <v>120.11130289832165</v>
      </c>
      <c r="DU37" s="200">
        <v>101.45983532151665</v>
      </c>
      <c r="DV37" s="200">
        <v>89.699527633346833</v>
      </c>
      <c r="DW37" s="200">
        <v>112.32681230612334</v>
      </c>
      <c r="DX37" s="200">
        <v>97.233705979022261</v>
      </c>
      <c r="DY37" s="200">
        <v>87.880639328359607</v>
      </c>
      <c r="DZ37" s="200">
        <v>116.1560748265556</v>
      </c>
      <c r="EA37" s="200">
        <v>122.05009206807341</v>
      </c>
      <c r="EB37" s="200">
        <v>142.73543000942584</v>
      </c>
      <c r="EC37" s="200">
        <v>109.87006847286308</v>
      </c>
      <c r="ED37" s="200">
        <v>107.21350393406269</v>
      </c>
      <c r="EE37" s="200">
        <v>113.0325697044418</v>
      </c>
      <c r="EF37" s="200">
        <v>100.23064001678534</v>
      </c>
      <c r="EG37" s="200">
        <v>98.255679638558405</v>
      </c>
      <c r="EH37" s="200">
        <v>97.025431770767668</v>
      </c>
      <c r="EI37" s="200">
        <v>103.88459501557736</v>
      </c>
      <c r="EJ37" s="200">
        <v>95.315360413598427</v>
      </c>
      <c r="EK37" s="200">
        <v>88.423363802134332</v>
      </c>
      <c r="EL37" s="200">
        <v>104.13177417095153</v>
      </c>
      <c r="EM37" s="200">
        <v>92.863035637069501</v>
      </c>
      <c r="EN37" s="200">
        <v>124.6963970888475</v>
      </c>
      <c r="EO37" s="200">
        <v>82.800583834919308</v>
      </c>
      <c r="EP37" s="200">
        <v>81.192911146069818</v>
      </c>
      <c r="EQ37" s="200">
        <v>111.13959549864127</v>
      </c>
      <c r="ER37" s="200">
        <v>104.05210214357614</v>
      </c>
      <c r="ES37" s="200">
        <v>84.226146987515378</v>
      </c>
      <c r="ET37" s="200">
        <v>98.03495588986334</v>
      </c>
    </row>
    <row r="38" spans="1:150" s="305" customFormat="1" ht="12">
      <c r="A38" s="219" t="s">
        <v>393</v>
      </c>
      <c r="B38" s="313"/>
      <c r="C38" s="313">
        <v>900.03751471729504</v>
      </c>
      <c r="D38" s="232">
        <v>881.94927201637893</v>
      </c>
      <c r="E38" s="232">
        <v>960.12785866672311</v>
      </c>
      <c r="F38" s="232">
        <v>1156.1460442967787</v>
      </c>
      <c r="G38" s="232">
        <v>1605.9643870041546</v>
      </c>
      <c r="H38" s="232">
        <v>2010.7483802979496</v>
      </c>
      <c r="I38" s="232">
        <v>2479.3453073300307</v>
      </c>
      <c r="J38" s="232">
        <v>1910.2765576514928</v>
      </c>
      <c r="K38" s="232">
        <v>2103.3803713662746</v>
      </c>
      <c r="L38" s="232">
        <v>2151.3081930420931</v>
      </c>
      <c r="M38" s="200"/>
      <c r="N38" s="200"/>
      <c r="O38" s="200"/>
      <c r="P38" s="200"/>
      <c r="Q38" s="200"/>
      <c r="R38" s="200"/>
      <c r="S38" s="200"/>
      <c r="T38" s="200"/>
      <c r="U38" s="200"/>
      <c r="V38" s="200"/>
      <c r="W38" s="200"/>
      <c r="X38" s="200"/>
      <c r="Y38" s="200">
        <v>63.047455604182851</v>
      </c>
      <c r="Z38" s="200">
        <v>66.138331404994517</v>
      </c>
      <c r="AA38" s="200">
        <v>72.51555936440684</v>
      </c>
      <c r="AB38" s="200">
        <v>75.011772436945918</v>
      </c>
      <c r="AC38" s="200">
        <v>74.305349057946387</v>
      </c>
      <c r="AD38" s="200">
        <v>77.337826366569885</v>
      </c>
      <c r="AE38" s="200">
        <v>70.217017428006798</v>
      </c>
      <c r="AF38" s="200">
        <v>74.884121168915968</v>
      </c>
      <c r="AG38" s="200">
        <v>73.371528755025039</v>
      </c>
      <c r="AH38" s="200">
        <v>66.618691782829544</v>
      </c>
      <c r="AI38" s="200">
        <v>86.393453534839296</v>
      </c>
      <c r="AJ38" s="200">
        <v>100.19640781263199</v>
      </c>
      <c r="AK38" s="200">
        <v>68.737980552140755</v>
      </c>
      <c r="AL38" s="200">
        <v>71.590660825941995</v>
      </c>
      <c r="AM38" s="200">
        <v>83.083137851711029</v>
      </c>
      <c r="AN38" s="200">
        <v>79.024421374173784</v>
      </c>
      <c r="AO38" s="200">
        <v>78.054727067224675</v>
      </c>
      <c r="AP38" s="200">
        <v>71.852141763835803</v>
      </c>
      <c r="AQ38" s="200">
        <v>62.43446799141033</v>
      </c>
      <c r="AR38" s="200">
        <v>66.176452362060004</v>
      </c>
      <c r="AS38" s="200">
        <v>67.580863654562677</v>
      </c>
      <c r="AT38" s="200">
        <v>76.277371170287495</v>
      </c>
      <c r="AU38" s="200">
        <v>76.336013213574248</v>
      </c>
      <c r="AV38" s="200">
        <v>84.358427189456194</v>
      </c>
      <c r="AW38" s="200">
        <v>60.760317241262356</v>
      </c>
      <c r="AX38" s="200">
        <v>60.699684814072498</v>
      </c>
      <c r="AY38" s="200">
        <v>69.326514893514059</v>
      </c>
      <c r="AZ38" s="200">
        <v>83.674846526133322</v>
      </c>
      <c r="BA38" s="200">
        <v>93.520966833755082</v>
      </c>
      <c r="BB38" s="200">
        <v>90.636072414677457</v>
      </c>
      <c r="BC38" s="200">
        <v>86.09709595996749</v>
      </c>
      <c r="BD38" s="200">
        <v>82.005505827041929</v>
      </c>
      <c r="BE38" s="200">
        <v>72.42067337159699</v>
      </c>
      <c r="BF38" s="200">
        <v>82.169154782247318</v>
      </c>
      <c r="BG38" s="200">
        <v>76.946827650573482</v>
      </c>
      <c r="BH38" s="200">
        <v>101.87019835188107</v>
      </c>
      <c r="BI38" s="200">
        <v>73.66700415752328</v>
      </c>
      <c r="BJ38" s="200">
        <v>84.318448578536191</v>
      </c>
      <c r="BK38" s="200">
        <v>104.61643414859597</v>
      </c>
      <c r="BL38" s="200">
        <v>110.9533328895626</v>
      </c>
      <c r="BM38" s="200">
        <v>96.982529397118583</v>
      </c>
      <c r="BN38" s="200">
        <v>92.374309775965074</v>
      </c>
      <c r="BO38" s="200">
        <v>95.055259840596733</v>
      </c>
      <c r="BP38" s="200">
        <v>98.950333756606682</v>
      </c>
      <c r="BQ38" s="200">
        <v>92.034338152939043</v>
      </c>
      <c r="BR38" s="200">
        <v>92.770705156956723</v>
      </c>
      <c r="BS38" s="200">
        <v>90.617879182668375</v>
      </c>
      <c r="BT38" s="200">
        <v>123.80546925970931</v>
      </c>
      <c r="BU38" s="200">
        <v>98.715666428846291</v>
      </c>
      <c r="BV38" s="200">
        <v>103.21066582162965</v>
      </c>
      <c r="BW38" s="200">
        <v>111.94727659979989</v>
      </c>
      <c r="BX38" s="200">
        <v>110.96677660539747</v>
      </c>
      <c r="BY38" s="200">
        <v>148.47299034514941</v>
      </c>
      <c r="BZ38" s="200">
        <v>167.10249139975804</v>
      </c>
      <c r="CA38" s="200">
        <v>157.95536157721364</v>
      </c>
      <c r="CB38" s="200">
        <v>131.03337751326546</v>
      </c>
      <c r="CC38" s="200">
        <v>119.14643299138491</v>
      </c>
      <c r="CD38" s="200">
        <v>143.06107013255999</v>
      </c>
      <c r="CE38" s="200">
        <v>140.60539653203091</v>
      </c>
      <c r="CF38" s="200">
        <v>173.74688105711911</v>
      </c>
      <c r="CG38" s="200">
        <v>127.26189496802731</v>
      </c>
      <c r="CH38" s="200">
        <v>133.76680408404908</v>
      </c>
      <c r="CI38" s="200">
        <v>182.25753601269071</v>
      </c>
      <c r="CJ38" s="200">
        <v>179.85414862269263</v>
      </c>
      <c r="CK38" s="200">
        <v>160.85075591917541</v>
      </c>
      <c r="CL38" s="200">
        <v>153.68442801753343</v>
      </c>
      <c r="CM38" s="200">
        <v>175.52769637911524</v>
      </c>
      <c r="CN38" s="200">
        <v>176.17151535200622</v>
      </c>
      <c r="CO38" s="200">
        <v>166.65181376805026</v>
      </c>
      <c r="CP38" s="200">
        <v>156.28594182987032</v>
      </c>
      <c r="CQ38" s="200">
        <v>186.72899386288358</v>
      </c>
      <c r="CR38" s="200">
        <v>211.70685148185535</v>
      </c>
      <c r="CS38" s="200">
        <v>143.32761061360935</v>
      </c>
      <c r="CT38" s="200">
        <v>161.75709189749813</v>
      </c>
      <c r="CU38" s="200">
        <v>292.54364838763433</v>
      </c>
      <c r="CV38" s="200">
        <v>268.82643668067317</v>
      </c>
      <c r="CW38" s="200">
        <v>168.06590926669543</v>
      </c>
      <c r="CX38" s="200">
        <v>206.5982261031406</v>
      </c>
      <c r="CY38" s="200">
        <v>230.79209831313227</v>
      </c>
      <c r="CZ38" s="200">
        <v>219.02682528370877</v>
      </c>
      <c r="DA38" s="200">
        <v>202.91873091684204</v>
      </c>
      <c r="DB38" s="200">
        <v>198.24099329567539</v>
      </c>
      <c r="DC38" s="200">
        <v>178.41879030112057</v>
      </c>
      <c r="DD38" s="200">
        <v>208.82894627030049</v>
      </c>
      <c r="DE38" s="200">
        <v>129.30404825968787</v>
      </c>
      <c r="DF38" s="200">
        <v>135.74203537276333</v>
      </c>
      <c r="DG38" s="200">
        <v>166.55516095258957</v>
      </c>
      <c r="DH38" s="200">
        <v>147.18742073057035</v>
      </c>
      <c r="DI38" s="200">
        <v>183.99983684028808</v>
      </c>
      <c r="DJ38" s="200">
        <v>171.17144202936655</v>
      </c>
      <c r="DK38" s="200">
        <v>162.83110276489396</v>
      </c>
      <c r="DL38" s="200">
        <v>162.39294427413463</v>
      </c>
      <c r="DM38" s="200">
        <v>161.6623177147992</v>
      </c>
      <c r="DN38" s="200">
        <v>170.13113864279973</v>
      </c>
      <c r="DO38" s="200">
        <v>149.89789281879968</v>
      </c>
      <c r="DP38" s="200">
        <v>169.40121725080016</v>
      </c>
      <c r="DQ38" s="200">
        <v>139.20956199165133</v>
      </c>
      <c r="DR38" s="200">
        <v>159.45002355182075</v>
      </c>
      <c r="DS38" s="200">
        <v>170.6074271423918</v>
      </c>
      <c r="DT38" s="200">
        <v>207.78599660279573</v>
      </c>
      <c r="DU38" s="200">
        <v>174.15884888249991</v>
      </c>
      <c r="DV38" s="200">
        <v>174.64746251086973</v>
      </c>
      <c r="DW38" s="200">
        <v>161.58868433421068</v>
      </c>
      <c r="DX38" s="200">
        <v>143.91001811357989</v>
      </c>
      <c r="DY38" s="200">
        <v>163.09370747486204</v>
      </c>
      <c r="DZ38" s="200">
        <v>193.41503228486545</v>
      </c>
      <c r="EA38" s="200">
        <v>189.00975121653005</v>
      </c>
      <c r="EB38" s="200">
        <v>226.50385726019729</v>
      </c>
      <c r="EC38" s="200">
        <v>191.41398485970956</v>
      </c>
      <c r="ED38" s="200">
        <v>178.79565726630582</v>
      </c>
      <c r="EE38" s="200">
        <v>158.65124200072191</v>
      </c>
      <c r="EF38" s="200">
        <v>188.87571545861545</v>
      </c>
      <c r="EG38" s="200">
        <v>183.98571839404477</v>
      </c>
      <c r="EH38" s="200">
        <v>182.95480450045577</v>
      </c>
      <c r="EI38" s="200">
        <v>191.44617211783731</v>
      </c>
      <c r="EJ38" s="200">
        <v>164.13731273151961</v>
      </c>
      <c r="EK38" s="200">
        <v>163.66058407437615</v>
      </c>
      <c r="EL38" s="200">
        <v>177.74161735534466</v>
      </c>
      <c r="EM38" s="200">
        <v>156.22820026353966</v>
      </c>
      <c r="EN38" s="200">
        <v>213.4171840196222</v>
      </c>
      <c r="EO38" s="200">
        <v>149.5855820692847</v>
      </c>
      <c r="EP38" s="200">
        <v>149.96477609862299</v>
      </c>
      <c r="EQ38" s="200">
        <v>201.53506736029559</v>
      </c>
      <c r="ER38" s="200">
        <v>187.85435437850936</v>
      </c>
      <c r="ES38" s="200">
        <v>165.29163099432074</v>
      </c>
      <c r="ET38" s="200">
        <v>24.770378042884367</v>
      </c>
    </row>
    <row r="39" spans="1:150" s="305" customFormat="1" ht="12">
      <c r="A39" s="219" t="s">
        <v>394</v>
      </c>
      <c r="B39" s="313"/>
      <c r="C39" s="313">
        <v>26.873799072642786</v>
      </c>
      <c r="D39" s="232">
        <v>45.008710947299335</v>
      </c>
      <c r="E39" s="232">
        <v>43.459486089090845</v>
      </c>
      <c r="F39" s="232">
        <v>56.567181515121852</v>
      </c>
      <c r="G39" s="232">
        <v>114.58358874859378</v>
      </c>
      <c r="H39" s="232">
        <v>194.38925827085944</v>
      </c>
      <c r="I39" s="232">
        <v>218.10605046136328</v>
      </c>
      <c r="J39" s="232">
        <v>184.21122268973798</v>
      </c>
      <c r="K39" s="232">
        <v>148.04824171013234</v>
      </c>
      <c r="L39" s="232">
        <v>167.72747047870669</v>
      </c>
      <c r="M39" s="200"/>
      <c r="N39" s="200"/>
      <c r="O39" s="200"/>
      <c r="P39" s="200"/>
      <c r="Q39" s="200"/>
      <c r="R39" s="200"/>
      <c r="S39" s="200"/>
      <c r="T39" s="200"/>
      <c r="U39" s="200"/>
      <c r="V39" s="200"/>
      <c r="W39" s="200"/>
      <c r="X39" s="200"/>
      <c r="Y39" s="200">
        <v>1.323058010923835</v>
      </c>
      <c r="Z39" s="200">
        <v>1.8189287358734718</v>
      </c>
      <c r="AA39" s="200">
        <v>1.8529833167399736</v>
      </c>
      <c r="AB39" s="200">
        <v>1.5731354409282043</v>
      </c>
      <c r="AC39" s="200">
        <v>1.8147308300363023</v>
      </c>
      <c r="AD39" s="200">
        <v>2.3519320636825163</v>
      </c>
      <c r="AE39" s="200">
        <v>2.1072096743733382</v>
      </c>
      <c r="AF39" s="200">
        <v>2.244696552792782</v>
      </c>
      <c r="AG39" s="200">
        <v>2.3817124396540392</v>
      </c>
      <c r="AH39" s="200">
        <v>3.2817474222304082</v>
      </c>
      <c r="AI39" s="200">
        <v>2.6715564861247381</v>
      </c>
      <c r="AJ39" s="200">
        <v>3.4521080992831763</v>
      </c>
      <c r="AK39" s="200">
        <v>3.7294004364757454</v>
      </c>
      <c r="AL39" s="200">
        <v>2.6434051655075672</v>
      </c>
      <c r="AM39" s="200">
        <v>3.7861006742050245</v>
      </c>
      <c r="AN39" s="200">
        <v>3.6262961014779727</v>
      </c>
      <c r="AO39" s="200">
        <v>4.5383971026754928</v>
      </c>
      <c r="AP39" s="200">
        <v>3.429977275895741</v>
      </c>
      <c r="AQ39" s="200">
        <v>3.6727992143251651</v>
      </c>
      <c r="AR39" s="200">
        <v>3.2915807123680958</v>
      </c>
      <c r="AS39" s="200">
        <v>3.4260335557614692</v>
      </c>
      <c r="AT39" s="200">
        <v>4.2785013993966396</v>
      </c>
      <c r="AU39" s="200">
        <v>5.0591107254250192</v>
      </c>
      <c r="AV39" s="200">
        <v>3.5271085837853993</v>
      </c>
      <c r="AW39" s="200">
        <v>3.3870631004274294</v>
      </c>
      <c r="AX39" s="200">
        <v>3.3458837728920718</v>
      </c>
      <c r="AY39" s="200">
        <v>3.6397409889116075</v>
      </c>
      <c r="AZ39" s="200">
        <v>4.4458921659103323</v>
      </c>
      <c r="BA39" s="200">
        <v>4.4734378423324461</v>
      </c>
      <c r="BB39" s="200">
        <v>4.1808608416480162</v>
      </c>
      <c r="BC39" s="200">
        <v>4.4216540302624896</v>
      </c>
      <c r="BD39" s="200">
        <v>3.9373516666271371</v>
      </c>
      <c r="BE39" s="200">
        <v>2.7711011245421302</v>
      </c>
      <c r="BF39" s="200">
        <v>3.7034206318526435</v>
      </c>
      <c r="BG39" s="200">
        <v>2.9212529522146293</v>
      </c>
      <c r="BH39" s="200">
        <v>2.2318269714699142</v>
      </c>
      <c r="BI39" s="200">
        <v>4.3766060345647562</v>
      </c>
      <c r="BJ39" s="200">
        <v>3.8623700368029605</v>
      </c>
      <c r="BK39" s="200">
        <v>4.4333654047385407</v>
      </c>
      <c r="BL39" s="200">
        <v>4.8374209079001833</v>
      </c>
      <c r="BM39" s="200">
        <v>4.6131559815749537</v>
      </c>
      <c r="BN39" s="200">
        <v>5.0162070145146318</v>
      </c>
      <c r="BO39" s="200">
        <v>4.4424766911089932</v>
      </c>
      <c r="BP39" s="200">
        <v>4.33006953965499</v>
      </c>
      <c r="BQ39" s="200">
        <v>6.2273254928510271</v>
      </c>
      <c r="BR39" s="200">
        <v>4.4023011677920145</v>
      </c>
      <c r="BS39" s="200">
        <v>4.2632478168365475</v>
      </c>
      <c r="BT39" s="200">
        <v>5.7626354267822553</v>
      </c>
      <c r="BU39" s="200">
        <v>4.4712750355097519</v>
      </c>
      <c r="BV39" s="200">
        <v>4.5861723611613812</v>
      </c>
      <c r="BW39" s="200">
        <v>5.378635295713738</v>
      </c>
      <c r="BX39" s="200">
        <v>9.6733366237775442</v>
      </c>
      <c r="BY39" s="200">
        <v>13.153709816700154</v>
      </c>
      <c r="BZ39" s="200">
        <v>14.725090432067514</v>
      </c>
      <c r="CA39" s="200">
        <v>10.825626993388116</v>
      </c>
      <c r="CB39" s="200">
        <v>9.1959763401534182</v>
      </c>
      <c r="CC39" s="200">
        <v>9.167709879721885</v>
      </c>
      <c r="CD39" s="200">
        <v>9.8376362477584429</v>
      </c>
      <c r="CE39" s="200">
        <v>10.833750686064496</v>
      </c>
      <c r="CF39" s="200">
        <v>12.734669036577348</v>
      </c>
      <c r="CG39" s="200">
        <v>9.4348984883721645</v>
      </c>
      <c r="CH39" s="200">
        <v>10.787794260296295</v>
      </c>
      <c r="CI39" s="200">
        <v>1.3366251233239201</v>
      </c>
      <c r="CJ39" s="200">
        <v>18.047152839030868</v>
      </c>
      <c r="CK39" s="200">
        <v>17.935478654612986</v>
      </c>
      <c r="CL39" s="200">
        <v>23.046182970177838</v>
      </c>
      <c r="CM39" s="200">
        <v>20.014684683245257</v>
      </c>
      <c r="CN39" s="200">
        <v>18.991251069612343</v>
      </c>
      <c r="CO39" s="200">
        <v>15.942580796537861</v>
      </c>
      <c r="CP39" s="200">
        <v>20.365050307452943</v>
      </c>
      <c r="CQ39" s="200">
        <v>17.263513624049029</v>
      </c>
      <c r="CR39" s="200">
        <v>21.22404545414792</v>
      </c>
      <c r="CS39" s="200">
        <v>14.375586283962043</v>
      </c>
      <c r="CT39" s="200">
        <v>13.654791286584761</v>
      </c>
      <c r="CU39" s="200">
        <v>34.566749468760591</v>
      </c>
      <c r="CV39" s="200">
        <v>20.520401802714041</v>
      </c>
      <c r="CW39" s="200">
        <v>7.7791602583771722</v>
      </c>
      <c r="CX39" s="200">
        <v>13.360953586009183</v>
      </c>
      <c r="CY39" s="200">
        <v>22.878399123587723</v>
      </c>
      <c r="CZ39" s="200">
        <v>19.873109741667012</v>
      </c>
      <c r="DA39" s="200">
        <v>20.08722030496304</v>
      </c>
      <c r="DB39" s="200">
        <v>18.231682953118714</v>
      </c>
      <c r="DC39" s="200">
        <v>14.590949128762347</v>
      </c>
      <c r="DD39" s="200">
        <v>18.187046522856633</v>
      </c>
      <c r="DE39" s="200">
        <v>17.499832701699539</v>
      </c>
      <c r="DF39" s="200">
        <v>19.877062092887943</v>
      </c>
      <c r="DG39" s="200">
        <v>19.448708573886719</v>
      </c>
      <c r="DH39" s="200">
        <v>19.121545058656896</v>
      </c>
      <c r="DI39" s="200">
        <v>19.898419021062974</v>
      </c>
      <c r="DJ39" s="200">
        <v>18.028747114402631</v>
      </c>
      <c r="DK39" s="200">
        <v>13.438628783548213</v>
      </c>
      <c r="DL39" s="200">
        <v>14.897418428406626</v>
      </c>
      <c r="DM39" s="200">
        <v>12.926053340796591</v>
      </c>
      <c r="DN39" s="200">
        <v>3.2767144847966065</v>
      </c>
      <c r="DO39" s="200">
        <v>13.092346780796607</v>
      </c>
      <c r="DP39" s="200">
        <v>12.705746308796613</v>
      </c>
      <c r="DQ39" s="200">
        <v>12.868361343644146</v>
      </c>
      <c r="DR39" s="200">
        <v>10.205450604746289</v>
      </c>
      <c r="DS39" s="200">
        <v>11.70200347396344</v>
      </c>
      <c r="DT39" s="200">
        <v>12.534804579723799</v>
      </c>
      <c r="DU39" s="200">
        <v>12.48955034122152</v>
      </c>
      <c r="DV39" s="200">
        <v>11.511662096127447</v>
      </c>
      <c r="DW39" s="200">
        <v>12.439581751272955</v>
      </c>
      <c r="DX39" s="200">
        <v>10.421972633467599</v>
      </c>
      <c r="DY39" s="200">
        <v>9.6997005488405925</v>
      </c>
      <c r="DZ39" s="200">
        <v>13.600653037592362</v>
      </c>
      <c r="EA39" s="200">
        <v>12.841396859329848</v>
      </c>
      <c r="EB39" s="200">
        <v>17.73310444020235</v>
      </c>
      <c r="EC39" s="200">
        <v>15.864211559748515</v>
      </c>
      <c r="ED39" s="200">
        <v>13.617726895234101</v>
      </c>
      <c r="EE39" s="200">
        <v>12.655931234607223</v>
      </c>
      <c r="EF39" s="200">
        <v>13.427009529500157</v>
      </c>
      <c r="EG39" s="200">
        <v>13.088674753278486</v>
      </c>
      <c r="EH39" s="200">
        <v>12.727526612764891</v>
      </c>
      <c r="EI39" s="200">
        <v>14.621384648524096</v>
      </c>
      <c r="EJ39" s="200">
        <v>14.093939171899891</v>
      </c>
      <c r="EK39" s="200">
        <v>16.391169817008919</v>
      </c>
      <c r="EL39" s="200">
        <v>13.186144098321884</v>
      </c>
      <c r="EM39" s="200">
        <v>12.965228096171662</v>
      </c>
      <c r="EN39" s="200">
        <v>15.088524061646876</v>
      </c>
      <c r="EO39" s="200">
        <v>10.897549212607444</v>
      </c>
      <c r="EP39" s="200">
        <v>10.171067904488677</v>
      </c>
      <c r="EQ39" s="200">
        <v>14.463611847981827</v>
      </c>
      <c r="ER39" s="200">
        <v>17.637392972343342</v>
      </c>
      <c r="ES39" s="200">
        <v>10.86047269932059</v>
      </c>
      <c r="ET39" s="200">
        <v>12.80774729165519</v>
      </c>
    </row>
    <row r="40" spans="1:150" s="305" customFormat="1" ht="12" customHeight="1" thickBot="1">
      <c r="A40" s="848" t="s">
        <v>395</v>
      </c>
      <c r="B40" s="849">
        <v>289.53883354465501</v>
      </c>
      <c r="C40" s="850">
        <v>315.88660860888126</v>
      </c>
      <c r="D40" s="851">
        <v>286.28690936521627</v>
      </c>
      <c r="E40" s="852">
        <v>402.39026060467654</v>
      </c>
      <c r="F40" s="852">
        <v>462.01487356375918</v>
      </c>
      <c r="G40" s="852">
        <v>570.52329383880362</v>
      </c>
      <c r="H40" s="852">
        <v>695.21073566810833</v>
      </c>
      <c r="I40" s="852">
        <v>816.33895348387557</v>
      </c>
      <c r="J40" s="852">
        <v>775.79593008100824</v>
      </c>
      <c r="K40" s="852">
        <v>751.88051461960254</v>
      </c>
      <c r="L40" s="852">
        <v>725.9100684337011</v>
      </c>
      <c r="M40" s="797">
        <v>21.089500755608192</v>
      </c>
      <c r="N40" s="797">
        <v>21.823690022206939</v>
      </c>
      <c r="O40" s="797">
        <v>27.215053827018203</v>
      </c>
      <c r="P40" s="797">
        <v>25.748506131664655</v>
      </c>
      <c r="Q40" s="797">
        <v>22.302173918965281</v>
      </c>
      <c r="R40" s="797">
        <v>27.4034495129278</v>
      </c>
      <c r="S40" s="797">
        <v>27.078555639505215</v>
      </c>
      <c r="T40" s="797">
        <v>24.048687390798346</v>
      </c>
      <c r="U40" s="797">
        <v>23.016480296040235</v>
      </c>
      <c r="V40" s="797">
        <v>22.432267840284489</v>
      </c>
      <c r="W40" s="797">
        <v>22.59875600047971</v>
      </c>
      <c r="X40" s="797">
        <v>24.781712209155931</v>
      </c>
      <c r="Y40" s="797">
        <v>20.430944794463205</v>
      </c>
      <c r="Z40" s="797">
        <v>22.981094574301949</v>
      </c>
      <c r="AA40" s="797">
        <v>26.887716852557833</v>
      </c>
      <c r="AB40" s="797">
        <v>23.411918262672295</v>
      </c>
      <c r="AC40" s="797">
        <v>28.022518756255053</v>
      </c>
      <c r="AD40" s="797">
        <v>34.076173576615794</v>
      </c>
      <c r="AE40" s="797">
        <v>26.467217468383438</v>
      </c>
      <c r="AF40" s="797">
        <v>26.64784916007029</v>
      </c>
      <c r="AG40" s="797">
        <v>23.983206055117186</v>
      </c>
      <c r="AH40" s="797">
        <v>25.64106643263796</v>
      </c>
      <c r="AI40" s="797">
        <v>26.941846923012569</v>
      </c>
      <c r="AJ40" s="797">
        <v>32.397935752793693</v>
      </c>
      <c r="AK40" s="797">
        <v>19.947971135156401</v>
      </c>
      <c r="AL40" s="797">
        <v>21.157221139671393</v>
      </c>
      <c r="AM40" s="797">
        <v>24.369712447762168</v>
      </c>
      <c r="AN40" s="797">
        <v>21.428074782236468</v>
      </c>
      <c r="AO40" s="797">
        <v>21.871639671375878</v>
      </c>
      <c r="AP40" s="797">
        <v>32.985385083497818</v>
      </c>
      <c r="AQ40" s="797">
        <v>21.377932745450437</v>
      </c>
      <c r="AR40" s="797">
        <v>20.624762129515354</v>
      </c>
      <c r="AS40" s="797">
        <v>22.724144375699925</v>
      </c>
      <c r="AT40" s="797">
        <v>28.85706212070226</v>
      </c>
      <c r="AU40" s="797">
        <v>24.441629717759177</v>
      </c>
      <c r="AV40" s="797">
        <v>30.236338016389009</v>
      </c>
      <c r="AW40" s="797">
        <v>23.007499866919574</v>
      </c>
      <c r="AX40" s="797">
        <v>20.765963238838388</v>
      </c>
      <c r="AY40" s="797">
        <v>25.331018364619005</v>
      </c>
      <c r="AZ40" s="797">
        <v>32.870874078837289</v>
      </c>
      <c r="BA40" s="797">
        <v>40.395656278453757</v>
      </c>
      <c r="BB40" s="797">
        <v>47.065646037088044</v>
      </c>
      <c r="BC40" s="797">
        <v>40.423256734808071</v>
      </c>
      <c r="BD40" s="797">
        <v>39.397713004543292</v>
      </c>
      <c r="BE40" s="797">
        <v>20.430944794463205</v>
      </c>
      <c r="BF40" s="797">
        <v>37.065072406895361</v>
      </c>
      <c r="BG40" s="797">
        <v>35.135089402076964</v>
      </c>
      <c r="BH40" s="797">
        <v>40.501526397133581</v>
      </c>
      <c r="BI40" s="797">
        <v>31.20571003785053</v>
      </c>
      <c r="BJ40" s="797">
        <v>26.881187875740856</v>
      </c>
      <c r="BK40" s="797">
        <v>32.06440361145556</v>
      </c>
      <c r="BL40" s="797">
        <v>35.82915201069283</v>
      </c>
      <c r="BM40" s="797">
        <v>34.443782204370422</v>
      </c>
      <c r="BN40" s="797">
        <v>38.543529098581821</v>
      </c>
      <c r="BO40" s="797">
        <v>48.365801526983212</v>
      </c>
      <c r="BP40" s="797">
        <v>39.300222502815124</v>
      </c>
      <c r="BQ40" s="797">
        <v>42.930245444228945</v>
      </c>
      <c r="BR40" s="797">
        <v>41.482013922007596</v>
      </c>
      <c r="BS40" s="797">
        <v>38.555572687542835</v>
      </c>
      <c r="BT40" s="797">
        <v>52.413252641489471</v>
      </c>
      <c r="BU40" s="797">
        <v>41.608577557435567</v>
      </c>
      <c r="BV40" s="797">
        <v>46.432352559389095</v>
      </c>
      <c r="BW40" s="797">
        <v>44.279102487210615</v>
      </c>
      <c r="BX40" s="797">
        <v>46.158038466700617</v>
      </c>
      <c r="BY40" s="797">
        <v>50.958628483033117</v>
      </c>
      <c r="BZ40" s="797">
        <v>59.368572938715182</v>
      </c>
      <c r="CA40" s="797">
        <v>48.670531213467648</v>
      </c>
      <c r="CB40" s="797">
        <v>41.618839369837566</v>
      </c>
      <c r="CC40" s="797">
        <v>39.109723172566845</v>
      </c>
      <c r="CD40" s="797">
        <v>47.540633542836332</v>
      </c>
      <c r="CE40" s="797">
        <v>42.635723720444446</v>
      </c>
      <c r="CF40" s="797">
        <v>62.142570327166517</v>
      </c>
      <c r="CG40" s="797">
        <v>40.021439429013412</v>
      </c>
      <c r="CH40" s="797">
        <v>24.319647499038989</v>
      </c>
      <c r="CI40" s="797">
        <v>71.848522274259892</v>
      </c>
      <c r="CJ40" s="797">
        <v>56.532198640049543</v>
      </c>
      <c r="CK40" s="797">
        <v>53.195960037347035</v>
      </c>
      <c r="CL40" s="797">
        <v>59.907713595675418</v>
      </c>
      <c r="CM40" s="797">
        <v>64.383157572855481</v>
      </c>
      <c r="CN40" s="797">
        <v>60.831904426004087</v>
      </c>
      <c r="CO40" s="797">
        <v>52.557867581086548</v>
      </c>
      <c r="CP40" s="797">
        <v>59.535998520032628</v>
      </c>
      <c r="CQ40" s="797">
        <v>62.866618534572645</v>
      </c>
      <c r="CR40" s="797">
        <v>89.209707558172511</v>
      </c>
      <c r="CS40" s="797">
        <v>49.361746616863769</v>
      </c>
      <c r="CT40" s="797">
        <v>51.20697814774686</v>
      </c>
      <c r="CU40" s="797">
        <v>84.222872960783093</v>
      </c>
      <c r="CV40" s="797">
        <v>77.149651537859512</v>
      </c>
      <c r="CW40" s="797">
        <v>38.361450562856085</v>
      </c>
      <c r="CX40" s="797">
        <v>70.26021698719137</v>
      </c>
      <c r="CY40" s="797">
        <v>82.572638405693027</v>
      </c>
      <c r="CZ40" s="797">
        <v>69.867502445822581</v>
      </c>
      <c r="DA40" s="797">
        <v>79.535501472012029</v>
      </c>
      <c r="DB40" s="797">
        <v>70.302489704808579</v>
      </c>
      <c r="DC40" s="797">
        <v>58.963500179285489</v>
      </c>
      <c r="DD40" s="797">
        <v>84.534404462953262</v>
      </c>
      <c r="DE40" s="797">
        <v>58.516009110199086</v>
      </c>
      <c r="DF40" s="797">
        <v>63.547510204471052</v>
      </c>
      <c r="DG40" s="797">
        <v>82.05183361977285</v>
      </c>
      <c r="DH40" s="797">
        <v>61.517592046661804</v>
      </c>
      <c r="DI40" s="797">
        <v>63.885183643687128</v>
      </c>
      <c r="DJ40" s="797">
        <v>72.268276740286794</v>
      </c>
      <c r="DK40" s="797">
        <v>81.071605957256708</v>
      </c>
      <c r="DL40" s="797">
        <v>65.157265788686487</v>
      </c>
      <c r="DM40" s="797">
        <v>52.851950514496551</v>
      </c>
      <c r="DN40" s="797">
        <v>57.612929370496545</v>
      </c>
      <c r="DO40" s="797">
        <v>50.165954978496664</v>
      </c>
      <c r="DP40" s="797">
        <v>67.149818106496525</v>
      </c>
      <c r="DQ40" s="797">
        <v>52.334165361981967</v>
      </c>
      <c r="DR40" s="797">
        <v>60.933707418798029</v>
      </c>
      <c r="DS40" s="797">
        <v>52.180704204598378</v>
      </c>
      <c r="DT40" s="797">
        <v>63.12065743212019</v>
      </c>
      <c r="DU40" s="797">
        <v>59.833707987535014</v>
      </c>
      <c r="DV40" s="797">
        <v>64.709424132750698</v>
      </c>
      <c r="DW40" s="797">
        <v>58.27531165405837</v>
      </c>
      <c r="DX40" s="797">
        <v>53.54359141566156</v>
      </c>
      <c r="DY40" s="797">
        <v>71.756472628975416</v>
      </c>
      <c r="DZ40" s="797">
        <v>66.915943132682258</v>
      </c>
      <c r="EA40" s="797">
        <v>64.579989174606354</v>
      </c>
      <c r="EB40" s="797">
        <v>83.696840075834302</v>
      </c>
      <c r="EC40" s="797">
        <v>65.630557915974052</v>
      </c>
      <c r="ED40" s="797">
        <v>65.802899212367137</v>
      </c>
      <c r="EE40" s="797">
        <v>55.799327425574297</v>
      </c>
      <c r="EF40" s="797">
        <v>63.93081223411258</v>
      </c>
      <c r="EG40" s="797">
        <v>62.116607464661413</v>
      </c>
      <c r="EH40" s="797">
        <v>67.292007195211866</v>
      </c>
      <c r="EI40" s="797">
        <v>64.642383680533939</v>
      </c>
      <c r="EJ40" s="797">
        <v>53.235000112089502</v>
      </c>
      <c r="EK40" s="797">
        <v>51.784325651584666</v>
      </c>
      <c r="EL40" s="797">
        <v>57.293101746435887</v>
      </c>
      <c r="EM40" s="797">
        <v>46.446098116712385</v>
      </c>
      <c r="EN40" s="797">
        <v>71.936947678443232</v>
      </c>
      <c r="EO40" s="797">
        <v>48.424198118209475</v>
      </c>
      <c r="EP40" s="797">
        <v>61.428856490464128</v>
      </c>
      <c r="EQ40" s="797">
        <v>60.304543968894045</v>
      </c>
      <c r="ER40" s="797">
        <v>55.644401843914949</v>
      </c>
      <c r="ES40" s="797">
        <v>48.36978088965698</v>
      </c>
      <c r="ET40" s="797">
        <v>61.551375226393802</v>
      </c>
    </row>
    <row r="41" spans="1:150" s="305" customFormat="1" ht="12" customHeight="1">
      <c r="A41" s="305" t="s">
        <v>957</v>
      </c>
      <c r="B41" s="316"/>
      <c r="C41" s="316"/>
      <c r="D41" s="316"/>
      <c r="E41" s="316"/>
      <c r="F41" s="316"/>
      <c r="M41" s="317"/>
      <c r="N41" s="317"/>
      <c r="O41" s="317"/>
      <c r="P41" s="317"/>
      <c r="Q41" s="317"/>
      <c r="R41" s="317"/>
      <c r="S41" s="317"/>
      <c r="T41" s="317"/>
      <c r="U41" s="317"/>
      <c r="V41" s="317"/>
      <c r="W41" s="317"/>
      <c r="X41" s="317"/>
      <c r="Y41" s="317"/>
      <c r="Z41" s="317"/>
      <c r="AA41" s="317"/>
      <c r="AB41" s="317"/>
      <c r="AC41" s="317"/>
      <c r="AD41" s="317"/>
      <c r="AE41" s="317"/>
      <c r="AF41" s="317"/>
      <c r="AG41" s="317"/>
      <c r="AH41" s="318"/>
      <c r="AI41" s="318"/>
      <c r="AJ41" s="318"/>
      <c r="AN41" s="319"/>
      <c r="AP41" s="320"/>
    </row>
    <row r="42" spans="1:150" ht="15" customHeight="1">
      <c r="B42" s="305"/>
      <c r="C42" s="305"/>
      <c r="D42" s="305"/>
      <c r="E42" s="305"/>
      <c r="F42" s="305"/>
      <c r="G42" s="305"/>
      <c r="H42" s="305"/>
      <c r="I42" s="305"/>
      <c r="J42" s="305"/>
      <c r="K42" s="305"/>
      <c r="L42" s="305"/>
      <c r="M42" s="305"/>
      <c r="N42" s="305"/>
      <c r="BX42" s="321"/>
      <c r="BY42" s="321"/>
      <c r="BZ42" s="321"/>
      <c r="CA42" s="321"/>
      <c r="CB42" s="321"/>
      <c r="CC42" s="321"/>
      <c r="DG42" s="305"/>
    </row>
    <row r="43" spans="1:150" ht="12.75" customHeight="1">
      <c r="BU43" s="321"/>
      <c r="BV43" s="321"/>
      <c r="BW43" s="321"/>
      <c r="BX43" s="321"/>
      <c r="BY43" s="321"/>
      <c r="BZ43" s="321"/>
      <c r="CA43" s="321"/>
      <c r="CB43" s="321"/>
      <c r="CC43" s="321"/>
    </row>
    <row r="44" spans="1:150" ht="12.75" customHeight="1">
      <c r="BU44" s="321"/>
      <c r="BV44" s="321"/>
      <c r="BW44" s="321"/>
      <c r="BX44" s="321"/>
      <c r="BY44" s="321"/>
      <c r="BZ44" s="321"/>
      <c r="CA44" s="321"/>
      <c r="CB44" s="321"/>
      <c r="CC44" s="321"/>
    </row>
    <row r="45" spans="1:150" ht="12.75" customHeight="1">
      <c r="E45" s="321"/>
      <c r="F45" s="321"/>
      <c r="G45" s="321"/>
      <c r="H45" s="321"/>
      <c r="I45" s="321"/>
      <c r="J45" s="321"/>
      <c r="K45" s="321"/>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row>
    <row r="46" spans="1:150" ht="12.75" customHeight="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c r="AK46" s="321"/>
      <c r="AL46" s="321"/>
      <c r="AM46" s="321"/>
      <c r="AN46" s="321"/>
      <c r="AO46" s="321"/>
      <c r="AP46" s="321"/>
      <c r="AQ46" s="321"/>
      <c r="AR46" s="321"/>
      <c r="AS46" s="321"/>
      <c r="AT46" s="321"/>
      <c r="AU46" s="321"/>
      <c r="AV46" s="321"/>
      <c r="AW46" s="321"/>
      <c r="AX46" s="321"/>
      <c r="AY46" s="321"/>
      <c r="AZ46" s="321"/>
      <c r="BA46" s="321"/>
      <c r="BB46" s="321"/>
      <c r="BC46" s="321"/>
      <c r="BD46" s="321"/>
      <c r="BE46" s="321"/>
      <c r="BF46" s="321"/>
      <c r="BG46" s="321"/>
      <c r="BH46" s="321"/>
      <c r="BI46" s="321"/>
      <c r="BJ46" s="321"/>
      <c r="BK46" s="321"/>
      <c r="BL46" s="321"/>
      <c r="BM46" s="321"/>
      <c r="BN46" s="321"/>
      <c r="BO46" s="321"/>
      <c r="BP46" s="321"/>
      <c r="BQ46" s="321"/>
      <c r="BR46" s="321"/>
      <c r="BS46" s="321"/>
      <c r="BT46" s="321"/>
      <c r="BU46" s="321"/>
      <c r="BV46" s="321"/>
      <c r="BW46" s="321"/>
      <c r="BX46" s="321"/>
      <c r="BY46" s="321"/>
      <c r="BZ46" s="321"/>
      <c r="CA46" s="321"/>
      <c r="CB46" s="321"/>
      <c r="CC46" s="321"/>
      <c r="CD46" s="321"/>
      <c r="CE46" s="321"/>
      <c r="CF46" s="321"/>
      <c r="CG46" s="321"/>
      <c r="CH46" s="321"/>
      <c r="CI46" s="321"/>
      <c r="CJ46" s="321"/>
      <c r="CK46" s="321"/>
      <c r="CL46" s="321"/>
    </row>
  </sheetData>
  <mergeCells count="23">
    <mergeCell ref="EC3:EN3"/>
    <mergeCell ref="L3:L4"/>
    <mergeCell ref="G3:G4"/>
    <mergeCell ref="CS3:DD3"/>
    <mergeCell ref="DE3:DP3"/>
    <mergeCell ref="DQ3:EB3"/>
    <mergeCell ref="K3:K4"/>
    <mergeCell ref="I3:I4"/>
    <mergeCell ref="EO3:ET3"/>
    <mergeCell ref="B3:B4"/>
    <mergeCell ref="C3:C4"/>
    <mergeCell ref="D3:D4"/>
    <mergeCell ref="H3:H4"/>
    <mergeCell ref="CG3:CR3"/>
    <mergeCell ref="Y3:AJ3"/>
    <mergeCell ref="AK3:AV3"/>
    <mergeCell ref="AW3:BH3"/>
    <mergeCell ref="BI3:BT3"/>
    <mergeCell ref="BU3:CF3"/>
    <mergeCell ref="M3:X3"/>
    <mergeCell ref="E3:E4"/>
    <mergeCell ref="J3:J4"/>
    <mergeCell ref="F3:F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
    <tabColor theme="0"/>
  </sheetPr>
  <dimension ref="A1:EN39"/>
  <sheetViews>
    <sheetView showGridLines="0" topLeftCell="A3" zoomScaleNormal="100" zoomScaleSheetLayoutView="100" workbookViewId="0">
      <pane xSplit="1" topLeftCell="DY1" activePane="topRight" state="frozen"/>
      <selection pane="topRight" activeCell="EK17" sqref="EK17"/>
    </sheetView>
  </sheetViews>
  <sheetFormatPr defaultColWidth="9" defaultRowHeight="15"/>
  <cols>
    <col min="1" max="1" width="28" style="322" customWidth="1"/>
    <col min="2" max="64" width="9.28515625" style="322" customWidth="1"/>
    <col min="65" max="65" width="9.28515625" style="323" customWidth="1"/>
    <col min="66" max="99" width="9.28515625" style="322" customWidth="1"/>
    <col min="100" max="109" width="9.28515625" customWidth="1"/>
    <col min="110" max="131" width="9.28515625" style="322" customWidth="1"/>
    <col min="132" max="132" width="9.140625" style="322" customWidth="1"/>
    <col min="133" max="138" width="9.28515625" style="322" customWidth="1"/>
    <col min="139" max="16384" width="9" style="322"/>
  </cols>
  <sheetData>
    <row r="1" spans="1:144" ht="17.25">
      <c r="A1" s="153" t="s">
        <v>44</v>
      </c>
    </row>
    <row r="2" spans="1:144">
      <c r="A2" s="279" t="s">
        <v>76</v>
      </c>
      <c r="CG2" s="685"/>
    </row>
    <row r="3" spans="1:144" ht="17.25" customHeight="1">
      <c r="A3" s="1000"/>
      <c r="B3" s="1152">
        <v>2015</v>
      </c>
      <c r="C3" s="1079">
        <v>2016</v>
      </c>
      <c r="D3" s="1079">
        <v>2017</v>
      </c>
      <c r="E3" s="1079" t="s">
        <v>203</v>
      </c>
      <c r="F3" s="1079" t="s">
        <v>204</v>
      </c>
      <c r="G3" s="1079" t="s">
        <v>205</v>
      </c>
      <c r="H3" s="1079" t="s">
        <v>206</v>
      </c>
      <c r="I3" s="1079" t="s">
        <v>735</v>
      </c>
      <c r="J3" s="1079" t="s">
        <v>821</v>
      </c>
      <c r="K3" s="1079" t="s">
        <v>878</v>
      </c>
      <c r="L3" s="1080" t="s">
        <v>902</v>
      </c>
      <c r="M3" s="1150">
        <v>2016</v>
      </c>
      <c r="N3" s="1150"/>
      <c r="O3" s="1150"/>
      <c r="P3" s="1150"/>
      <c r="Q3" s="1150"/>
      <c r="R3" s="1150"/>
      <c r="S3" s="1150"/>
      <c r="T3" s="1150"/>
      <c r="U3" s="1150"/>
      <c r="V3" s="1150"/>
      <c r="W3" s="1150"/>
      <c r="X3" s="1151"/>
      <c r="Y3" s="1149">
        <v>2017</v>
      </c>
      <c r="Z3" s="1150"/>
      <c r="AA3" s="1150"/>
      <c r="AB3" s="1150"/>
      <c r="AC3" s="1150"/>
      <c r="AD3" s="1150"/>
      <c r="AE3" s="1150"/>
      <c r="AF3" s="1150"/>
      <c r="AG3" s="1150"/>
      <c r="AH3" s="1150"/>
      <c r="AI3" s="1150"/>
      <c r="AJ3" s="1150"/>
      <c r="AK3" s="1149" t="s">
        <v>698</v>
      </c>
      <c r="AL3" s="1150"/>
      <c r="AM3" s="1150"/>
      <c r="AN3" s="1150"/>
      <c r="AO3" s="1150"/>
      <c r="AP3" s="1150"/>
      <c r="AQ3" s="1150"/>
      <c r="AR3" s="1150"/>
      <c r="AS3" s="1150"/>
      <c r="AT3" s="1150"/>
      <c r="AU3" s="1150"/>
      <c r="AV3" s="1150"/>
      <c r="AW3" s="1149" t="s">
        <v>699</v>
      </c>
      <c r="AX3" s="1150"/>
      <c r="AY3" s="1150"/>
      <c r="AZ3" s="1150"/>
      <c r="BA3" s="1150"/>
      <c r="BB3" s="1150"/>
      <c r="BC3" s="1150"/>
      <c r="BD3" s="1150"/>
      <c r="BE3" s="1150"/>
      <c r="BF3" s="1150"/>
      <c r="BG3" s="1150"/>
      <c r="BH3" s="1150"/>
      <c r="BI3" s="1149" t="s">
        <v>369</v>
      </c>
      <c r="BJ3" s="1150"/>
      <c r="BK3" s="1150"/>
      <c r="BL3" s="1150"/>
      <c r="BM3" s="1150"/>
      <c r="BN3" s="1150"/>
      <c r="BO3" s="1150"/>
      <c r="BP3" s="1150"/>
      <c r="BQ3" s="1150"/>
      <c r="BR3" s="1150"/>
      <c r="BS3" s="1150"/>
      <c r="BT3" s="1150"/>
      <c r="BU3" s="1149" t="s">
        <v>370</v>
      </c>
      <c r="BV3" s="1150"/>
      <c r="BW3" s="1150"/>
      <c r="BX3" s="1150"/>
      <c r="BY3" s="1150"/>
      <c r="BZ3" s="1150"/>
      <c r="CA3" s="1150"/>
      <c r="CB3" s="1150"/>
      <c r="CC3" s="1150"/>
      <c r="CD3" s="1150"/>
      <c r="CE3" s="1150"/>
      <c r="CF3" s="1150"/>
      <c r="CG3" s="1149" t="s">
        <v>735</v>
      </c>
      <c r="CH3" s="1150"/>
      <c r="CI3" s="1150"/>
      <c r="CJ3" s="1150"/>
      <c r="CK3" s="1150"/>
      <c r="CL3" s="1150"/>
      <c r="CM3" s="1150"/>
      <c r="CN3" s="1150"/>
      <c r="CO3" s="1150"/>
      <c r="CP3" s="1150"/>
      <c r="CQ3" s="1150"/>
      <c r="CR3" s="1150"/>
      <c r="CS3" s="1149" t="s">
        <v>821</v>
      </c>
      <c r="CT3" s="1150"/>
      <c r="CU3" s="1150"/>
      <c r="CV3" s="1150"/>
      <c r="CW3" s="1150"/>
      <c r="CX3" s="1150"/>
      <c r="CY3" s="1150"/>
      <c r="CZ3" s="1150"/>
      <c r="DA3" s="1150"/>
      <c r="DB3" s="1150"/>
      <c r="DC3" s="1150"/>
      <c r="DD3" s="1150"/>
      <c r="DE3" s="1149" t="s">
        <v>878</v>
      </c>
      <c r="DF3" s="1150"/>
      <c r="DG3" s="1150"/>
      <c r="DH3" s="1150"/>
      <c r="DI3" s="1150"/>
      <c r="DJ3" s="1150"/>
      <c r="DK3" s="1150"/>
      <c r="DL3" s="1150"/>
      <c r="DM3" s="1150"/>
      <c r="DN3" s="1150"/>
      <c r="DO3" s="1150"/>
      <c r="DP3" s="1150"/>
      <c r="DQ3" s="1149" t="s">
        <v>902</v>
      </c>
      <c r="DR3" s="1150"/>
      <c r="DS3" s="1150"/>
      <c r="DT3" s="1150"/>
      <c r="DU3" s="1150"/>
      <c r="DV3" s="1150"/>
      <c r="DW3" s="1150"/>
      <c r="DX3" s="1150"/>
      <c r="DY3" s="1150"/>
      <c r="DZ3" s="1150"/>
      <c r="EA3" s="1150"/>
      <c r="EB3" s="1150"/>
      <c r="EC3" s="1149" t="s">
        <v>930</v>
      </c>
      <c r="ED3" s="1150"/>
      <c r="EE3" s="1150"/>
      <c r="EF3" s="1150"/>
      <c r="EG3" s="1150"/>
      <c r="EH3" s="1150"/>
      <c r="EI3" s="1049"/>
      <c r="EJ3" s="1049"/>
      <c r="EK3" s="1049"/>
      <c r="EL3" s="1049"/>
      <c r="EM3" s="1049"/>
      <c r="EN3" s="1049"/>
    </row>
    <row r="4" spans="1:144" ht="17.25" customHeight="1">
      <c r="A4" s="1000"/>
      <c r="B4" s="1152"/>
      <c r="C4" s="1079"/>
      <c r="D4" s="1079"/>
      <c r="E4" s="1079"/>
      <c r="F4" s="1079"/>
      <c r="G4" s="1079"/>
      <c r="H4" s="1079"/>
      <c r="I4" s="1079"/>
      <c r="J4" s="1079"/>
      <c r="K4" s="1079"/>
      <c r="L4" s="1080"/>
      <c r="M4" s="973" t="s">
        <v>158</v>
      </c>
      <c r="N4" s="973" t="s">
        <v>159</v>
      </c>
      <c r="O4" s="973" t="s">
        <v>160</v>
      </c>
      <c r="P4" s="973" t="s">
        <v>161</v>
      </c>
      <c r="Q4" s="973" t="s">
        <v>162</v>
      </c>
      <c r="R4" s="973" t="s">
        <v>163</v>
      </c>
      <c r="S4" s="973" t="s">
        <v>164</v>
      </c>
      <c r="T4" s="973" t="s">
        <v>165</v>
      </c>
      <c r="U4" s="973" t="s">
        <v>166</v>
      </c>
      <c r="V4" s="973" t="s">
        <v>167</v>
      </c>
      <c r="W4" s="973" t="s">
        <v>168</v>
      </c>
      <c r="X4" s="973" t="s">
        <v>169</v>
      </c>
      <c r="Y4" s="969" t="s">
        <v>158</v>
      </c>
      <c r="Z4" s="969" t="s">
        <v>159</v>
      </c>
      <c r="AA4" s="969" t="s">
        <v>160</v>
      </c>
      <c r="AB4" s="969" t="s">
        <v>161</v>
      </c>
      <c r="AC4" s="969" t="s">
        <v>162</v>
      </c>
      <c r="AD4" s="969" t="s">
        <v>163</v>
      </c>
      <c r="AE4" s="969" t="s">
        <v>164</v>
      </c>
      <c r="AF4" s="969" t="s">
        <v>165</v>
      </c>
      <c r="AG4" s="969" t="s">
        <v>166</v>
      </c>
      <c r="AH4" s="969" t="s">
        <v>167</v>
      </c>
      <c r="AI4" s="969" t="s">
        <v>168</v>
      </c>
      <c r="AJ4" s="969" t="s">
        <v>169</v>
      </c>
      <c r="AK4" s="969" t="s">
        <v>158</v>
      </c>
      <c r="AL4" s="969" t="s">
        <v>159</v>
      </c>
      <c r="AM4" s="969" t="s">
        <v>160</v>
      </c>
      <c r="AN4" s="969" t="s">
        <v>161</v>
      </c>
      <c r="AO4" s="969" t="s">
        <v>162</v>
      </c>
      <c r="AP4" s="969" t="s">
        <v>163</v>
      </c>
      <c r="AQ4" s="969" t="s">
        <v>164</v>
      </c>
      <c r="AR4" s="969" t="s">
        <v>165</v>
      </c>
      <c r="AS4" s="969" t="s">
        <v>166</v>
      </c>
      <c r="AT4" s="969" t="s">
        <v>167</v>
      </c>
      <c r="AU4" s="969" t="s">
        <v>168</v>
      </c>
      <c r="AV4" s="969" t="s">
        <v>169</v>
      </c>
      <c r="AW4" s="969" t="s">
        <v>158</v>
      </c>
      <c r="AX4" s="969" t="s">
        <v>159</v>
      </c>
      <c r="AY4" s="969" t="s">
        <v>160</v>
      </c>
      <c r="AZ4" s="969" t="s">
        <v>161</v>
      </c>
      <c r="BA4" s="969" t="s">
        <v>162</v>
      </c>
      <c r="BB4" s="969" t="s">
        <v>163</v>
      </c>
      <c r="BC4" s="969" t="s">
        <v>164</v>
      </c>
      <c r="BD4" s="969" t="s">
        <v>165</v>
      </c>
      <c r="BE4" s="969" t="s">
        <v>166</v>
      </c>
      <c r="BF4" s="987" t="s">
        <v>167</v>
      </c>
      <c r="BG4" s="969" t="s">
        <v>168</v>
      </c>
      <c r="BH4" s="969" t="s">
        <v>169</v>
      </c>
      <c r="BI4" s="969" t="s">
        <v>158</v>
      </c>
      <c r="BJ4" s="969" t="s">
        <v>159</v>
      </c>
      <c r="BK4" s="969" t="s">
        <v>160</v>
      </c>
      <c r="BL4" s="969" t="s">
        <v>161</v>
      </c>
      <c r="BM4" s="969" t="s">
        <v>162</v>
      </c>
      <c r="BN4" s="969" t="s">
        <v>163</v>
      </c>
      <c r="BO4" s="969" t="s">
        <v>164</v>
      </c>
      <c r="BP4" s="969" t="s">
        <v>165</v>
      </c>
      <c r="BQ4" s="969" t="s">
        <v>166</v>
      </c>
      <c r="BR4" s="969" t="s">
        <v>167</v>
      </c>
      <c r="BS4" s="969" t="s">
        <v>168</v>
      </c>
      <c r="BT4" s="969" t="s">
        <v>169</v>
      </c>
      <c r="BU4" s="969" t="s">
        <v>158</v>
      </c>
      <c r="BV4" s="969" t="s">
        <v>159</v>
      </c>
      <c r="BW4" s="969" t="s">
        <v>160</v>
      </c>
      <c r="BX4" s="969" t="s">
        <v>161</v>
      </c>
      <c r="BY4" s="969" t="s">
        <v>162</v>
      </c>
      <c r="BZ4" s="969" t="s">
        <v>163</v>
      </c>
      <c r="CA4" s="969" t="s">
        <v>164</v>
      </c>
      <c r="CB4" s="969" t="s">
        <v>165</v>
      </c>
      <c r="CC4" s="969" t="s">
        <v>166</v>
      </c>
      <c r="CD4" s="969" t="s">
        <v>167</v>
      </c>
      <c r="CE4" s="969" t="s">
        <v>168</v>
      </c>
      <c r="CF4" s="969" t="s">
        <v>169</v>
      </c>
      <c r="CG4" s="969" t="s">
        <v>158</v>
      </c>
      <c r="CH4" s="969" t="s">
        <v>159</v>
      </c>
      <c r="CI4" s="969" t="s">
        <v>160</v>
      </c>
      <c r="CJ4" s="969" t="s">
        <v>161</v>
      </c>
      <c r="CK4" s="969" t="s">
        <v>162</v>
      </c>
      <c r="CL4" s="969" t="s">
        <v>163</v>
      </c>
      <c r="CM4" s="969" t="s">
        <v>164</v>
      </c>
      <c r="CN4" s="969" t="s">
        <v>165</v>
      </c>
      <c r="CO4" s="969" t="s">
        <v>166</v>
      </c>
      <c r="CP4" s="969" t="s">
        <v>167</v>
      </c>
      <c r="CQ4" s="969" t="s">
        <v>168</v>
      </c>
      <c r="CR4" s="969" t="s">
        <v>169</v>
      </c>
      <c r="CS4" s="969" t="s">
        <v>158</v>
      </c>
      <c r="CT4" s="969" t="s">
        <v>159</v>
      </c>
      <c r="CU4" s="969" t="s">
        <v>160</v>
      </c>
      <c r="CV4" s="969" t="s">
        <v>161</v>
      </c>
      <c r="CW4" s="969" t="s">
        <v>162</v>
      </c>
      <c r="CX4" s="969" t="s">
        <v>163</v>
      </c>
      <c r="CY4" s="969" t="s">
        <v>164</v>
      </c>
      <c r="CZ4" s="969" t="s">
        <v>165</v>
      </c>
      <c r="DA4" s="969" t="s">
        <v>166</v>
      </c>
      <c r="DB4" s="969" t="s">
        <v>167</v>
      </c>
      <c r="DC4" s="969" t="s">
        <v>168</v>
      </c>
      <c r="DD4" s="969" t="s">
        <v>169</v>
      </c>
      <c r="DE4" s="969" t="s">
        <v>158</v>
      </c>
      <c r="DF4" s="969" t="s">
        <v>159</v>
      </c>
      <c r="DG4" s="969" t="s">
        <v>160</v>
      </c>
      <c r="DH4" s="969" t="s">
        <v>161</v>
      </c>
      <c r="DI4" s="969" t="s">
        <v>162</v>
      </c>
      <c r="DJ4" s="969" t="s">
        <v>163</v>
      </c>
      <c r="DK4" s="969" t="s">
        <v>164</v>
      </c>
      <c r="DL4" s="969" t="s">
        <v>165</v>
      </c>
      <c r="DM4" s="969" t="s">
        <v>166</v>
      </c>
      <c r="DN4" s="969" t="s">
        <v>167</v>
      </c>
      <c r="DO4" s="969" t="s">
        <v>168</v>
      </c>
      <c r="DP4" s="969" t="s">
        <v>169</v>
      </c>
      <c r="DQ4" s="969" t="s">
        <v>158</v>
      </c>
      <c r="DR4" s="969" t="s">
        <v>159</v>
      </c>
      <c r="DS4" s="969" t="s">
        <v>160</v>
      </c>
      <c r="DT4" s="969" t="s">
        <v>161</v>
      </c>
      <c r="DU4" s="969" t="s">
        <v>162</v>
      </c>
      <c r="DV4" s="969" t="s">
        <v>163</v>
      </c>
      <c r="DW4" s="969" t="s">
        <v>164</v>
      </c>
      <c r="DX4" s="969" t="s">
        <v>165</v>
      </c>
      <c r="DY4" s="969" t="s">
        <v>166</v>
      </c>
      <c r="DZ4" s="969" t="s">
        <v>167</v>
      </c>
      <c r="EA4" s="969" t="s">
        <v>168</v>
      </c>
      <c r="EB4" s="969" t="s">
        <v>169</v>
      </c>
      <c r="EC4" s="969" t="s">
        <v>158</v>
      </c>
      <c r="ED4" s="969" t="s">
        <v>159</v>
      </c>
      <c r="EE4" s="969" t="s">
        <v>160</v>
      </c>
      <c r="EF4" s="969" t="s">
        <v>161</v>
      </c>
      <c r="EG4" s="969" t="s">
        <v>162</v>
      </c>
      <c r="EH4" s="969" t="s">
        <v>163</v>
      </c>
    </row>
    <row r="5" spans="1:144" ht="12.75">
      <c r="A5" s="324" t="s">
        <v>371</v>
      </c>
      <c r="B5" s="325">
        <v>1085.953911076967</v>
      </c>
      <c r="C5" s="325">
        <v>2782.798278827353</v>
      </c>
      <c r="D5" s="326">
        <v>3039.2728098133957</v>
      </c>
      <c r="E5" s="326">
        <v>2831.6442980180973</v>
      </c>
      <c r="F5" s="326">
        <v>2891.8085506270281</v>
      </c>
      <c r="G5" s="326">
        <v>2811.5917938143284</v>
      </c>
      <c r="H5" s="326">
        <v>2572.909506382</v>
      </c>
      <c r="I5" s="326">
        <v>2516.6188457987882</v>
      </c>
      <c r="J5" s="326">
        <v>2669.3360914635996</v>
      </c>
      <c r="K5" s="326">
        <v>2779.235118804399</v>
      </c>
      <c r="L5" s="326">
        <v>2985.9405498623837</v>
      </c>
      <c r="M5" s="326">
        <v>251.18435486112031</v>
      </c>
      <c r="N5" s="326">
        <v>267.49084853487432</v>
      </c>
      <c r="O5" s="326">
        <v>201.72661091169994</v>
      </c>
      <c r="P5" s="326">
        <v>291.67112101367161</v>
      </c>
      <c r="Q5" s="326">
        <v>231.91158170825386</v>
      </c>
      <c r="R5" s="326">
        <v>156.81305004451193</v>
      </c>
      <c r="S5" s="326">
        <v>176.78524440318</v>
      </c>
      <c r="T5" s="326">
        <v>216.25893045081989</v>
      </c>
      <c r="U5" s="326">
        <v>238.489092852292</v>
      </c>
      <c r="V5" s="326">
        <v>230.83410697384755</v>
      </c>
      <c r="W5" s="326">
        <v>209.23740235506779</v>
      </c>
      <c r="X5" s="326">
        <v>310.39593471801356</v>
      </c>
      <c r="Y5" s="326">
        <v>260.80010170732947</v>
      </c>
      <c r="Z5" s="326">
        <v>264.00843643555964</v>
      </c>
      <c r="AA5" s="326">
        <v>289.32892382754744</v>
      </c>
      <c r="AB5" s="326">
        <v>247.32612453088782</v>
      </c>
      <c r="AC5" s="326">
        <v>282.09118578462369</v>
      </c>
      <c r="AD5" s="326">
        <v>262.61633895761776</v>
      </c>
      <c r="AE5" s="326">
        <v>238.65919915742757</v>
      </c>
      <c r="AF5" s="326">
        <v>268.46310419944359</v>
      </c>
      <c r="AG5" s="326">
        <v>234.35748774453981</v>
      </c>
      <c r="AH5" s="326">
        <v>237.15632037268972</v>
      </c>
      <c r="AI5" s="326">
        <v>212.18762418917376</v>
      </c>
      <c r="AJ5" s="326">
        <v>242.27796290655576</v>
      </c>
      <c r="AK5" s="326">
        <v>295.68564304988138</v>
      </c>
      <c r="AL5" s="326">
        <v>215.29261396382381</v>
      </c>
      <c r="AM5" s="326">
        <v>230.91686145350988</v>
      </c>
      <c r="AN5" s="326">
        <v>231.6212334799599</v>
      </c>
      <c r="AO5" s="326">
        <v>287.32417167441974</v>
      </c>
      <c r="AP5" s="326">
        <v>201.37531379156383</v>
      </c>
      <c r="AQ5" s="326">
        <v>228.13463495199969</v>
      </c>
      <c r="AR5" s="326">
        <v>260.76744655443969</v>
      </c>
      <c r="AS5" s="326">
        <v>223.05041547972974</v>
      </c>
      <c r="AT5" s="326">
        <v>216.86517610202984</v>
      </c>
      <c r="AU5" s="326">
        <v>208.1494629243499</v>
      </c>
      <c r="AV5" s="326">
        <v>232.46132459238993</v>
      </c>
      <c r="AW5" s="326">
        <v>235.96716905999995</v>
      </c>
      <c r="AX5" s="326">
        <v>215.98536022777992</v>
      </c>
      <c r="AY5" s="326">
        <v>214.56056504274002</v>
      </c>
      <c r="AZ5" s="326">
        <v>264.7061014427199</v>
      </c>
      <c r="BA5" s="326">
        <v>278.36369417336977</v>
      </c>
      <c r="BB5" s="326">
        <v>189.71938556381991</v>
      </c>
      <c r="BC5" s="326">
        <v>238.56275514799981</v>
      </c>
      <c r="BD5" s="326">
        <v>253.06960144699983</v>
      </c>
      <c r="BE5" s="326">
        <v>223.55412680099988</v>
      </c>
      <c r="BF5" s="326">
        <v>261.28822089433964</v>
      </c>
      <c r="BG5" s="326">
        <v>233.49986325025969</v>
      </c>
      <c r="BH5" s="326">
        <v>282.53170757599975</v>
      </c>
      <c r="BI5" s="326">
        <v>241.57864254173973</v>
      </c>
      <c r="BJ5" s="326">
        <v>250.85687484660974</v>
      </c>
      <c r="BK5" s="326">
        <v>233.65077923639001</v>
      </c>
      <c r="BL5" s="326">
        <v>139.33377330599981</v>
      </c>
      <c r="BM5" s="326">
        <v>188.5767362200001</v>
      </c>
      <c r="BN5" s="326">
        <v>278.96281878599996</v>
      </c>
      <c r="BO5" s="326">
        <v>268.96737995000001</v>
      </c>
      <c r="BP5" s="326">
        <v>250.29698142799981</v>
      </c>
      <c r="BQ5" s="326">
        <v>250.58270385199984</v>
      </c>
      <c r="BR5" s="326">
        <v>213.09528206973982</v>
      </c>
      <c r="BS5" s="326">
        <v>219.73274764584994</v>
      </c>
      <c r="BT5" s="326">
        <v>275.95707393199973</v>
      </c>
      <c r="BU5" s="326">
        <v>186.28527330000003</v>
      </c>
      <c r="BV5" s="326">
        <v>196.12576314599977</v>
      </c>
      <c r="BW5" s="326">
        <v>195.88294476800021</v>
      </c>
      <c r="BX5" s="326">
        <v>234.05099669999987</v>
      </c>
      <c r="BY5" s="326">
        <v>225.39121310000036</v>
      </c>
      <c r="BZ5" s="326">
        <v>239.84998230000005</v>
      </c>
      <c r="CA5" s="326">
        <v>221.99089640599993</v>
      </c>
      <c r="CB5" s="326">
        <v>180.1671305540001</v>
      </c>
      <c r="CC5" s="326">
        <v>195.40556627400014</v>
      </c>
      <c r="CD5" s="326">
        <v>195.22177296000007</v>
      </c>
      <c r="CE5" s="326">
        <v>244.71078178199986</v>
      </c>
      <c r="CF5" s="326">
        <v>257.82718509199987</v>
      </c>
      <c r="CG5" s="326">
        <v>199.52409830799991</v>
      </c>
      <c r="CH5" s="326">
        <v>191.42008979999997</v>
      </c>
      <c r="CI5" s="326">
        <v>226.25079732547979</v>
      </c>
      <c r="CJ5" s="326">
        <v>198.56753003027984</v>
      </c>
      <c r="CK5" s="326">
        <v>168.86636759698979</v>
      </c>
      <c r="CL5" s="326">
        <v>201.64637861383994</v>
      </c>
      <c r="CM5" s="326">
        <v>204.83864789199993</v>
      </c>
      <c r="CN5" s="326">
        <v>239.06729899179979</v>
      </c>
      <c r="CO5" s="326">
        <v>251.09145931799972</v>
      </c>
      <c r="CP5" s="326">
        <v>195.65765515199996</v>
      </c>
      <c r="CQ5" s="326">
        <v>205.57184850239997</v>
      </c>
      <c r="CR5" s="326">
        <v>234.11667426799988</v>
      </c>
      <c r="CS5" s="326">
        <v>191.67342960000025</v>
      </c>
      <c r="CT5" s="326">
        <v>186.85021740000002</v>
      </c>
      <c r="CU5" s="326">
        <v>236.88229299999995</v>
      </c>
      <c r="CV5" s="326">
        <v>207.74357879999991</v>
      </c>
      <c r="CW5" s="326">
        <v>247.24036439999998</v>
      </c>
      <c r="CX5" s="326">
        <v>248.16996426359981</v>
      </c>
      <c r="CY5" s="326">
        <v>206.33718680000021</v>
      </c>
      <c r="CZ5" s="326">
        <v>244.11523799999995</v>
      </c>
      <c r="DA5" s="326">
        <v>219.1155425999998</v>
      </c>
      <c r="DB5" s="326">
        <v>215.39944540000002</v>
      </c>
      <c r="DC5" s="326">
        <v>218.04867839999991</v>
      </c>
      <c r="DD5" s="326">
        <v>247.76015280000007</v>
      </c>
      <c r="DE5" s="326">
        <v>228.29768959999984</v>
      </c>
      <c r="DF5" s="326">
        <v>233.89787804199995</v>
      </c>
      <c r="DG5" s="326">
        <v>217.99498536240009</v>
      </c>
      <c r="DH5" s="326">
        <v>214.75473499999998</v>
      </c>
      <c r="DI5" s="326">
        <v>238.51235439999999</v>
      </c>
      <c r="DJ5" s="326">
        <v>212.20841279999982</v>
      </c>
      <c r="DK5" s="326">
        <v>254.90326179999997</v>
      </c>
      <c r="DL5" s="326">
        <v>230.86865759999981</v>
      </c>
      <c r="DM5" s="326">
        <v>231.77580379999989</v>
      </c>
      <c r="DN5" s="326">
        <v>249.32559819999994</v>
      </c>
      <c r="DO5" s="326">
        <v>229.29211219999971</v>
      </c>
      <c r="DP5" s="326">
        <v>237.40362999999974</v>
      </c>
      <c r="DQ5" s="326">
        <v>216.80400039999989</v>
      </c>
      <c r="DR5" s="326">
        <v>229.80274299999968</v>
      </c>
      <c r="DS5" s="326">
        <v>246.64541959999943</v>
      </c>
      <c r="DT5" s="326">
        <v>275.49385539999889</v>
      </c>
      <c r="DU5" s="326">
        <v>235.25278799999887</v>
      </c>
      <c r="DV5" s="326">
        <v>253.80512059999919</v>
      </c>
      <c r="DW5" s="326">
        <v>263.20305379999945</v>
      </c>
      <c r="DX5" s="326">
        <v>233.31435759999988</v>
      </c>
      <c r="DY5" s="326">
        <v>264.41402672966979</v>
      </c>
      <c r="DZ5" s="326">
        <v>249.53418559999983</v>
      </c>
      <c r="EA5" s="326">
        <v>229.54196613271947</v>
      </c>
      <c r="EB5" s="326">
        <v>288.1290329999992</v>
      </c>
      <c r="EC5" s="326">
        <v>247.10508339999961</v>
      </c>
      <c r="ED5" s="326">
        <v>270.07293499999969</v>
      </c>
      <c r="EE5" s="326">
        <v>349.90227245999836</v>
      </c>
      <c r="EF5" s="326">
        <v>305.7189965999994</v>
      </c>
      <c r="EG5" s="326">
        <v>303.1976006099996</v>
      </c>
      <c r="EH5" s="326">
        <v>271.55183934999963</v>
      </c>
    </row>
    <row r="6" spans="1:144" ht="12.75">
      <c r="A6" s="327" t="s">
        <v>396</v>
      </c>
      <c r="B6" s="328"/>
      <c r="C6" s="328"/>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AY6" s="329"/>
      <c r="AZ6" s="329"/>
      <c r="BA6" s="329"/>
      <c r="BB6" s="329"/>
      <c r="BC6" s="329"/>
      <c r="BD6" s="329"/>
      <c r="BE6" s="329"/>
      <c r="BF6" s="329"/>
      <c r="BG6" s="329"/>
      <c r="BH6" s="329"/>
      <c r="BI6" s="329"/>
      <c r="BJ6" s="329"/>
      <c r="BK6" s="329"/>
      <c r="BL6" s="329"/>
      <c r="BM6" s="329"/>
      <c r="BN6" s="329"/>
      <c r="BO6" s="329"/>
      <c r="BP6" s="329"/>
      <c r="BQ6" s="329"/>
      <c r="BR6" s="329"/>
      <c r="BS6" s="329"/>
      <c r="BT6" s="329"/>
      <c r="BU6" s="329"/>
      <c r="BV6" s="329"/>
      <c r="BW6" s="329"/>
      <c r="BX6" s="329"/>
      <c r="BY6" s="329"/>
      <c r="BZ6" s="329"/>
      <c r="CA6" s="329"/>
      <c r="CB6" s="329"/>
      <c r="CC6" s="329"/>
      <c r="CD6" s="329"/>
      <c r="CE6" s="329"/>
      <c r="CF6" s="329"/>
      <c r="CG6" s="329"/>
      <c r="CH6" s="329"/>
      <c r="CI6" s="329"/>
      <c r="CJ6" s="329"/>
      <c r="CK6" s="329"/>
      <c r="CL6" s="329"/>
      <c r="CM6" s="329"/>
      <c r="CN6" s="329"/>
      <c r="CO6" s="329"/>
      <c r="CP6" s="329"/>
      <c r="CQ6" s="329"/>
      <c r="CR6" s="329"/>
      <c r="CS6" s="329"/>
      <c r="CT6" s="329"/>
      <c r="CU6" s="329"/>
      <c r="CV6" s="329"/>
      <c r="CW6" s="329"/>
      <c r="CX6" s="329"/>
      <c r="CY6" s="329"/>
      <c r="CZ6" s="329"/>
      <c r="DA6" s="329"/>
      <c r="DB6" s="329"/>
      <c r="DC6" s="329"/>
      <c r="DD6" s="329"/>
      <c r="DE6" s="329"/>
      <c r="DF6" s="329"/>
      <c r="DG6" s="329"/>
      <c r="DH6" s="329"/>
      <c r="DI6" s="329"/>
      <c r="DJ6" s="329"/>
      <c r="DK6" s="329"/>
      <c r="DL6" s="329"/>
      <c r="DM6" s="329"/>
      <c r="DN6" s="329"/>
      <c r="DO6" s="329"/>
      <c r="DP6" s="329"/>
      <c r="DQ6" s="329"/>
      <c r="DR6" s="329"/>
      <c r="DS6" s="329"/>
      <c r="DT6" s="329"/>
      <c r="DU6" s="329"/>
      <c r="DV6" s="329"/>
      <c r="DW6" s="329"/>
      <c r="DX6" s="329"/>
      <c r="DY6" s="329"/>
      <c r="DZ6" s="329"/>
      <c r="EA6" s="329"/>
      <c r="EB6" s="329"/>
      <c r="EC6" s="329"/>
      <c r="ED6" s="329"/>
      <c r="EE6" s="329"/>
      <c r="EF6" s="329"/>
      <c r="EG6" s="329"/>
      <c r="EH6" s="329"/>
    </row>
    <row r="7" spans="1:144" ht="12.75" customHeight="1">
      <c r="A7" s="330" t="s">
        <v>323</v>
      </c>
      <c r="B7" s="328">
        <v>3.4601336362007804</v>
      </c>
      <c r="C7" s="328">
        <v>17.468770671146729</v>
      </c>
      <c r="D7" s="329">
        <v>30.617821351089031</v>
      </c>
      <c r="E7" s="329">
        <v>7.2067977494400868</v>
      </c>
      <c r="F7" s="329">
        <v>7.6558308102079078</v>
      </c>
      <c r="G7" s="329">
        <v>14.995027702893962</v>
      </c>
      <c r="H7" s="329">
        <v>84.551239615363329</v>
      </c>
      <c r="I7" s="329">
        <v>86.672433291773842</v>
      </c>
      <c r="J7" s="329">
        <v>48.898830744799028</v>
      </c>
      <c r="K7" s="329">
        <v>56.468312840016935</v>
      </c>
      <c r="L7" s="329">
        <v>24.985168411218893</v>
      </c>
      <c r="M7" s="329">
        <v>0.35415303526634534</v>
      </c>
      <c r="N7" s="329">
        <v>9.4443444099133481E-2</v>
      </c>
      <c r="O7" s="329">
        <v>0.1625040259174981</v>
      </c>
      <c r="P7" s="329">
        <v>0.12559539</v>
      </c>
      <c r="Q7" s="329">
        <v>0.11066812758</v>
      </c>
      <c r="R7" s="329">
        <v>0.37694861379020039</v>
      </c>
      <c r="S7" s="329">
        <v>2.2939845404999994</v>
      </c>
      <c r="T7" s="329">
        <v>2.4850406109000001</v>
      </c>
      <c r="U7" s="329">
        <v>3.4573755002639994</v>
      </c>
      <c r="V7" s="329">
        <v>3.3730070050259515</v>
      </c>
      <c r="W7" s="329">
        <v>2.4729527778036</v>
      </c>
      <c r="X7" s="329">
        <v>2.1620975999999996</v>
      </c>
      <c r="Y7" s="329">
        <v>3.5470698406499999</v>
      </c>
      <c r="Z7" s="329">
        <v>2.7413618750399995</v>
      </c>
      <c r="AA7" s="329">
        <v>3.9224753951694087</v>
      </c>
      <c r="AB7" s="329">
        <v>2.5407464168649994</v>
      </c>
      <c r="AC7" s="329">
        <v>4.2579251217599996</v>
      </c>
      <c r="AD7" s="329">
        <v>3.3811524819240013</v>
      </c>
      <c r="AE7" s="329">
        <v>3.6824408698760003</v>
      </c>
      <c r="AF7" s="329">
        <v>2.219060181024</v>
      </c>
      <c r="AG7" s="329">
        <v>3.6095111290079998</v>
      </c>
      <c r="AH7" s="329">
        <v>0.22773763902000002</v>
      </c>
      <c r="AI7" s="329">
        <v>0.20038480148989932</v>
      </c>
      <c r="AJ7" s="329">
        <v>0.28795559926272241</v>
      </c>
      <c r="AK7" s="329">
        <v>0.181862298348</v>
      </c>
      <c r="AL7" s="329">
        <v>0.5065333174497727</v>
      </c>
      <c r="AM7" s="329">
        <v>0.36179922342615817</v>
      </c>
      <c r="AN7" s="329">
        <v>0.35733394562088794</v>
      </c>
      <c r="AO7" s="329">
        <v>0.68977630419554947</v>
      </c>
      <c r="AP7" s="329">
        <v>0.39313930783199996</v>
      </c>
      <c r="AQ7" s="329">
        <v>0.63850184409913346</v>
      </c>
      <c r="AR7" s="329">
        <v>0.4449191999999999</v>
      </c>
      <c r="AS7" s="329">
        <v>0.92507875800000006</v>
      </c>
      <c r="AT7" s="329">
        <v>0.35499328200000002</v>
      </c>
      <c r="AU7" s="329">
        <v>0.69781705800000027</v>
      </c>
      <c r="AV7" s="329">
        <v>1.6550432104685857</v>
      </c>
      <c r="AW7" s="329">
        <v>1.0387392</v>
      </c>
      <c r="AX7" s="329">
        <v>1.0337422659612339</v>
      </c>
      <c r="AY7" s="329">
        <v>0.25661038200000003</v>
      </c>
      <c r="AZ7" s="329">
        <v>0.49216165799999995</v>
      </c>
      <c r="BA7" s="329">
        <v>0.67826408400000004</v>
      </c>
      <c r="BB7" s="329">
        <v>0.46474111200000012</v>
      </c>
      <c r="BC7" s="329">
        <v>0.70999542994651632</v>
      </c>
      <c r="BD7" s="329">
        <v>0.71198509260307008</v>
      </c>
      <c r="BE7" s="329">
        <v>0.57862979999999986</v>
      </c>
      <c r="BF7" s="329">
        <v>0.61229257199999998</v>
      </c>
      <c r="BG7" s="329">
        <v>0.57319037243577109</v>
      </c>
      <c r="BH7" s="329">
        <v>0.50547884126131692</v>
      </c>
      <c r="BI7" s="329">
        <v>0.45071348627446822</v>
      </c>
      <c r="BJ7" s="329">
        <v>1.0865565658359024</v>
      </c>
      <c r="BK7" s="329">
        <v>0.34257539999999997</v>
      </c>
      <c r="BL7" s="329">
        <v>0.44923560000000001</v>
      </c>
      <c r="BM7" s="329">
        <v>1.6853652000000003</v>
      </c>
      <c r="BN7" s="329">
        <v>1.2591804</v>
      </c>
      <c r="BO7" s="329">
        <v>0.94300139999999977</v>
      </c>
      <c r="BP7" s="329">
        <v>1.4422433407335391</v>
      </c>
      <c r="BQ7" s="329">
        <v>1.8756264000000002</v>
      </c>
      <c r="BR7" s="329">
        <v>2.0581238840500524</v>
      </c>
      <c r="BS7" s="329">
        <v>1.9559861519999995</v>
      </c>
      <c r="BT7" s="329">
        <v>1.4464198740000003</v>
      </c>
      <c r="BU7" s="329">
        <v>7.0625661659604155</v>
      </c>
      <c r="BV7" s="329">
        <v>6.0541473247702271</v>
      </c>
      <c r="BW7" s="329">
        <v>1.1368961980093364</v>
      </c>
      <c r="BX7" s="329">
        <v>7.4310142034854332</v>
      </c>
      <c r="BY7" s="329">
        <v>7.6592369059247654</v>
      </c>
      <c r="BZ7" s="329">
        <v>7.0961306898984544</v>
      </c>
      <c r="CA7" s="329">
        <v>7.6745489893972341</v>
      </c>
      <c r="CB7" s="329">
        <v>9.0346268664686722</v>
      </c>
      <c r="CC7" s="329">
        <v>8.6468066168733841</v>
      </c>
      <c r="CD7" s="329">
        <v>6.9164210472686261</v>
      </c>
      <c r="CE7" s="329">
        <v>8.0097345193297489</v>
      </c>
      <c r="CF7" s="329">
        <v>7.8291100879770257</v>
      </c>
      <c r="CG7" s="329">
        <v>8.0104239143653651</v>
      </c>
      <c r="CH7" s="329">
        <v>6.5002154078796917</v>
      </c>
      <c r="CI7" s="329">
        <v>7.4003187578796981</v>
      </c>
      <c r="CJ7" s="329">
        <v>6.5405771138719979</v>
      </c>
      <c r="CK7" s="329">
        <v>7.4856836229086605</v>
      </c>
      <c r="CL7" s="329">
        <v>8.1633628052698874</v>
      </c>
      <c r="CM7" s="329">
        <v>6.3092086172436765</v>
      </c>
      <c r="CN7" s="329">
        <v>6.6106056140983318</v>
      </c>
      <c r="CO7" s="329">
        <v>5.5957646873208047</v>
      </c>
      <c r="CP7" s="329">
        <v>9.7456805676449196</v>
      </c>
      <c r="CQ7" s="329">
        <v>4.4259600807387045</v>
      </c>
      <c r="CR7" s="329">
        <v>9.8846321025521053</v>
      </c>
      <c r="CS7" s="329">
        <v>4.4873795966861012</v>
      </c>
      <c r="CT7" s="329">
        <v>4.9143790517523298</v>
      </c>
      <c r="CU7" s="329">
        <v>5.7601401279994793</v>
      </c>
      <c r="CV7" s="329">
        <v>4.0522500621456352</v>
      </c>
      <c r="CW7" s="329">
        <v>1.3774239746797183</v>
      </c>
      <c r="CX7" s="329">
        <v>3.2521853497875202</v>
      </c>
      <c r="CY7" s="329">
        <v>4.6350969901637287</v>
      </c>
      <c r="CZ7" s="329">
        <v>4.607622133274301</v>
      </c>
      <c r="DA7" s="329">
        <v>3.8767765892557495</v>
      </c>
      <c r="DB7" s="329">
        <v>3.9211075007187959</v>
      </c>
      <c r="DC7" s="329">
        <v>3.740622942520432</v>
      </c>
      <c r="DD7" s="329">
        <v>4.2738464258152353</v>
      </c>
      <c r="DE7" s="329">
        <v>4.0786907954722675</v>
      </c>
      <c r="DF7" s="329">
        <v>6.4089419751158507</v>
      </c>
      <c r="DG7" s="329">
        <v>4.3801451751158487</v>
      </c>
      <c r="DH7" s="329">
        <v>5.6215911851922007</v>
      </c>
      <c r="DI7" s="329">
        <v>5.0537612821352154</v>
      </c>
      <c r="DJ7" s="329">
        <v>3.5658188314793158</v>
      </c>
      <c r="DK7" s="329">
        <v>4.8549959430534493</v>
      </c>
      <c r="DL7" s="329">
        <v>6.7421862687993546</v>
      </c>
      <c r="DM7" s="329">
        <v>3.4909542985990019</v>
      </c>
      <c r="DN7" s="329">
        <v>4.8001914850544267</v>
      </c>
      <c r="DO7" s="329">
        <v>4.443702</v>
      </c>
      <c r="DP7" s="329">
        <v>3.0273336</v>
      </c>
      <c r="DQ7" s="329">
        <v>4.3800595366080017</v>
      </c>
      <c r="DR7" s="329">
        <v>4.7926495727835619</v>
      </c>
      <c r="DS7" s="329">
        <v>6.7868693398831699</v>
      </c>
      <c r="DT7" s="329">
        <v>0.69676233288436051</v>
      </c>
      <c r="DU7" s="329">
        <v>1.6162139834320834</v>
      </c>
      <c r="DV7" s="329">
        <v>0.86962986605434733</v>
      </c>
      <c r="DW7" s="329">
        <v>1.4853793084910161</v>
      </c>
      <c r="DX7" s="329">
        <v>0.64632177734592855</v>
      </c>
      <c r="DY7" s="329">
        <v>0.91667874957875517</v>
      </c>
      <c r="DZ7" s="329">
        <v>0.61724695253551731</v>
      </c>
      <c r="EA7" s="329">
        <v>0.93222096472454075</v>
      </c>
      <c r="EB7" s="329">
        <v>1.245136026897615</v>
      </c>
      <c r="EC7" s="329">
        <v>5.4643497256402984</v>
      </c>
      <c r="ED7" s="329">
        <v>5.1028553581297187</v>
      </c>
      <c r="EE7" s="329">
        <v>4.0491204160670762</v>
      </c>
      <c r="EF7" s="329">
        <v>5.7962273386475021</v>
      </c>
      <c r="EG7" s="329">
        <v>1.1321608816926401</v>
      </c>
      <c r="EH7" s="329">
        <v>1.2121477385992117</v>
      </c>
    </row>
    <row r="8" spans="1:144" ht="12.75" customHeight="1">
      <c r="A8" s="330" t="s">
        <v>335</v>
      </c>
      <c r="B8" s="328">
        <v>0.94017723483310434</v>
      </c>
      <c r="C8" s="328">
        <v>104.74517915562961</v>
      </c>
      <c r="D8" s="329">
        <v>102.27189283166187</v>
      </c>
      <c r="E8" s="329">
        <v>103.60419015765132</v>
      </c>
      <c r="F8" s="329">
        <v>82.029093842719107</v>
      </c>
      <c r="G8" s="329">
        <v>82.661479985360316</v>
      </c>
      <c r="H8" s="329">
        <v>96.929812488373557</v>
      </c>
      <c r="I8" s="329">
        <v>83.21987667389223</v>
      </c>
      <c r="J8" s="329">
        <v>105.97235084634765</v>
      </c>
      <c r="K8" s="329">
        <v>95.766689040216335</v>
      </c>
      <c r="L8" s="329">
        <v>86.836554423777613</v>
      </c>
      <c r="M8" s="329">
        <v>7.1778537702745497</v>
      </c>
      <c r="N8" s="329">
        <v>6.7150024710866578</v>
      </c>
      <c r="O8" s="329">
        <v>7.2796536259576765</v>
      </c>
      <c r="P8" s="329">
        <v>7.9201427360799999</v>
      </c>
      <c r="Q8" s="329">
        <v>8.2397414934920068</v>
      </c>
      <c r="R8" s="329">
        <v>10.366522808928611</v>
      </c>
      <c r="S8" s="329">
        <v>9.7568776610399937</v>
      </c>
      <c r="T8" s="329">
        <v>11.90603518656</v>
      </c>
      <c r="U8" s="329">
        <v>6.2078440694239996</v>
      </c>
      <c r="V8" s="329">
        <v>8.1512139278746414</v>
      </c>
      <c r="W8" s="329">
        <v>9.3875408799634918</v>
      </c>
      <c r="X8" s="329">
        <v>11.636750524947992</v>
      </c>
      <c r="Y8" s="329">
        <v>9.2048807542659983</v>
      </c>
      <c r="Z8" s="329">
        <v>6.8535336249599954</v>
      </c>
      <c r="AA8" s="329">
        <v>6.8879103989070458</v>
      </c>
      <c r="AB8" s="329">
        <v>6.8278095047204905</v>
      </c>
      <c r="AC8" s="329">
        <v>7.3539303572719907</v>
      </c>
      <c r="AD8" s="329">
        <v>7.3511467050759975</v>
      </c>
      <c r="AE8" s="329">
        <v>8.0679539703599996</v>
      </c>
      <c r="AF8" s="329">
        <v>12.059139705619987</v>
      </c>
      <c r="AG8" s="329">
        <v>8.1588382355559954</v>
      </c>
      <c r="AH8" s="329">
        <v>9.2890980309199911</v>
      </c>
      <c r="AI8" s="329">
        <v>10.840474709182335</v>
      </c>
      <c r="AJ8" s="329">
        <v>9.3771768348220448</v>
      </c>
      <c r="AK8" s="329">
        <v>9.8773752107479975</v>
      </c>
      <c r="AL8" s="329">
        <v>10.450933990756653</v>
      </c>
      <c r="AM8" s="329">
        <v>7.9103894498178429</v>
      </c>
      <c r="AN8" s="329">
        <v>8.0587290120138757</v>
      </c>
      <c r="AO8" s="329">
        <v>10.862123759228501</v>
      </c>
      <c r="AP8" s="329">
        <v>7.5996922845679959</v>
      </c>
      <c r="AQ8" s="329">
        <v>11.546662178469996</v>
      </c>
      <c r="AR8" s="329">
        <v>11.737238490000005</v>
      </c>
      <c r="AS8" s="329">
        <v>5.074447205999995</v>
      </c>
      <c r="AT8" s="329">
        <v>7.8134702799999971</v>
      </c>
      <c r="AU8" s="329">
        <v>5.9048564579999958</v>
      </c>
      <c r="AV8" s="329">
        <v>6.7682718380484586</v>
      </c>
      <c r="AW8" s="329">
        <v>5.5723723139999963</v>
      </c>
      <c r="AX8" s="329">
        <v>6.8542365145964919</v>
      </c>
      <c r="AY8" s="329">
        <v>5.247495309999997</v>
      </c>
      <c r="AZ8" s="329">
        <v>7.4758719039999955</v>
      </c>
      <c r="BA8" s="329">
        <v>6.7272128759999896</v>
      </c>
      <c r="BB8" s="329">
        <v>6.152775689999995</v>
      </c>
      <c r="BC8" s="329">
        <v>7.1623636985479173</v>
      </c>
      <c r="BD8" s="329">
        <v>6.3377656332030652</v>
      </c>
      <c r="BE8" s="329">
        <v>6.418830761999998</v>
      </c>
      <c r="BF8" s="329">
        <v>5.0552260519999983</v>
      </c>
      <c r="BG8" s="329">
        <v>7.0998617074429804</v>
      </c>
      <c r="BH8" s="329">
        <v>11.925081380928679</v>
      </c>
      <c r="BI8" s="329">
        <v>9.3120393009649138</v>
      </c>
      <c r="BJ8" s="329">
        <v>10.069356480965356</v>
      </c>
      <c r="BK8" s="329">
        <v>6.4553216560000024</v>
      </c>
      <c r="BL8" s="329">
        <v>2.5391421019999987</v>
      </c>
      <c r="BM8" s="329">
        <v>5.5854885600000026</v>
      </c>
      <c r="BN8" s="329">
        <v>9.3338934979999983</v>
      </c>
      <c r="BO8" s="329">
        <v>4.8272967999999956</v>
      </c>
      <c r="BP8" s="329">
        <v>7.2199714810713926</v>
      </c>
      <c r="BQ8" s="329">
        <v>5.2728813999999966</v>
      </c>
      <c r="BR8" s="329">
        <v>6.7017926063586861</v>
      </c>
      <c r="BS8" s="329">
        <v>7.6528978999999913</v>
      </c>
      <c r="BT8" s="329">
        <v>7.691398199999993</v>
      </c>
      <c r="BU8" s="329">
        <v>6.1927668577840427</v>
      </c>
      <c r="BV8" s="329">
        <v>6.7705923699682398</v>
      </c>
      <c r="BW8" s="329">
        <v>6.5498593851077818</v>
      </c>
      <c r="BX8" s="329">
        <v>10.796901174742306</v>
      </c>
      <c r="BY8" s="329">
        <v>8.4106293419088658</v>
      </c>
      <c r="BZ8" s="329">
        <v>9.9465231963248772</v>
      </c>
      <c r="CA8" s="329">
        <v>6.6852698213647237</v>
      </c>
      <c r="CB8" s="329">
        <v>6.7569726793614695</v>
      </c>
      <c r="CC8" s="329">
        <v>8.3629625060579631</v>
      </c>
      <c r="CD8" s="329">
        <v>6.739239126586388</v>
      </c>
      <c r="CE8" s="329">
        <v>10.406050026020116</v>
      </c>
      <c r="CF8" s="329">
        <v>9.3120460031467935</v>
      </c>
      <c r="CG8" s="329">
        <v>5.5707486377946935</v>
      </c>
      <c r="CH8" s="329">
        <v>5.7587073075195221</v>
      </c>
      <c r="CI8" s="329">
        <v>7.3218172075195262</v>
      </c>
      <c r="CJ8" s="329">
        <v>5.6933902354431485</v>
      </c>
      <c r="CK8" s="329">
        <v>7.7759635729156322</v>
      </c>
      <c r="CL8" s="329">
        <v>8.9112122888884482</v>
      </c>
      <c r="CM8" s="329">
        <v>7.287528621507203</v>
      </c>
      <c r="CN8" s="329">
        <v>7.2134375159225694</v>
      </c>
      <c r="CO8" s="329">
        <v>8.4804933601201089</v>
      </c>
      <c r="CP8" s="329">
        <v>6.2924102700516773</v>
      </c>
      <c r="CQ8" s="329">
        <v>5.502427177804007</v>
      </c>
      <c r="CR8" s="329">
        <v>7.4117404784056706</v>
      </c>
      <c r="CS8" s="329">
        <v>5.5857270129669461</v>
      </c>
      <c r="CT8" s="329">
        <v>5.2225888273444037</v>
      </c>
      <c r="CU8" s="329">
        <v>10.763604066257294</v>
      </c>
      <c r="CV8" s="329">
        <v>9.1093178868300289</v>
      </c>
      <c r="CW8" s="329">
        <v>10.40170791089375</v>
      </c>
      <c r="CX8" s="329">
        <v>11.634086609123917</v>
      </c>
      <c r="CY8" s="329">
        <v>8.3304172240365215</v>
      </c>
      <c r="CZ8" s="329">
        <v>10.872714342415915</v>
      </c>
      <c r="DA8" s="329">
        <v>8.7602674502552738</v>
      </c>
      <c r="DB8" s="329">
        <v>8.3351145306671537</v>
      </c>
      <c r="DC8" s="329">
        <v>7.6208619245468148</v>
      </c>
      <c r="DD8" s="329">
        <v>9.3359430610096332</v>
      </c>
      <c r="DE8" s="329">
        <v>8.5992925559260058</v>
      </c>
      <c r="DF8" s="329">
        <v>8.2183695790095221</v>
      </c>
      <c r="DG8" s="329">
        <v>7.3410981490095217</v>
      </c>
      <c r="DH8" s="329">
        <v>6.0028740048889428</v>
      </c>
      <c r="DI8" s="329">
        <v>8.5975403451419758</v>
      </c>
      <c r="DJ8" s="329">
        <v>8.377332893013886</v>
      </c>
      <c r="DK8" s="329">
        <v>9.3130303503170708</v>
      </c>
      <c r="DL8" s="329">
        <v>7.5706342317189428</v>
      </c>
      <c r="DM8" s="329">
        <v>7.7743493608661804</v>
      </c>
      <c r="DN8" s="329">
        <v>7.5331345703242762</v>
      </c>
      <c r="DO8" s="329">
        <v>6.8438038000000017</v>
      </c>
      <c r="DP8" s="329">
        <v>9.5952291999999968</v>
      </c>
      <c r="DQ8" s="329">
        <v>7.6229339494508315</v>
      </c>
      <c r="DR8" s="329">
        <v>7.4348654042025437</v>
      </c>
      <c r="DS8" s="329">
        <v>7.2639582728226202</v>
      </c>
      <c r="DT8" s="329">
        <v>8.4171985575734922</v>
      </c>
      <c r="DU8" s="329">
        <v>8.7703206701739802</v>
      </c>
      <c r="DV8" s="329">
        <v>6.7410145611276482</v>
      </c>
      <c r="DW8" s="329">
        <v>5.4740390276960422</v>
      </c>
      <c r="DX8" s="329">
        <v>6.013106222138088</v>
      </c>
      <c r="DY8" s="329">
        <v>5.8149320341584287</v>
      </c>
      <c r="DZ8" s="329">
        <v>7.9448531161678382</v>
      </c>
      <c r="EA8" s="329">
        <v>6.9513355328314095</v>
      </c>
      <c r="EB8" s="329">
        <v>8.3879970754346793</v>
      </c>
      <c r="EC8" s="329">
        <v>5.0660461681229316</v>
      </c>
      <c r="ED8" s="329">
        <v>6.7156042038177048</v>
      </c>
      <c r="EE8" s="329">
        <v>7.4806959928522323</v>
      </c>
      <c r="EF8" s="329">
        <v>6.5686806313752371</v>
      </c>
      <c r="EG8" s="329">
        <v>7.7573612609092635</v>
      </c>
      <c r="EH8" s="329">
        <v>6.5484667415649858</v>
      </c>
    </row>
    <row r="9" spans="1:144" ht="12.75" customHeight="1">
      <c r="A9" s="330" t="s">
        <v>397</v>
      </c>
      <c r="B9" s="328">
        <v>13.578027791029534</v>
      </c>
      <c r="C9" s="328">
        <v>40.057888123793703</v>
      </c>
      <c r="D9" s="329">
        <v>37.564507461100426</v>
      </c>
      <c r="E9" s="329">
        <v>20.777382845363249</v>
      </c>
      <c r="F9" s="329">
        <v>17.487049761898366</v>
      </c>
      <c r="G9" s="329">
        <v>40.547145848513196</v>
      </c>
      <c r="H9" s="329">
        <v>22.841801205041712</v>
      </c>
      <c r="I9" s="329">
        <v>10.284111271788497</v>
      </c>
      <c r="J9" s="329">
        <v>20.002016449352841</v>
      </c>
      <c r="K9" s="329">
        <v>14.517128784749691</v>
      </c>
      <c r="L9" s="329">
        <v>13.862994579705806</v>
      </c>
      <c r="M9" s="329">
        <v>7.3229476904633426</v>
      </c>
      <c r="N9" s="329">
        <v>6.099534160650081</v>
      </c>
      <c r="O9" s="329">
        <v>6.2678526966937174</v>
      </c>
      <c r="P9" s="329">
        <v>2.8071257065440003</v>
      </c>
      <c r="Q9" s="329">
        <v>1.7369558242159999</v>
      </c>
      <c r="R9" s="329">
        <v>1.0524140849631207</v>
      </c>
      <c r="S9" s="329">
        <v>0.70541144903999986</v>
      </c>
      <c r="T9" s="329">
        <v>1.0259636913599997</v>
      </c>
      <c r="U9" s="329">
        <v>2.4193543665119996</v>
      </c>
      <c r="V9" s="329">
        <v>2.807118910900547</v>
      </c>
      <c r="W9" s="329">
        <v>3.2475000611628979</v>
      </c>
      <c r="X9" s="329">
        <v>4.5657094812880006</v>
      </c>
      <c r="Y9" s="329">
        <v>1.5745988729760001</v>
      </c>
      <c r="Z9" s="329">
        <v>2.7079336081120005</v>
      </c>
      <c r="AA9" s="329">
        <v>4.6106755880610866</v>
      </c>
      <c r="AB9" s="329">
        <v>9.3771977513751583</v>
      </c>
      <c r="AC9" s="329">
        <v>4.0175970493920019</v>
      </c>
      <c r="AD9" s="329">
        <v>1.2086111172799998</v>
      </c>
      <c r="AE9" s="329">
        <v>1.5714001310799999</v>
      </c>
      <c r="AF9" s="329">
        <v>1.795304501832</v>
      </c>
      <c r="AG9" s="329">
        <v>4.9113686516719994</v>
      </c>
      <c r="AH9" s="329">
        <v>1.0635583172099998</v>
      </c>
      <c r="AI9" s="329">
        <v>1.903035380567601</v>
      </c>
      <c r="AJ9" s="329">
        <v>2.82322649154258</v>
      </c>
      <c r="AK9" s="329">
        <v>3.3961520992500001</v>
      </c>
      <c r="AL9" s="329">
        <v>0.86163537051435812</v>
      </c>
      <c r="AM9" s="329">
        <v>1.6246309558160816</v>
      </c>
      <c r="AN9" s="329">
        <v>2.8458079602762543</v>
      </c>
      <c r="AO9" s="329">
        <v>1.961050834701652</v>
      </c>
      <c r="AP9" s="329">
        <v>1.9617074403119992</v>
      </c>
      <c r="AQ9" s="329">
        <v>0.68318326816008146</v>
      </c>
      <c r="AR9" s="329">
        <v>3.0122063179999996</v>
      </c>
      <c r="AS9" s="329">
        <v>1.7953617500000001</v>
      </c>
      <c r="AT9" s="329">
        <v>1.5856788060000004</v>
      </c>
      <c r="AU9" s="329">
        <v>0.47302815599999987</v>
      </c>
      <c r="AV9" s="329">
        <v>0.57693988633282411</v>
      </c>
      <c r="AW9" s="329">
        <v>0.77295490799999989</v>
      </c>
      <c r="AX9" s="329">
        <v>1.1283115052986856</v>
      </c>
      <c r="AY9" s="329">
        <v>0.84917386799999983</v>
      </c>
      <c r="AZ9" s="329">
        <v>1.0291225739999998</v>
      </c>
      <c r="BA9" s="329">
        <v>1.365402</v>
      </c>
      <c r="BB9" s="329">
        <v>2.4320714699999995</v>
      </c>
      <c r="BC9" s="329">
        <v>1.5739894757134842</v>
      </c>
      <c r="BD9" s="329">
        <v>1.5103985423183284</v>
      </c>
      <c r="BE9" s="329">
        <v>0.9653679839999999</v>
      </c>
      <c r="BF9" s="329">
        <v>1.3637644099999999</v>
      </c>
      <c r="BG9" s="329">
        <v>1.5820302695808965</v>
      </c>
      <c r="BH9" s="329">
        <v>2.9144627549869702</v>
      </c>
      <c r="BI9" s="329">
        <v>1.8818395214524293</v>
      </c>
      <c r="BJ9" s="329">
        <v>5.3170773853298545</v>
      </c>
      <c r="BK9" s="329">
        <v>2.0459532</v>
      </c>
      <c r="BL9" s="329">
        <v>1.4536432000000001</v>
      </c>
      <c r="BM9" s="329">
        <v>2.8336199</v>
      </c>
      <c r="BN9" s="329">
        <v>16.267720400000002</v>
      </c>
      <c r="BO9" s="329">
        <v>2.1056411919999998</v>
      </c>
      <c r="BP9" s="329">
        <v>1.0673578247789741</v>
      </c>
      <c r="BQ9" s="329">
        <v>0.98976819999999999</v>
      </c>
      <c r="BR9" s="329">
        <v>2.8558528249519357</v>
      </c>
      <c r="BS9" s="329">
        <v>2.1063360000000002</v>
      </c>
      <c r="BT9" s="329">
        <v>1.6223361999999999</v>
      </c>
      <c r="BU9" s="329">
        <v>3.5162645583708749</v>
      </c>
      <c r="BV9" s="329">
        <v>1.3230636726615306</v>
      </c>
      <c r="BW9" s="329">
        <v>1.8111276336642883</v>
      </c>
      <c r="BX9" s="329">
        <v>1.8029342749470076</v>
      </c>
      <c r="BY9" s="329">
        <v>0.64141682199221439</v>
      </c>
      <c r="BZ9" s="329">
        <v>3.0000104952360171</v>
      </c>
      <c r="CA9" s="329">
        <v>1.52533167534799</v>
      </c>
      <c r="CB9" s="329">
        <v>0.50358650099107038</v>
      </c>
      <c r="CC9" s="329">
        <v>4.681767887926501</v>
      </c>
      <c r="CD9" s="329">
        <v>0.85171196984053488</v>
      </c>
      <c r="CE9" s="329">
        <v>1.9473860073229483</v>
      </c>
      <c r="CF9" s="329">
        <v>1.237199706740731</v>
      </c>
      <c r="CG9" s="329">
        <v>0.99367468671347614</v>
      </c>
      <c r="CH9" s="329">
        <v>0.84583897457856394</v>
      </c>
      <c r="CI9" s="329">
        <v>1.5076629745785637</v>
      </c>
      <c r="CJ9" s="329">
        <v>0.50021059593816819</v>
      </c>
      <c r="CK9" s="329">
        <v>0.97241318468935656</v>
      </c>
      <c r="CL9" s="329">
        <v>0.98879811393709094</v>
      </c>
      <c r="CM9" s="329">
        <v>1.0056256161177917</v>
      </c>
      <c r="CN9" s="329">
        <v>1.0052304999692971</v>
      </c>
      <c r="CO9" s="329">
        <v>0.35628597429433007</v>
      </c>
      <c r="CP9" s="329">
        <v>0.5541262474037798</v>
      </c>
      <c r="CQ9" s="329">
        <v>0.88985378534424309</v>
      </c>
      <c r="CR9" s="329">
        <v>0.66439061822383549</v>
      </c>
      <c r="CS9" s="329">
        <v>1.0005627545676306</v>
      </c>
      <c r="CT9" s="329">
        <v>1.351226615609608</v>
      </c>
      <c r="CU9" s="329">
        <v>0.93809367250115083</v>
      </c>
      <c r="CV9" s="329">
        <v>8.1152194426233741</v>
      </c>
      <c r="CW9" s="329">
        <v>0.42522472748786455</v>
      </c>
      <c r="CX9" s="329">
        <v>1.6037929778723579</v>
      </c>
      <c r="CY9" s="329">
        <v>1.2859361672731213</v>
      </c>
      <c r="CZ9" s="329">
        <v>0.69764956967837854</v>
      </c>
      <c r="DA9" s="329">
        <v>1.1514260275724471</v>
      </c>
      <c r="DB9" s="329">
        <v>1.5021046221654966</v>
      </c>
      <c r="DC9" s="329">
        <v>0.57744464166694032</v>
      </c>
      <c r="DD9" s="329">
        <v>1.3533352303344679</v>
      </c>
      <c r="DE9" s="329">
        <v>4.9803486513233706</v>
      </c>
      <c r="DF9" s="329">
        <v>1.5076045267690439</v>
      </c>
      <c r="DG9" s="329">
        <v>0.87117852676904373</v>
      </c>
      <c r="DH9" s="329">
        <v>0.78261247615027352</v>
      </c>
      <c r="DI9" s="329">
        <v>1.0280915322099249</v>
      </c>
      <c r="DJ9" s="329">
        <v>1.5241283008555733</v>
      </c>
      <c r="DK9" s="329">
        <v>0.73328143440625004</v>
      </c>
      <c r="DL9" s="329">
        <v>0.64185954788091992</v>
      </c>
      <c r="DM9" s="329">
        <v>0.21724902138096744</v>
      </c>
      <c r="DN9" s="329">
        <v>0.48832256700432231</v>
      </c>
      <c r="DO9" s="329">
        <v>0.7232063999999998</v>
      </c>
      <c r="DP9" s="329">
        <v>1.0192458000000002</v>
      </c>
      <c r="DQ9" s="329">
        <v>1.2786015787999605</v>
      </c>
      <c r="DR9" s="329">
        <v>1.0315955454995933</v>
      </c>
      <c r="DS9" s="329">
        <v>1.004931198183725</v>
      </c>
      <c r="DT9" s="329">
        <v>1.0535749173077629</v>
      </c>
      <c r="DU9" s="329">
        <v>0.59096455319471075</v>
      </c>
      <c r="DV9" s="329">
        <v>0.84099554845627422</v>
      </c>
      <c r="DW9" s="329">
        <v>0.73724717615826629</v>
      </c>
      <c r="DX9" s="329">
        <v>0.87830631168163564</v>
      </c>
      <c r="DY9" s="329">
        <v>3.2280147695351369</v>
      </c>
      <c r="DZ9" s="329">
        <v>1.3981238572002133</v>
      </c>
      <c r="EA9" s="329">
        <v>0.43538951668428111</v>
      </c>
      <c r="EB9" s="329">
        <v>1.385249607004245</v>
      </c>
      <c r="EC9" s="329">
        <v>0.92727607549646995</v>
      </c>
      <c r="ED9" s="329">
        <v>1.0071349659093216</v>
      </c>
      <c r="EE9" s="329">
        <v>1.0237580363726664</v>
      </c>
      <c r="EF9" s="329">
        <v>0.70782833557750091</v>
      </c>
      <c r="EG9" s="329">
        <v>0.44896123060689386</v>
      </c>
      <c r="EH9" s="329">
        <v>0.37536405684579405</v>
      </c>
    </row>
    <row r="10" spans="1:144" ht="12.75" customHeight="1">
      <c r="A10" s="330" t="s">
        <v>341</v>
      </c>
      <c r="B10" s="328">
        <v>105.20540693447867</v>
      </c>
      <c r="C10" s="328">
        <v>363.2460813809065</v>
      </c>
      <c r="D10" s="329">
        <v>289.97079013144622</v>
      </c>
      <c r="E10" s="329">
        <v>311.77683679043292</v>
      </c>
      <c r="F10" s="329">
        <v>300.88191851586146</v>
      </c>
      <c r="G10" s="329">
        <v>201.30427104454296</v>
      </c>
      <c r="H10" s="329">
        <v>142.18959720363387</v>
      </c>
      <c r="I10" s="329">
        <v>139.78016501297918</v>
      </c>
      <c r="J10" s="329">
        <v>197.77768936765727</v>
      </c>
      <c r="K10" s="329">
        <v>179.1460784203409</v>
      </c>
      <c r="L10" s="329">
        <v>181.73473247873741</v>
      </c>
      <c r="M10" s="329">
        <v>22.124080620062461</v>
      </c>
      <c r="N10" s="329">
        <v>18.787674825458122</v>
      </c>
      <c r="O10" s="329">
        <v>12.961890986685518</v>
      </c>
      <c r="P10" s="329">
        <v>102.95218406687999</v>
      </c>
      <c r="Q10" s="329">
        <v>47.711095766187988</v>
      </c>
      <c r="R10" s="329">
        <v>19.95823267820332</v>
      </c>
      <c r="S10" s="329">
        <v>18.732544389883991</v>
      </c>
      <c r="T10" s="329">
        <v>20.46798715000001</v>
      </c>
      <c r="U10" s="329">
        <v>22.077284189851994</v>
      </c>
      <c r="V10" s="329">
        <v>25.304775373188242</v>
      </c>
      <c r="W10" s="329">
        <v>20.417180527146847</v>
      </c>
      <c r="X10" s="329">
        <v>31.751150807358009</v>
      </c>
      <c r="Y10" s="329">
        <v>26.771807295985994</v>
      </c>
      <c r="Z10" s="329">
        <v>20.779158521667995</v>
      </c>
      <c r="AA10" s="329">
        <v>20.919856640510091</v>
      </c>
      <c r="AB10" s="329">
        <v>21.460981759689538</v>
      </c>
      <c r="AC10" s="329">
        <v>24.184074858815997</v>
      </c>
      <c r="AD10" s="329">
        <v>24.128741637157997</v>
      </c>
      <c r="AE10" s="329">
        <v>21.020128788015988</v>
      </c>
      <c r="AF10" s="329">
        <v>27.771141948644001</v>
      </c>
      <c r="AG10" s="329">
        <v>25.092305509452004</v>
      </c>
      <c r="AH10" s="329">
        <v>22.284535707719996</v>
      </c>
      <c r="AI10" s="329">
        <v>25.357903331033405</v>
      </c>
      <c r="AJ10" s="329">
        <v>30.200154132753227</v>
      </c>
      <c r="AK10" s="329">
        <v>32.593330126960012</v>
      </c>
      <c r="AL10" s="329">
        <v>24.95475239875341</v>
      </c>
      <c r="AM10" s="329">
        <v>19.670717316478278</v>
      </c>
      <c r="AN10" s="329">
        <v>22.856108197620465</v>
      </c>
      <c r="AO10" s="329">
        <v>31.761229780633428</v>
      </c>
      <c r="AP10" s="329">
        <v>24.793512736327987</v>
      </c>
      <c r="AQ10" s="329">
        <v>20.724054035725452</v>
      </c>
      <c r="AR10" s="329">
        <v>31.717138387999995</v>
      </c>
      <c r="AS10" s="329">
        <v>26.452424418000014</v>
      </c>
      <c r="AT10" s="329">
        <v>30.329796634000001</v>
      </c>
      <c r="AU10" s="329">
        <v>22.929743219999999</v>
      </c>
      <c r="AV10" s="329">
        <v>22.994029537933869</v>
      </c>
      <c r="AW10" s="329">
        <v>17.936839086000006</v>
      </c>
      <c r="AX10" s="329">
        <v>24.561909109283221</v>
      </c>
      <c r="AY10" s="329">
        <v>21.317438695999996</v>
      </c>
      <c r="AZ10" s="329">
        <v>26.590390353999993</v>
      </c>
      <c r="BA10" s="329">
        <v>29.590629353999994</v>
      </c>
      <c r="BB10" s="329">
        <v>20.805979304000001</v>
      </c>
      <c r="BC10" s="329">
        <v>28.352366677089229</v>
      </c>
      <c r="BD10" s="329">
        <v>21.718845421247256</v>
      </c>
      <c r="BE10" s="329">
        <v>24.927763397999996</v>
      </c>
      <c r="BF10" s="329">
        <v>34.691400957999974</v>
      </c>
      <c r="BG10" s="329">
        <v>25.839289667216022</v>
      </c>
      <c r="BH10" s="329">
        <v>24.549066491025741</v>
      </c>
      <c r="BI10" s="329">
        <v>21.772594780939897</v>
      </c>
      <c r="BJ10" s="329">
        <v>20.320601149968176</v>
      </c>
      <c r="BK10" s="329">
        <v>21.617758952000003</v>
      </c>
      <c r="BL10" s="329">
        <v>8.4003384560000001</v>
      </c>
      <c r="BM10" s="329">
        <v>8.9001424479999969</v>
      </c>
      <c r="BN10" s="329">
        <v>19.233002445999993</v>
      </c>
      <c r="BO10" s="329">
        <v>16.600190279999993</v>
      </c>
      <c r="BP10" s="329">
        <v>16.251521511425981</v>
      </c>
      <c r="BQ10" s="329">
        <v>17.600443402</v>
      </c>
      <c r="BR10" s="329">
        <v>14.246827192208936</v>
      </c>
      <c r="BS10" s="329">
        <v>17.466920691999992</v>
      </c>
      <c r="BT10" s="329">
        <v>18.893929733999983</v>
      </c>
      <c r="BU10" s="329">
        <v>10.698606705255845</v>
      </c>
      <c r="BV10" s="329">
        <v>11.688384573533501</v>
      </c>
      <c r="BW10" s="329">
        <v>14.787934970536059</v>
      </c>
      <c r="BX10" s="329">
        <v>10.70343420041106</v>
      </c>
      <c r="BY10" s="329">
        <v>9.8718449568240949</v>
      </c>
      <c r="BZ10" s="329">
        <v>10.127403127597555</v>
      </c>
      <c r="CA10" s="329">
        <v>10.340331636945331</v>
      </c>
      <c r="CB10" s="329">
        <v>12.722276153718331</v>
      </c>
      <c r="CC10" s="329">
        <v>10.307448680523841</v>
      </c>
      <c r="CD10" s="329">
        <v>11.258419376174263</v>
      </c>
      <c r="CE10" s="329">
        <v>13.177075045056467</v>
      </c>
      <c r="CF10" s="329">
        <v>16.506437777057524</v>
      </c>
      <c r="CG10" s="329">
        <v>6.571453734740043</v>
      </c>
      <c r="CH10" s="329">
        <v>6.1905052502200091</v>
      </c>
      <c r="CI10" s="329">
        <v>8.680608216220012</v>
      </c>
      <c r="CJ10" s="329">
        <v>7.0258951590919754</v>
      </c>
      <c r="CK10" s="329">
        <v>12.530230705455793</v>
      </c>
      <c r="CL10" s="329">
        <v>16.862055894391922</v>
      </c>
      <c r="CM10" s="329">
        <v>9.7020350361359053</v>
      </c>
      <c r="CN10" s="329">
        <v>15.959687202117465</v>
      </c>
      <c r="CO10" s="329">
        <v>17.118346209460366</v>
      </c>
      <c r="CP10" s="329">
        <v>13.644175771037304</v>
      </c>
      <c r="CQ10" s="329">
        <v>11.192222886906011</v>
      </c>
      <c r="CR10" s="329">
        <v>14.302948947202367</v>
      </c>
      <c r="CS10" s="329">
        <v>14.309145284025533</v>
      </c>
      <c r="CT10" s="329">
        <v>12.975661267528842</v>
      </c>
      <c r="CU10" s="329">
        <v>14.730809238323065</v>
      </c>
      <c r="CV10" s="329">
        <v>14.899517639919949</v>
      </c>
      <c r="CW10" s="329">
        <v>20.524938502975679</v>
      </c>
      <c r="CX10" s="329">
        <v>23.800835555108115</v>
      </c>
      <c r="CY10" s="329">
        <v>13.180353042834216</v>
      </c>
      <c r="CZ10" s="329">
        <v>19.757850709791377</v>
      </c>
      <c r="DA10" s="329">
        <v>16.603305893887139</v>
      </c>
      <c r="DB10" s="329">
        <v>15.755643823430825</v>
      </c>
      <c r="DC10" s="329">
        <v>12.720230783849875</v>
      </c>
      <c r="DD10" s="329">
        <v>18.519397625982702</v>
      </c>
      <c r="DE10" s="329">
        <v>14.799899220895661</v>
      </c>
      <c r="DF10" s="329">
        <v>10.398426429000631</v>
      </c>
      <c r="DG10" s="329">
        <v>9.5716683650006384</v>
      </c>
      <c r="DH10" s="329">
        <v>12.039750525322445</v>
      </c>
      <c r="DI10" s="329">
        <v>15.925311767406086</v>
      </c>
      <c r="DJ10" s="329">
        <v>15.341758420592473</v>
      </c>
      <c r="DK10" s="329">
        <v>16.843833079661394</v>
      </c>
      <c r="DL10" s="329">
        <v>18.920114077387193</v>
      </c>
      <c r="DM10" s="329">
        <v>17.131251122150669</v>
      </c>
      <c r="DN10" s="329">
        <v>18.446884812923731</v>
      </c>
      <c r="DO10" s="329">
        <v>12.369333999999995</v>
      </c>
      <c r="DP10" s="329">
        <v>17.357846599999984</v>
      </c>
      <c r="DQ10" s="329">
        <v>15.559644663483121</v>
      </c>
      <c r="DR10" s="329">
        <v>15.662016599356555</v>
      </c>
      <c r="DS10" s="329">
        <v>14.538653357793521</v>
      </c>
      <c r="DT10" s="329">
        <v>15.91386713934622</v>
      </c>
      <c r="DU10" s="329">
        <v>14.953743321201884</v>
      </c>
      <c r="DV10" s="329">
        <v>17.038769730420817</v>
      </c>
      <c r="DW10" s="329">
        <v>15.820664779512043</v>
      </c>
      <c r="DX10" s="329">
        <v>11.726452543120782</v>
      </c>
      <c r="DY10" s="329">
        <v>13.10770061000151</v>
      </c>
      <c r="DZ10" s="329">
        <v>17.568587524383744</v>
      </c>
      <c r="EA10" s="329">
        <v>13.060780436071131</v>
      </c>
      <c r="EB10" s="329">
        <v>16.783851774046095</v>
      </c>
      <c r="EC10" s="329">
        <v>9.1766403929941198</v>
      </c>
      <c r="ED10" s="329">
        <v>12.553790948972335</v>
      </c>
      <c r="EE10" s="329">
        <v>15.761744973490977</v>
      </c>
      <c r="EF10" s="329">
        <v>13.939076326838746</v>
      </c>
      <c r="EG10" s="329">
        <v>11.171867306421003</v>
      </c>
      <c r="EH10" s="329">
        <v>13.205768657016971</v>
      </c>
    </row>
    <row r="11" spans="1:144" ht="12.75" customHeight="1">
      <c r="A11" s="330" t="s">
        <v>319</v>
      </c>
      <c r="B11" s="328">
        <v>28.654670678494803</v>
      </c>
      <c r="C11" s="328">
        <v>130.33385881669003</v>
      </c>
      <c r="D11" s="329">
        <v>142.78119054369154</v>
      </c>
      <c r="E11" s="329">
        <v>148.14187200424701</v>
      </c>
      <c r="F11" s="329">
        <v>130.26498483798264</v>
      </c>
      <c r="G11" s="329">
        <v>99.026043730119596</v>
      </c>
      <c r="H11" s="329">
        <v>96.746119913516182</v>
      </c>
      <c r="I11" s="329">
        <v>110.39345265855067</v>
      </c>
      <c r="J11" s="329">
        <v>120.81664815946304</v>
      </c>
      <c r="K11" s="329">
        <v>129.68024156318714</v>
      </c>
      <c r="L11" s="329">
        <v>128.3886739023788</v>
      </c>
      <c r="M11" s="329">
        <v>9.8007040996203401</v>
      </c>
      <c r="N11" s="329">
        <v>8.5019895541354238</v>
      </c>
      <c r="O11" s="329">
        <v>7.581936582986792</v>
      </c>
      <c r="P11" s="329">
        <v>14.076885357039998</v>
      </c>
      <c r="Q11" s="329">
        <v>14.055821332986001</v>
      </c>
      <c r="R11" s="329">
        <v>8.2041624227288921</v>
      </c>
      <c r="S11" s="329">
        <v>9.0162751306279958</v>
      </c>
      <c r="T11" s="329">
        <v>15.36222844544</v>
      </c>
      <c r="U11" s="329">
        <v>13.01917452292</v>
      </c>
      <c r="V11" s="329">
        <v>10.162432385008785</v>
      </c>
      <c r="W11" s="329">
        <v>7.0932067993018002</v>
      </c>
      <c r="X11" s="329">
        <v>13.459042183893997</v>
      </c>
      <c r="Y11" s="329">
        <v>12.441464529628002</v>
      </c>
      <c r="Z11" s="329">
        <v>13.097015827920002</v>
      </c>
      <c r="AA11" s="329">
        <v>12.03809501890861</v>
      </c>
      <c r="AB11" s="329">
        <v>8.8317949611420765</v>
      </c>
      <c r="AC11" s="329">
        <v>9.9423862392799975</v>
      </c>
      <c r="AD11" s="329">
        <v>14.881339181436001</v>
      </c>
      <c r="AE11" s="329">
        <v>11.085784594059998</v>
      </c>
      <c r="AF11" s="329">
        <v>12.491880546172002</v>
      </c>
      <c r="AG11" s="329">
        <v>13.683726579427997</v>
      </c>
      <c r="AH11" s="329">
        <v>14.103766314109999</v>
      </c>
      <c r="AI11" s="329">
        <v>8.2406953469222888</v>
      </c>
      <c r="AJ11" s="329">
        <v>11.943241404684553</v>
      </c>
      <c r="AK11" s="329">
        <v>15.905338643665996</v>
      </c>
      <c r="AL11" s="329">
        <v>12.857251774702375</v>
      </c>
      <c r="AM11" s="329">
        <v>11.461054963711476</v>
      </c>
      <c r="AN11" s="329">
        <v>13.400875457180689</v>
      </c>
      <c r="AO11" s="329">
        <v>15.143443669636898</v>
      </c>
      <c r="AP11" s="329">
        <v>10.881679756935998</v>
      </c>
      <c r="AQ11" s="329">
        <v>12.238711685713419</v>
      </c>
      <c r="AR11" s="329">
        <v>16.763338240000003</v>
      </c>
      <c r="AS11" s="329">
        <v>15.128539600000003</v>
      </c>
      <c r="AT11" s="329">
        <v>9.1262586100000007</v>
      </c>
      <c r="AU11" s="329">
        <v>7.0913121520000004</v>
      </c>
      <c r="AV11" s="329">
        <v>8.1440674507001312</v>
      </c>
      <c r="AW11" s="329">
        <v>11.842145316</v>
      </c>
      <c r="AX11" s="329">
        <v>7.4849023063698104</v>
      </c>
      <c r="AY11" s="329">
        <v>8.3333565439999973</v>
      </c>
      <c r="AZ11" s="329">
        <v>9.3917286000000004</v>
      </c>
      <c r="BA11" s="329">
        <v>11.653446512000002</v>
      </c>
      <c r="BB11" s="329">
        <v>8.6390146760000004</v>
      </c>
      <c r="BC11" s="329">
        <v>10.648784482966889</v>
      </c>
      <c r="BD11" s="329">
        <v>9.7846770027426064</v>
      </c>
      <c r="BE11" s="329">
        <v>9.1868611999999956</v>
      </c>
      <c r="BF11" s="329">
        <v>19.672038357999977</v>
      </c>
      <c r="BG11" s="329">
        <v>10.991692989767095</v>
      </c>
      <c r="BH11" s="329">
        <v>12.636336850136273</v>
      </c>
      <c r="BI11" s="329">
        <v>11.820873445669502</v>
      </c>
      <c r="BJ11" s="329">
        <v>11.458525545742795</v>
      </c>
      <c r="BK11" s="329">
        <v>9.6609017279999954</v>
      </c>
      <c r="BL11" s="329">
        <v>3.0701299960000004</v>
      </c>
      <c r="BM11" s="329">
        <v>4.4416406740000021</v>
      </c>
      <c r="BN11" s="329">
        <v>7.3226993319999991</v>
      </c>
      <c r="BO11" s="329">
        <v>9.9518520800000019</v>
      </c>
      <c r="BP11" s="329">
        <v>9.457591249770676</v>
      </c>
      <c r="BQ11" s="329">
        <v>7.7771114779999992</v>
      </c>
      <c r="BR11" s="329">
        <v>7.4438108909366374</v>
      </c>
      <c r="BS11" s="329">
        <v>5.1046598899999971</v>
      </c>
      <c r="BT11" s="329">
        <v>11.516247420000003</v>
      </c>
      <c r="BU11" s="329">
        <v>6.723863153857538</v>
      </c>
      <c r="BV11" s="329">
        <v>5.9030697141534194</v>
      </c>
      <c r="BW11" s="329">
        <v>6.3768571693939222</v>
      </c>
      <c r="BX11" s="329">
        <v>6.8016402813856391</v>
      </c>
      <c r="BY11" s="329">
        <v>9.8986980337893815</v>
      </c>
      <c r="BZ11" s="329">
        <v>11.175221188247832</v>
      </c>
      <c r="CA11" s="329">
        <v>8.9803733660704594</v>
      </c>
      <c r="CB11" s="329">
        <v>6.9520174193552409</v>
      </c>
      <c r="CC11" s="329">
        <v>8.164754011046421</v>
      </c>
      <c r="CD11" s="329">
        <v>5.9412813036369689</v>
      </c>
      <c r="CE11" s="329">
        <v>10.021592891685657</v>
      </c>
      <c r="CF11" s="329">
        <v>9.8067513808936955</v>
      </c>
      <c r="CG11" s="329">
        <v>4.6910819393235261</v>
      </c>
      <c r="CH11" s="329">
        <v>4.5344110657572925</v>
      </c>
      <c r="CI11" s="329">
        <v>6.8736309957572956</v>
      </c>
      <c r="CJ11" s="329">
        <v>7.9088495650471149</v>
      </c>
      <c r="CK11" s="329">
        <v>7.4222951064808145</v>
      </c>
      <c r="CL11" s="329">
        <v>9.5382724399412044</v>
      </c>
      <c r="CM11" s="329">
        <v>12.895762618622253</v>
      </c>
      <c r="CN11" s="329">
        <v>15.087216036620323</v>
      </c>
      <c r="CO11" s="329">
        <v>16.515482923919752</v>
      </c>
      <c r="CP11" s="329">
        <v>8.8889889857362867</v>
      </c>
      <c r="CQ11" s="329">
        <v>6.0785141870865447</v>
      </c>
      <c r="CR11" s="329">
        <v>9.958946794258269</v>
      </c>
      <c r="CS11" s="329">
        <v>10.867645117696243</v>
      </c>
      <c r="CT11" s="329">
        <v>10.817321001697081</v>
      </c>
      <c r="CU11" s="329">
        <v>9.385926608224695</v>
      </c>
      <c r="CV11" s="329">
        <v>5.7920236743369671</v>
      </c>
      <c r="CW11" s="329">
        <v>10.703074246224986</v>
      </c>
      <c r="CX11" s="329">
        <v>11.534745917936105</v>
      </c>
      <c r="CY11" s="329">
        <v>12.732299720338865</v>
      </c>
      <c r="CZ11" s="329">
        <v>10.211307868643967</v>
      </c>
      <c r="DA11" s="329">
        <v>10.415209458105938</v>
      </c>
      <c r="DB11" s="329">
        <v>8.5242467844126413</v>
      </c>
      <c r="DC11" s="329">
        <v>9.3980922310927326</v>
      </c>
      <c r="DD11" s="329">
        <v>10.434755530752819</v>
      </c>
      <c r="DE11" s="329">
        <v>11.83998816444668</v>
      </c>
      <c r="DF11" s="329">
        <v>6.6826455829383269</v>
      </c>
      <c r="DG11" s="329">
        <v>13.120801844938324</v>
      </c>
      <c r="DH11" s="329">
        <v>13.415549004996427</v>
      </c>
      <c r="DI11" s="329">
        <v>10.007305297617497</v>
      </c>
      <c r="DJ11" s="329">
        <v>9.7556358279159223</v>
      </c>
      <c r="DK11" s="329">
        <v>10.192321840465569</v>
      </c>
      <c r="DL11" s="329">
        <v>9.9706249524718693</v>
      </c>
      <c r="DM11" s="329">
        <v>12.150497887937025</v>
      </c>
      <c r="DN11" s="329">
        <v>10.390923159459508</v>
      </c>
      <c r="DO11" s="329">
        <v>11.029937400000001</v>
      </c>
      <c r="DP11" s="329">
        <v>11.124010600000002</v>
      </c>
      <c r="DQ11" s="329">
        <v>10.17278775089113</v>
      </c>
      <c r="DR11" s="329">
        <v>12.843144938170317</v>
      </c>
      <c r="DS11" s="329">
        <v>10.565476265746824</v>
      </c>
      <c r="DT11" s="329">
        <v>12.227714658957911</v>
      </c>
      <c r="DU11" s="329">
        <v>7.5532479938621622</v>
      </c>
      <c r="DV11" s="329">
        <v>11.233601571141509</v>
      </c>
      <c r="DW11" s="329">
        <v>11.058803091664121</v>
      </c>
      <c r="DX11" s="329">
        <v>10.502442746594577</v>
      </c>
      <c r="DY11" s="329">
        <v>9.7354825995748548</v>
      </c>
      <c r="DZ11" s="329">
        <v>9.9112951075425251</v>
      </c>
      <c r="EA11" s="329">
        <v>9.9728936046661811</v>
      </c>
      <c r="EB11" s="329">
        <v>12.61178357356669</v>
      </c>
      <c r="EC11" s="329">
        <v>8.5266537231487938</v>
      </c>
      <c r="ED11" s="329">
        <v>8.7452900670329541</v>
      </c>
      <c r="EE11" s="329">
        <v>14.038401250850924</v>
      </c>
      <c r="EF11" s="329">
        <v>12.722505912581704</v>
      </c>
      <c r="EG11" s="329">
        <v>13.351975736738225</v>
      </c>
      <c r="EH11" s="329">
        <v>10.914633351919417</v>
      </c>
    </row>
    <row r="12" spans="1:144" ht="12.75" customHeight="1">
      <c r="A12" s="330" t="s">
        <v>326</v>
      </c>
      <c r="B12" s="328">
        <v>6.4662449309977479</v>
      </c>
      <c r="C12" s="328">
        <v>186.42077253050098</v>
      </c>
      <c r="D12" s="329">
        <v>182.32233201828279</v>
      </c>
      <c r="E12" s="329">
        <v>188.86403251235805</v>
      </c>
      <c r="F12" s="329">
        <v>218.40579617193205</v>
      </c>
      <c r="G12" s="329">
        <v>216.14738926738821</v>
      </c>
      <c r="H12" s="329">
        <v>102.19541281906839</v>
      </c>
      <c r="I12" s="329">
        <v>63.963995050101374</v>
      </c>
      <c r="J12" s="329">
        <v>111.83756329178443</v>
      </c>
      <c r="K12" s="329">
        <v>126.72438536554799</v>
      </c>
      <c r="L12" s="329">
        <v>178.03546615790978</v>
      </c>
      <c r="M12" s="329">
        <v>24.349056971790599</v>
      </c>
      <c r="N12" s="329">
        <v>32.163707988187141</v>
      </c>
      <c r="O12" s="329">
        <v>12.578594992095944</v>
      </c>
      <c r="P12" s="329">
        <v>13.123194531416669</v>
      </c>
      <c r="Q12" s="329">
        <v>11.234756728835992</v>
      </c>
      <c r="R12" s="329">
        <v>11.301897969285873</v>
      </c>
      <c r="S12" s="329">
        <v>10.581480470555997</v>
      </c>
      <c r="T12" s="329">
        <v>13.564051167520002</v>
      </c>
      <c r="U12" s="329">
        <v>12.429386727624031</v>
      </c>
      <c r="V12" s="329">
        <v>12.908646751049458</v>
      </c>
      <c r="W12" s="329">
        <v>13.559627060271318</v>
      </c>
      <c r="X12" s="329">
        <v>18.626371171867973</v>
      </c>
      <c r="Y12" s="329">
        <v>14.813325385019979</v>
      </c>
      <c r="Z12" s="329">
        <v>14.483425219920026</v>
      </c>
      <c r="AA12" s="329">
        <v>17.290644640971884</v>
      </c>
      <c r="AB12" s="329">
        <v>15.569754652608053</v>
      </c>
      <c r="AC12" s="329">
        <v>17.894272410375983</v>
      </c>
      <c r="AD12" s="329">
        <v>14.94862723231398</v>
      </c>
      <c r="AE12" s="329">
        <v>12.112328887331989</v>
      </c>
      <c r="AF12" s="329">
        <v>15.449601402599999</v>
      </c>
      <c r="AG12" s="329">
        <v>12.410867110871983</v>
      </c>
      <c r="AH12" s="329">
        <v>16.800732054960029</v>
      </c>
      <c r="AI12" s="329">
        <v>14.78695656250826</v>
      </c>
      <c r="AJ12" s="329">
        <v>15.761796458800651</v>
      </c>
      <c r="AK12" s="329">
        <v>15.370708281179969</v>
      </c>
      <c r="AL12" s="329">
        <v>14.13200417055112</v>
      </c>
      <c r="AM12" s="329">
        <v>16.290064048218074</v>
      </c>
      <c r="AN12" s="329">
        <v>15.260255407071043</v>
      </c>
      <c r="AO12" s="329">
        <v>16.937378393097738</v>
      </c>
      <c r="AP12" s="329">
        <v>12.709086889824016</v>
      </c>
      <c r="AQ12" s="329">
        <v>12.532042356384945</v>
      </c>
      <c r="AR12" s="329">
        <v>17.076629331999936</v>
      </c>
      <c r="AS12" s="329">
        <v>13.332594233999981</v>
      </c>
      <c r="AT12" s="329">
        <v>16.675796513999973</v>
      </c>
      <c r="AU12" s="329">
        <v>17.230026705999997</v>
      </c>
      <c r="AV12" s="329">
        <v>21.317446180031276</v>
      </c>
      <c r="AW12" s="329">
        <v>19.808038379999974</v>
      </c>
      <c r="AX12" s="329">
        <v>18.040763662664848</v>
      </c>
      <c r="AY12" s="329">
        <v>19.048095750000002</v>
      </c>
      <c r="AZ12" s="329">
        <v>21.114421179999933</v>
      </c>
      <c r="BA12" s="329">
        <v>18.871944317999969</v>
      </c>
      <c r="BB12" s="329">
        <v>12.670441956000017</v>
      </c>
      <c r="BC12" s="329">
        <v>17.341780237896298</v>
      </c>
      <c r="BD12" s="329">
        <v>18.850380825394151</v>
      </c>
      <c r="BE12" s="329">
        <v>18.263464151999983</v>
      </c>
      <c r="BF12" s="329">
        <v>15.055291019999977</v>
      </c>
      <c r="BG12" s="329">
        <v>16.768309650074361</v>
      </c>
      <c r="BH12" s="329">
        <v>22.572865039902524</v>
      </c>
      <c r="BI12" s="329">
        <v>15.725918525449522</v>
      </c>
      <c r="BJ12" s="329">
        <v>20.601680807814084</v>
      </c>
      <c r="BK12" s="329">
        <v>18.803970922000023</v>
      </c>
      <c r="BL12" s="329">
        <v>16.151149908000018</v>
      </c>
      <c r="BM12" s="329">
        <v>15.885184680000057</v>
      </c>
      <c r="BN12" s="329">
        <v>21.525816851999981</v>
      </c>
      <c r="BO12" s="329">
        <v>21.014089331999923</v>
      </c>
      <c r="BP12" s="329">
        <v>18.328307804791944</v>
      </c>
      <c r="BQ12" s="329">
        <v>16.028292750000016</v>
      </c>
      <c r="BR12" s="329">
        <v>15.882051941332616</v>
      </c>
      <c r="BS12" s="329">
        <v>15.34826482000002</v>
      </c>
      <c r="BT12" s="329">
        <v>20.852660924000013</v>
      </c>
      <c r="BU12" s="329">
        <v>9.5141062888023402</v>
      </c>
      <c r="BV12" s="329">
        <v>11.389207386964063</v>
      </c>
      <c r="BW12" s="329">
        <v>12.533303464493368</v>
      </c>
      <c r="BX12" s="329">
        <v>8.2406890632563119</v>
      </c>
      <c r="BY12" s="329">
        <v>7.5940263496383844</v>
      </c>
      <c r="BZ12" s="329">
        <v>6.8898643246511302</v>
      </c>
      <c r="CA12" s="329">
        <v>7.1188040205132976</v>
      </c>
      <c r="CB12" s="329">
        <v>7.3848509826053528</v>
      </c>
      <c r="CC12" s="329">
        <v>7.3484364280066545</v>
      </c>
      <c r="CD12" s="329">
        <v>6.8332427792973762</v>
      </c>
      <c r="CE12" s="329">
        <v>7.2203220957044865</v>
      </c>
      <c r="CF12" s="329">
        <v>10.128559635135625</v>
      </c>
      <c r="CG12" s="329">
        <v>2.393264502608111</v>
      </c>
      <c r="CH12" s="329">
        <v>1.9744053903043861</v>
      </c>
      <c r="CI12" s="329">
        <v>1.3385407183043856</v>
      </c>
      <c r="CJ12" s="329">
        <v>1.1045675552898753</v>
      </c>
      <c r="CK12" s="329">
        <v>5.4441023540644453</v>
      </c>
      <c r="CL12" s="329">
        <v>7.1158491959189609</v>
      </c>
      <c r="CM12" s="329">
        <v>6.7450370670454491</v>
      </c>
      <c r="CN12" s="329">
        <v>9.4383601692273178</v>
      </c>
      <c r="CO12" s="329">
        <v>8.4946528871951106</v>
      </c>
      <c r="CP12" s="329">
        <v>8.4018899227825248</v>
      </c>
      <c r="CQ12" s="329">
        <v>1.2873741214501067</v>
      </c>
      <c r="CR12" s="329">
        <v>10.225951165910706</v>
      </c>
      <c r="CS12" s="329">
        <v>8.8643799964367034</v>
      </c>
      <c r="CT12" s="329">
        <v>8.1393864790883512</v>
      </c>
      <c r="CU12" s="329">
        <v>9.9379042248031624</v>
      </c>
      <c r="CV12" s="329">
        <v>10.909657453369212</v>
      </c>
      <c r="CW12" s="329">
        <v>9.741634440789781</v>
      </c>
      <c r="CX12" s="329">
        <v>8.653345048722926</v>
      </c>
      <c r="CY12" s="329">
        <v>9.421471955012068</v>
      </c>
      <c r="CZ12" s="329">
        <v>9.695601618020703</v>
      </c>
      <c r="DA12" s="329">
        <v>7.6623380874540885</v>
      </c>
      <c r="DB12" s="329">
        <v>9.2336568388162963</v>
      </c>
      <c r="DC12" s="329">
        <v>9.8670046184283944</v>
      </c>
      <c r="DD12" s="329">
        <v>9.7111825308427289</v>
      </c>
      <c r="DE12" s="329">
        <v>9.9673249655008966</v>
      </c>
      <c r="DF12" s="329">
        <v>9.8125733738506451</v>
      </c>
      <c r="DG12" s="329">
        <v>11.901517373850655</v>
      </c>
      <c r="DH12" s="329">
        <v>10.867949209935043</v>
      </c>
      <c r="DI12" s="329">
        <v>11.159387220648027</v>
      </c>
      <c r="DJ12" s="329">
        <v>10.625202347193538</v>
      </c>
      <c r="DK12" s="329">
        <v>9.4265326948487527</v>
      </c>
      <c r="DL12" s="329">
        <v>10.149201830187803</v>
      </c>
      <c r="DM12" s="329">
        <v>10.463817127204248</v>
      </c>
      <c r="DN12" s="329">
        <v>10.452893622328352</v>
      </c>
      <c r="DO12" s="329">
        <v>9.7619863999999961</v>
      </c>
      <c r="DP12" s="329">
        <v>12.135999200000011</v>
      </c>
      <c r="DQ12" s="329">
        <v>11.987856134196946</v>
      </c>
      <c r="DR12" s="329">
        <v>12.459790431334467</v>
      </c>
      <c r="DS12" s="329">
        <v>16.006849397315634</v>
      </c>
      <c r="DT12" s="329">
        <v>13.065681356513819</v>
      </c>
      <c r="DU12" s="329">
        <v>14.735701305338223</v>
      </c>
      <c r="DV12" s="329">
        <v>16.536243105499295</v>
      </c>
      <c r="DW12" s="329">
        <v>15.091066260888036</v>
      </c>
      <c r="DX12" s="329">
        <v>13.532282136080891</v>
      </c>
      <c r="DY12" s="329">
        <v>15.027254131802108</v>
      </c>
      <c r="DZ12" s="329">
        <v>14.313705984882819</v>
      </c>
      <c r="EA12" s="329">
        <v>14.314128674996367</v>
      </c>
      <c r="EB12" s="329">
        <v>20.964907239061152</v>
      </c>
      <c r="EC12" s="329">
        <v>1.7903493259462322</v>
      </c>
      <c r="ED12" s="329">
        <v>19.981713581877255</v>
      </c>
      <c r="EE12" s="329">
        <v>21.16890931779157</v>
      </c>
      <c r="EF12" s="329">
        <v>17.843173304124079</v>
      </c>
      <c r="EG12" s="329">
        <v>23.148975914038161</v>
      </c>
      <c r="EH12" s="329">
        <v>18.214214385190267</v>
      </c>
    </row>
    <row r="13" spans="1:144" ht="12.75" customHeight="1">
      <c r="A13" s="330" t="s">
        <v>398</v>
      </c>
      <c r="B13" s="328">
        <v>2.1662967670822759</v>
      </c>
      <c r="C13" s="328">
        <v>13.587130376195464</v>
      </c>
      <c r="D13" s="329">
        <v>20.541458508170596</v>
      </c>
      <c r="E13" s="329">
        <v>35.424782626224612</v>
      </c>
      <c r="F13" s="329">
        <v>115.5554751552319</v>
      </c>
      <c r="G13" s="329">
        <v>135.64148481670975</v>
      </c>
      <c r="H13" s="329">
        <v>134.3417133749598</v>
      </c>
      <c r="I13" s="329">
        <v>22.587507059472976</v>
      </c>
      <c r="J13" s="329">
        <v>13.498266091389368</v>
      </c>
      <c r="K13" s="329">
        <v>12.245771247084813</v>
      </c>
      <c r="L13" s="329">
        <v>9.9802929020581352</v>
      </c>
      <c r="M13" s="329">
        <v>1.3622520771120903</v>
      </c>
      <c r="N13" s="329">
        <v>1.1199561323473985</v>
      </c>
      <c r="O13" s="329">
        <v>0.75348872467920924</v>
      </c>
      <c r="P13" s="329">
        <v>0.75441038656799975</v>
      </c>
      <c r="Q13" s="329">
        <v>1.1896174092539991</v>
      </c>
      <c r="R13" s="329">
        <v>1.1897486742118548</v>
      </c>
      <c r="S13" s="329">
        <v>0.7613537798159995</v>
      </c>
      <c r="T13" s="329">
        <v>1.0452915419999995</v>
      </c>
      <c r="U13" s="329">
        <v>1.1622777505439996</v>
      </c>
      <c r="V13" s="329">
        <v>1.5993431449672393</v>
      </c>
      <c r="W13" s="329">
        <v>1.2798686659536775</v>
      </c>
      <c r="X13" s="329">
        <v>1.3695220887419988</v>
      </c>
      <c r="Y13" s="329">
        <v>1.3710046408319996</v>
      </c>
      <c r="Z13" s="329">
        <v>1.1874279507480001</v>
      </c>
      <c r="AA13" s="329">
        <v>2.1453682014837643</v>
      </c>
      <c r="AB13" s="329">
        <v>1.2313346667092795</v>
      </c>
      <c r="AC13" s="329">
        <v>2.5522292697759994</v>
      </c>
      <c r="AD13" s="329">
        <v>1.3770909805739995</v>
      </c>
      <c r="AE13" s="329">
        <v>1.0762945084080002</v>
      </c>
      <c r="AF13" s="329">
        <v>2.6717572646519985</v>
      </c>
      <c r="AG13" s="329">
        <v>2.2225162904759999</v>
      </c>
      <c r="AH13" s="329">
        <v>1.5646700708400005</v>
      </c>
      <c r="AI13" s="329">
        <v>1.3350209373730886</v>
      </c>
      <c r="AJ13" s="329">
        <v>1.8067437262984674</v>
      </c>
      <c r="AK13" s="329">
        <v>3.5454153177119969</v>
      </c>
      <c r="AL13" s="329">
        <v>3.6876852019338235</v>
      </c>
      <c r="AM13" s="329">
        <v>4.2289589902836777</v>
      </c>
      <c r="AN13" s="329">
        <v>1.7890331538916031</v>
      </c>
      <c r="AO13" s="329">
        <v>2.2461111082323049</v>
      </c>
      <c r="AP13" s="329">
        <v>2.9127299298719951</v>
      </c>
      <c r="AQ13" s="329">
        <v>1.6965054578813992</v>
      </c>
      <c r="AR13" s="329">
        <v>2.4435119999999979</v>
      </c>
      <c r="AS13" s="329">
        <v>1.8568235999999996</v>
      </c>
      <c r="AT13" s="329">
        <v>2.2482787199999987</v>
      </c>
      <c r="AU13" s="329">
        <v>4.1084387519999988</v>
      </c>
      <c r="AV13" s="329">
        <v>4.6612903944178132</v>
      </c>
      <c r="AW13" s="329">
        <v>18.790023600000001</v>
      </c>
      <c r="AX13" s="329">
        <v>14.5589245624541</v>
      </c>
      <c r="AY13" s="329">
        <v>11.101822362</v>
      </c>
      <c r="AZ13" s="329">
        <v>8.6451115100000013</v>
      </c>
      <c r="BA13" s="329">
        <v>6.8419367999999965</v>
      </c>
      <c r="BB13" s="329">
        <v>10.029071400000001</v>
      </c>
      <c r="BC13" s="329">
        <v>5.7125456153463787</v>
      </c>
      <c r="BD13" s="329">
        <v>12.281486757079549</v>
      </c>
      <c r="BE13" s="329">
        <v>7.1756933999999974</v>
      </c>
      <c r="BF13" s="329">
        <v>4.7177172000000009</v>
      </c>
      <c r="BG13" s="329">
        <v>5.0777794626715513</v>
      </c>
      <c r="BH13" s="329">
        <v>10.623362485680323</v>
      </c>
      <c r="BI13" s="329">
        <v>9.2370669614580301</v>
      </c>
      <c r="BJ13" s="329">
        <v>8.1872500491172353</v>
      </c>
      <c r="BK13" s="329">
        <v>24.4496994</v>
      </c>
      <c r="BL13" s="329">
        <v>15.425223042000004</v>
      </c>
      <c r="BM13" s="329">
        <v>25.641276600000001</v>
      </c>
      <c r="BN13" s="329">
        <v>35.09139660000001</v>
      </c>
      <c r="BO13" s="329">
        <v>4.232305685999993</v>
      </c>
      <c r="BP13" s="329">
        <v>2.8818453754517259</v>
      </c>
      <c r="BQ13" s="329">
        <v>2.6211133339999981</v>
      </c>
      <c r="BR13" s="329">
        <v>2.2094254286827169</v>
      </c>
      <c r="BS13" s="329">
        <v>2.4499286359999992</v>
      </c>
      <c r="BT13" s="329">
        <v>3.2149537039999978</v>
      </c>
      <c r="BU13" s="329">
        <v>11.606397599263854</v>
      </c>
      <c r="BV13" s="329">
        <v>11.258672419954626</v>
      </c>
      <c r="BW13" s="329">
        <v>10.893918403741729</v>
      </c>
      <c r="BX13" s="329">
        <v>11.056929496632483</v>
      </c>
      <c r="BY13" s="329">
        <v>11.053102076339883</v>
      </c>
      <c r="BZ13" s="329">
        <v>11.323950417934174</v>
      </c>
      <c r="CA13" s="329">
        <v>11.317827182641231</v>
      </c>
      <c r="CB13" s="329">
        <v>11.217284346779117</v>
      </c>
      <c r="CC13" s="329">
        <v>11.21352648483712</v>
      </c>
      <c r="CD13" s="329">
        <v>11.130848515005237</v>
      </c>
      <c r="CE13" s="329">
        <v>11.070258385061255</v>
      </c>
      <c r="CF13" s="329">
        <v>11.1989980467691</v>
      </c>
      <c r="CG13" s="329">
        <v>7.3853602566371945</v>
      </c>
      <c r="CH13" s="329">
        <v>0.77638399601251362</v>
      </c>
      <c r="CI13" s="329">
        <v>2.0386745560125137</v>
      </c>
      <c r="CJ13" s="329">
        <v>1.5767326300795692</v>
      </c>
      <c r="CK13" s="329">
        <v>1.3478197278120612</v>
      </c>
      <c r="CL13" s="329">
        <v>1.6886717507835556</v>
      </c>
      <c r="CM13" s="329">
        <v>1.8028808666900809</v>
      </c>
      <c r="CN13" s="329">
        <v>1.5298922118210987</v>
      </c>
      <c r="CO13" s="329">
        <v>1.4125914158047705</v>
      </c>
      <c r="CP13" s="329">
        <v>1.3269276751277488</v>
      </c>
      <c r="CQ13" s="329">
        <v>0.50471643767976015</v>
      </c>
      <c r="CR13" s="329">
        <v>1.1968555350121108</v>
      </c>
      <c r="CS13" s="329">
        <v>1.0507277653144587</v>
      </c>
      <c r="CT13" s="329">
        <v>0.89616108892559998</v>
      </c>
      <c r="CU13" s="329">
        <v>1.3294136567338559</v>
      </c>
      <c r="CV13" s="329">
        <v>2.0362217699871716</v>
      </c>
      <c r="CW13" s="329">
        <v>1.0339933679778597</v>
      </c>
      <c r="CX13" s="329">
        <v>1.7006329132920939</v>
      </c>
      <c r="CY13" s="329">
        <v>1.1233503773721401</v>
      </c>
      <c r="CZ13" s="329">
        <v>1.4951340365088492</v>
      </c>
      <c r="DA13" s="329">
        <v>0.87026281612284584</v>
      </c>
      <c r="DB13" s="329">
        <v>0.68602273645469025</v>
      </c>
      <c r="DC13" s="329">
        <v>0.59135006054476258</v>
      </c>
      <c r="DD13" s="329">
        <v>0.68499550215504057</v>
      </c>
      <c r="DE13" s="329">
        <v>0.9191849434007745</v>
      </c>
      <c r="DF13" s="329">
        <v>2.9032807970696002</v>
      </c>
      <c r="DG13" s="329">
        <v>1.336861997069599</v>
      </c>
      <c r="DH13" s="329">
        <v>0.86899999848649701</v>
      </c>
      <c r="DI13" s="329">
        <v>1.1184768841505439</v>
      </c>
      <c r="DJ13" s="329">
        <v>0.83011283371690581</v>
      </c>
      <c r="DK13" s="329">
        <v>0.68387375973379094</v>
      </c>
      <c r="DL13" s="329">
        <v>0.81710940489757289</v>
      </c>
      <c r="DM13" s="329">
        <v>0.74483068710599087</v>
      </c>
      <c r="DN13" s="329">
        <v>0.64170314145353813</v>
      </c>
      <c r="DO13" s="329">
        <v>0.58512180000000003</v>
      </c>
      <c r="DP13" s="329">
        <v>0.79621499999999967</v>
      </c>
      <c r="DQ13" s="329">
        <v>0.62841182790587868</v>
      </c>
      <c r="DR13" s="329">
        <v>1.0319175463576717</v>
      </c>
      <c r="DS13" s="329">
        <v>0.70188103218111642</v>
      </c>
      <c r="DT13" s="329">
        <v>0.65914006636569933</v>
      </c>
      <c r="DU13" s="329">
        <v>0.82802332794124656</v>
      </c>
      <c r="DV13" s="329">
        <v>0.80072603824318289</v>
      </c>
      <c r="DW13" s="329">
        <v>0.89108835542210563</v>
      </c>
      <c r="DX13" s="329">
        <v>0.82202035835364562</v>
      </c>
      <c r="DY13" s="329">
        <v>0.82150692539230497</v>
      </c>
      <c r="DZ13" s="329">
        <v>1.0784254359559355</v>
      </c>
      <c r="EA13" s="329">
        <v>0.70918050379418274</v>
      </c>
      <c r="EB13" s="329">
        <v>1.007971484145165</v>
      </c>
      <c r="EC13" s="329">
        <v>0.46511991608073044</v>
      </c>
      <c r="ED13" s="329">
        <v>0.77662961121183516</v>
      </c>
      <c r="EE13" s="329">
        <v>1.354332291758622</v>
      </c>
      <c r="EF13" s="329">
        <v>1.1024872676154394</v>
      </c>
      <c r="EG13" s="329">
        <v>1.077443254054937</v>
      </c>
      <c r="EH13" s="329">
        <v>0.91913460074544884</v>
      </c>
    </row>
    <row r="14" spans="1:144" ht="12.75" customHeight="1">
      <c r="A14" s="330" t="s">
        <v>327</v>
      </c>
      <c r="B14" s="328">
        <v>2.5414201672250041</v>
      </c>
      <c r="C14" s="328">
        <v>103.99801409915551</v>
      </c>
      <c r="D14" s="329">
        <v>87.545162788954229</v>
      </c>
      <c r="E14" s="329">
        <v>139.82757730857423</v>
      </c>
      <c r="F14" s="329">
        <v>174.11970177336104</v>
      </c>
      <c r="G14" s="329">
        <v>150.28351138730346</v>
      </c>
      <c r="H14" s="329">
        <v>77.94560544500699</v>
      </c>
      <c r="I14" s="329">
        <v>78.537188712693734</v>
      </c>
      <c r="J14" s="329">
        <v>83.436901098952177</v>
      </c>
      <c r="K14" s="329">
        <v>147.32757562842528</v>
      </c>
      <c r="L14" s="329">
        <v>190.33099246629783</v>
      </c>
      <c r="M14" s="329">
        <v>12.778438809760079</v>
      </c>
      <c r="N14" s="329">
        <v>29.103934242997877</v>
      </c>
      <c r="O14" s="329">
        <v>6.2086813888391355</v>
      </c>
      <c r="P14" s="329">
        <v>8.2494037029544831</v>
      </c>
      <c r="Q14" s="329">
        <v>8.0679664895019982</v>
      </c>
      <c r="R14" s="329">
        <v>3.6326873308145249</v>
      </c>
      <c r="S14" s="329">
        <v>5.4162624760320002</v>
      </c>
      <c r="T14" s="329">
        <v>8.1250003104399884</v>
      </c>
      <c r="U14" s="329">
        <v>5.6439556278559984</v>
      </c>
      <c r="V14" s="329">
        <v>5.0623557532219028</v>
      </c>
      <c r="W14" s="329">
        <v>5.2347089817735322</v>
      </c>
      <c r="X14" s="329">
        <v>6.4746189849639926</v>
      </c>
      <c r="Y14" s="329">
        <v>6.2629849152359984</v>
      </c>
      <c r="Z14" s="329">
        <v>5.6965825315919947</v>
      </c>
      <c r="AA14" s="329">
        <v>5.1777390445709059</v>
      </c>
      <c r="AB14" s="329">
        <v>9.1888241439113081</v>
      </c>
      <c r="AC14" s="329">
        <v>6.6965053744239977</v>
      </c>
      <c r="AD14" s="329">
        <v>6.8377585749919954</v>
      </c>
      <c r="AE14" s="329">
        <v>5.4303033845960007</v>
      </c>
      <c r="AF14" s="329">
        <v>7.4701697355039878</v>
      </c>
      <c r="AG14" s="329">
        <v>8.6040560991279964</v>
      </c>
      <c r="AH14" s="329">
        <v>5.7051434089899935</v>
      </c>
      <c r="AI14" s="329">
        <v>8.2503202035957823</v>
      </c>
      <c r="AJ14" s="329">
        <v>12.224775372414269</v>
      </c>
      <c r="AK14" s="329">
        <v>11.039156979111997</v>
      </c>
      <c r="AL14" s="329">
        <v>16.097108859211854</v>
      </c>
      <c r="AM14" s="329">
        <v>12.950401570012135</v>
      </c>
      <c r="AN14" s="329">
        <v>9.4800585867399079</v>
      </c>
      <c r="AO14" s="329">
        <v>10.639047688566064</v>
      </c>
      <c r="AP14" s="329">
        <v>8.7632897129039904</v>
      </c>
      <c r="AQ14" s="329">
        <v>12.84808078792987</v>
      </c>
      <c r="AR14" s="329">
        <v>13.651075708000004</v>
      </c>
      <c r="AS14" s="329">
        <v>10.130352582</v>
      </c>
      <c r="AT14" s="329">
        <v>10.183032276000004</v>
      </c>
      <c r="AU14" s="329">
        <v>9.9232988539999862</v>
      </c>
      <c r="AV14" s="329">
        <v>14.122673704098419</v>
      </c>
      <c r="AW14" s="329">
        <v>16.062071154000005</v>
      </c>
      <c r="AX14" s="329">
        <v>10.134242117678616</v>
      </c>
      <c r="AY14" s="329">
        <v>19.129240226000007</v>
      </c>
      <c r="AZ14" s="329">
        <v>17.485663958000011</v>
      </c>
      <c r="BA14" s="329">
        <v>12.121906559999999</v>
      </c>
      <c r="BB14" s="329">
        <v>9.6124377159999934</v>
      </c>
      <c r="BC14" s="329">
        <v>15.532690802602826</v>
      </c>
      <c r="BD14" s="329">
        <v>17.429818800721304</v>
      </c>
      <c r="BE14" s="329">
        <v>13.503042268000021</v>
      </c>
      <c r="BF14" s="329">
        <v>10.148384861999995</v>
      </c>
      <c r="BG14" s="329">
        <v>15.000747502828826</v>
      </c>
      <c r="BH14" s="329">
        <v>17.959455805529423</v>
      </c>
      <c r="BI14" s="329">
        <v>13.910900561079893</v>
      </c>
      <c r="BJ14" s="329">
        <v>14.561833158723283</v>
      </c>
      <c r="BK14" s="329">
        <v>15.737951832000009</v>
      </c>
      <c r="BL14" s="329">
        <v>5.608793739999995</v>
      </c>
      <c r="BM14" s="329">
        <v>13.534344970000001</v>
      </c>
      <c r="BN14" s="329">
        <v>17.775736542000011</v>
      </c>
      <c r="BO14" s="329">
        <v>17.31685279000002</v>
      </c>
      <c r="BP14" s="329">
        <v>10.056352811642292</v>
      </c>
      <c r="BQ14" s="329">
        <v>9.9535737820000065</v>
      </c>
      <c r="BR14" s="329">
        <v>10.448939693857941</v>
      </c>
      <c r="BS14" s="329">
        <v>9.5328994360000099</v>
      </c>
      <c r="BT14" s="329">
        <v>11.845332070000007</v>
      </c>
      <c r="BU14" s="329">
        <v>5.1636374189443899</v>
      </c>
      <c r="BV14" s="329">
        <v>3.9697015739904451</v>
      </c>
      <c r="BW14" s="329">
        <v>6.8319975095762482</v>
      </c>
      <c r="BX14" s="329">
        <v>5.3371542507004861</v>
      </c>
      <c r="BY14" s="329">
        <v>6.3994823298094898</v>
      </c>
      <c r="BZ14" s="329">
        <v>5.6640732938164664</v>
      </c>
      <c r="CA14" s="329">
        <v>7.1146281740770938</v>
      </c>
      <c r="CB14" s="329">
        <v>7.1901486107969221</v>
      </c>
      <c r="CC14" s="329">
        <v>6.3499294938052566</v>
      </c>
      <c r="CD14" s="329">
        <v>6.8815767625287894</v>
      </c>
      <c r="CE14" s="329">
        <v>6.4557731007971828</v>
      </c>
      <c r="CF14" s="329">
        <v>10.587502926164216</v>
      </c>
      <c r="CG14" s="329">
        <v>7.2552033753291783</v>
      </c>
      <c r="CH14" s="329">
        <v>4.681394409542845</v>
      </c>
      <c r="CI14" s="329">
        <v>4.8774776195428435</v>
      </c>
      <c r="CJ14" s="329">
        <v>5.9624527070498967</v>
      </c>
      <c r="CK14" s="329">
        <v>4.9384252399352224</v>
      </c>
      <c r="CL14" s="329">
        <v>6.2786747340804885</v>
      </c>
      <c r="CM14" s="329">
        <v>7.8521181801735969</v>
      </c>
      <c r="CN14" s="329">
        <v>8.8146825363368819</v>
      </c>
      <c r="CO14" s="329">
        <v>7.1962778127376819</v>
      </c>
      <c r="CP14" s="329">
        <v>6.6340192873464536</v>
      </c>
      <c r="CQ14" s="329">
        <v>6.1275861294207887</v>
      </c>
      <c r="CR14" s="329">
        <v>7.9188766811978617</v>
      </c>
      <c r="CS14" s="329">
        <v>7.5394719893722675</v>
      </c>
      <c r="CT14" s="329">
        <v>4.6258408327376905</v>
      </c>
      <c r="CU14" s="329">
        <v>5.0431246981300166</v>
      </c>
      <c r="CV14" s="329">
        <v>6.9849738273794211</v>
      </c>
      <c r="CW14" s="329">
        <v>4.7907988210701573</v>
      </c>
      <c r="CX14" s="329">
        <v>6.8684970644531429</v>
      </c>
      <c r="CY14" s="329">
        <v>6.4931596136123053</v>
      </c>
      <c r="CZ14" s="329">
        <v>8.014210352444147</v>
      </c>
      <c r="DA14" s="329">
        <v>7.4167689911007582</v>
      </c>
      <c r="DB14" s="329">
        <v>9.0583484117727142</v>
      </c>
      <c r="DC14" s="329">
        <v>8.9010604969156297</v>
      </c>
      <c r="DD14" s="329">
        <v>7.7006459999639265</v>
      </c>
      <c r="DE14" s="329">
        <v>8.7597724560395136</v>
      </c>
      <c r="DF14" s="329">
        <v>14.784846500401081</v>
      </c>
      <c r="DG14" s="329">
        <v>10.561941188401081</v>
      </c>
      <c r="DH14" s="329">
        <v>10.801458673913451</v>
      </c>
      <c r="DI14" s="329">
        <v>12.406691527476124</v>
      </c>
      <c r="DJ14" s="329">
        <v>9.1049563128015762</v>
      </c>
      <c r="DK14" s="329">
        <v>12.194204742971836</v>
      </c>
      <c r="DL14" s="329">
        <v>11.139955865270165</v>
      </c>
      <c r="DM14" s="329">
        <v>15.544689653436222</v>
      </c>
      <c r="DN14" s="329">
        <v>14.095816307714212</v>
      </c>
      <c r="DO14" s="329">
        <v>13.450086600000022</v>
      </c>
      <c r="DP14" s="329">
        <v>14.483155799999984</v>
      </c>
      <c r="DQ14" s="329">
        <v>11.34020479986617</v>
      </c>
      <c r="DR14" s="329">
        <v>14.051345539212011</v>
      </c>
      <c r="DS14" s="329">
        <v>14.290960608371293</v>
      </c>
      <c r="DT14" s="329">
        <v>17.125980019048956</v>
      </c>
      <c r="DU14" s="329">
        <v>13.009027493198978</v>
      </c>
      <c r="DV14" s="329">
        <v>12.706544456497069</v>
      </c>
      <c r="DW14" s="329">
        <v>12.433951388169374</v>
      </c>
      <c r="DX14" s="329">
        <v>13.803313702961912</v>
      </c>
      <c r="DY14" s="329">
        <v>20.140799469605888</v>
      </c>
      <c r="DZ14" s="329">
        <v>19.260687626522863</v>
      </c>
      <c r="EA14" s="329">
        <v>16.51367590352821</v>
      </c>
      <c r="EB14" s="329">
        <v>25.654501459315135</v>
      </c>
      <c r="EC14" s="329">
        <v>15.96028857797973</v>
      </c>
      <c r="ED14" s="329">
        <v>15.901487029729152</v>
      </c>
      <c r="EE14" s="329">
        <v>18.309696498062635</v>
      </c>
      <c r="EF14" s="329">
        <v>16.293918876068432</v>
      </c>
      <c r="EG14" s="329">
        <v>16.668642640639568</v>
      </c>
      <c r="EH14" s="329">
        <v>12.422031927374725</v>
      </c>
    </row>
    <row r="15" spans="1:144" ht="12.75" customHeight="1">
      <c r="A15" s="330" t="s">
        <v>399</v>
      </c>
      <c r="B15" s="328">
        <v>179.38701735355579</v>
      </c>
      <c r="C15" s="328">
        <v>45.676570150506677</v>
      </c>
      <c r="D15" s="329">
        <v>43.966359418095564</v>
      </c>
      <c r="E15" s="329">
        <v>36.248114409352297</v>
      </c>
      <c r="F15" s="329">
        <v>36.459236477088403</v>
      </c>
      <c r="G15" s="329">
        <v>28.102817877907778</v>
      </c>
      <c r="H15" s="329">
        <v>24.945940485925018</v>
      </c>
      <c r="I15" s="329">
        <v>24.864116394124324</v>
      </c>
      <c r="J15" s="329">
        <v>26.915705845844737</v>
      </c>
      <c r="K15" s="329">
        <v>30.388375199359402</v>
      </c>
      <c r="L15" s="329">
        <v>25.787828261871798</v>
      </c>
      <c r="M15" s="329">
        <v>2.0354881998179102</v>
      </c>
      <c r="N15" s="329">
        <v>1.8777975483315075</v>
      </c>
      <c r="O15" s="329">
        <v>5.8589168662435416</v>
      </c>
      <c r="P15" s="329">
        <v>1.7222102587759998</v>
      </c>
      <c r="Q15" s="329">
        <v>3.3683287380000007</v>
      </c>
      <c r="R15" s="329">
        <v>1.4878187849927731</v>
      </c>
      <c r="S15" s="329">
        <v>3.519421036452</v>
      </c>
      <c r="T15" s="329">
        <v>2.8815242835200001</v>
      </c>
      <c r="U15" s="329">
        <v>3.8380784721320005</v>
      </c>
      <c r="V15" s="329">
        <v>8.0109899680641785</v>
      </c>
      <c r="W15" s="329">
        <v>3.306005590792763</v>
      </c>
      <c r="X15" s="329">
        <v>7.7699904033839999</v>
      </c>
      <c r="Y15" s="329">
        <v>2.8631771305360005</v>
      </c>
      <c r="Z15" s="329">
        <v>2.765906478312</v>
      </c>
      <c r="AA15" s="329">
        <v>4.8077790017117881</v>
      </c>
      <c r="AB15" s="329">
        <v>1.9054856659182842</v>
      </c>
      <c r="AC15" s="329">
        <v>6.5157888647760025</v>
      </c>
      <c r="AD15" s="329">
        <v>2.8403858392479999</v>
      </c>
      <c r="AE15" s="329">
        <v>4.2850688315800003</v>
      </c>
      <c r="AF15" s="329">
        <v>2.0252527095960002</v>
      </c>
      <c r="AG15" s="329">
        <v>3.8094359517680001</v>
      </c>
      <c r="AH15" s="329">
        <v>5.8414644828700002</v>
      </c>
      <c r="AI15" s="329">
        <v>4.0512775042498106</v>
      </c>
      <c r="AJ15" s="329">
        <v>2.2553369575296789</v>
      </c>
      <c r="AK15" s="329">
        <v>3.5107655340439994</v>
      </c>
      <c r="AL15" s="329">
        <v>2.2968494265101635</v>
      </c>
      <c r="AM15" s="329">
        <v>2.4883760459762239</v>
      </c>
      <c r="AN15" s="329">
        <v>4.0388681799298789</v>
      </c>
      <c r="AO15" s="329">
        <v>2.6656536094845902</v>
      </c>
      <c r="AP15" s="329">
        <v>5.7132885368079993</v>
      </c>
      <c r="AQ15" s="329">
        <v>3.2647696765935073</v>
      </c>
      <c r="AR15" s="329">
        <v>1.65282</v>
      </c>
      <c r="AS15" s="329">
        <v>1.7324946299999997</v>
      </c>
      <c r="AT15" s="329">
        <v>4.7308860000000008</v>
      </c>
      <c r="AU15" s="329">
        <v>2.1700144879999992</v>
      </c>
      <c r="AV15" s="329">
        <v>1.983328282005933</v>
      </c>
      <c r="AW15" s="329">
        <v>3.4334194379999996</v>
      </c>
      <c r="AX15" s="329">
        <v>4.190562650462871</v>
      </c>
      <c r="AY15" s="329">
        <v>1.7567022000000001</v>
      </c>
      <c r="AZ15" s="329">
        <v>2.5514282020000012</v>
      </c>
      <c r="BA15" s="329">
        <v>2.1033262000000001</v>
      </c>
      <c r="BB15" s="329">
        <v>2.1399270760000002</v>
      </c>
      <c r="BC15" s="329">
        <v>2.935270852647951</v>
      </c>
      <c r="BD15" s="329">
        <v>5.0757694154717434</v>
      </c>
      <c r="BE15" s="329">
        <v>3.222047400000001</v>
      </c>
      <c r="BF15" s="329">
        <v>3.4478018679999973</v>
      </c>
      <c r="BG15" s="329">
        <v>2.5915731077501554</v>
      </c>
      <c r="BH15" s="329">
        <v>3.0114080667556817</v>
      </c>
      <c r="BI15" s="329">
        <v>2.8938108362642971</v>
      </c>
      <c r="BJ15" s="329">
        <v>2.7794561536182307</v>
      </c>
      <c r="BK15" s="329">
        <v>2.5867939299999998</v>
      </c>
      <c r="BL15" s="329">
        <v>1.6588703500000002</v>
      </c>
      <c r="BM15" s="329">
        <v>1.6579883999999998</v>
      </c>
      <c r="BN15" s="329">
        <v>1.6067615500000003</v>
      </c>
      <c r="BO15" s="329">
        <v>3.9494648500000005</v>
      </c>
      <c r="BP15" s="329">
        <v>3.7428394800804599</v>
      </c>
      <c r="BQ15" s="329">
        <v>2.2897527999999996</v>
      </c>
      <c r="BR15" s="329">
        <v>1.2011021979447913</v>
      </c>
      <c r="BS15" s="329">
        <v>1.2143988800000001</v>
      </c>
      <c r="BT15" s="329">
        <v>2.5215784499999998</v>
      </c>
      <c r="BU15" s="329">
        <v>1.5824008003419483</v>
      </c>
      <c r="BV15" s="329">
        <v>1.5536433298419809</v>
      </c>
      <c r="BW15" s="329">
        <v>1.7043657816247717</v>
      </c>
      <c r="BX15" s="329">
        <v>3.563943791264558</v>
      </c>
      <c r="BY15" s="329">
        <v>1.2150738561362029</v>
      </c>
      <c r="BZ15" s="329">
        <v>3.7929343122925365</v>
      </c>
      <c r="CA15" s="329">
        <v>1.4403970449125092</v>
      </c>
      <c r="CB15" s="329">
        <v>0.87673173959607187</v>
      </c>
      <c r="CC15" s="329">
        <v>2.6299297913340212</v>
      </c>
      <c r="CD15" s="329">
        <v>1.7798071898431189</v>
      </c>
      <c r="CE15" s="329">
        <v>2.1921617215064249</v>
      </c>
      <c r="CF15" s="329">
        <v>2.6145511272308788</v>
      </c>
      <c r="CG15" s="329">
        <v>0.9307553936230879</v>
      </c>
      <c r="CH15" s="329">
        <v>1.5220805949635965</v>
      </c>
      <c r="CI15" s="329">
        <v>2.8915966649635951</v>
      </c>
      <c r="CJ15" s="329">
        <v>0.3704436272783086</v>
      </c>
      <c r="CK15" s="329">
        <v>1.8608668427092343</v>
      </c>
      <c r="CL15" s="329">
        <v>2.8052882052495041</v>
      </c>
      <c r="CM15" s="329">
        <v>2.3737385872849321</v>
      </c>
      <c r="CN15" s="329">
        <v>2.6539136759875683</v>
      </c>
      <c r="CO15" s="329">
        <v>3.9065794266153504</v>
      </c>
      <c r="CP15" s="329">
        <v>1.3637587331159733</v>
      </c>
      <c r="CQ15" s="329">
        <v>1.515071667710606</v>
      </c>
      <c r="CR15" s="329">
        <v>2.6700229746225634</v>
      </c>
      <c r="CS15" s="329">
        <v>1.7348327427244365</v>
      </c>
      <c r="CT15" s="329">
        <v>1.6998210136742953</v>
      </c>
      <c r="CU15" s="329">
        <v>1.8166113419064283</v>
      </c>
      <c r="CV15" s="329">
        <v>2.3873881580327851</v>
      </c>
      <c r="CW15" s="329">
        <v>1.7166935606621954</v>
      </c>
      <c r="CX15" s="329">
        <v>2.4404949982379849</v>
      </c>
      <c r="CY15" s="329">
        <v>1.4483151506000989</v>
      </c>
      <c r="CZ15" s="329">
        <v>3.1042528201775097</v>
      </c>
      <c r="DA15" s="329">
        <v>2.6027495073000511</v>
      </c>
      <c r="DB15" s="329">
        <v>1.6767534578819596</v>
      </c>
      <c r="DC15" s="329">
        <v>3.125964178212667</v>
      </c>
      <c r="DD15" s="329">
        <v>3.1618289164343247</v>
      </c>
      <c r="DE15" s="329">
        <v>2.0558664185981685</v>
      </c>
      <c r="DF15" s="329">
        <v>1.5161562624555005</v>
      </c>
      <c r="DG15" s="329">
        <v>2.9413766804554999</v>
      </c>
      <c r="DH15" s="329">
        <v>2.3374880472008179</v>
      </c>
      <c r="DI15" s="329">
        <v>2.7177308514577359</v>
      </c>
      <c r="DJ15" s="329">
        <v>1.7673953683738395</v>
      </c>
      <c r="DK15" s="329">
        <v>1.7452950853286053</v>
      </c>
      <c r="DL15" s="329">
        <v>2.2265393831640399</v>
      </c>
      <c r="DM15" s="329">
        <v>2.3616386901358384</v>
      </c>
      <c r="DN15" s="329">
        <v>3.7940830121893567</v>
      </c>
      <c r="DO15" s="329">
        <v>5.221986600000001</v>
      </c>
      <c r="DP15" s="329">
        <v>1.7028187999999995</v>
      </c>
      <c r="DQ15" s="329">
        <v>1.729264799096506</v>
      </c>
      <c r="DR15" s="329">
        <v>2.6683501961542557</v>
      </c>
      <c r="DS15" s="329">
        <v>1.8598639874073342</v>
      </c>
      <c r="DT15" s="329">
        <v>1.4419368218700137</v>
      </c>
      <c r="DU15" s="329">
        <v>1.1782405125833804</v>
      </c>
      <c r="DV15" s="329">
        <v>3.8472677735913083</v>
      </c>
      <c r="DW15" s="329">
        <v>1.9201610888126732</v>
      </c>
      <c r="DX15" s="329">
        <v>2.0861758572643239</v>
      </c>
      <c r="DY15" s="329">
        <v>2.4502970532928465</v>
      </c>
      <c r="DZ15" s="329">
        <v>1.7519934540846096</v>
      </c>
      <c r="EA15" s="329">
        <v>2.2773117221209023</v>
      </c>
      <c r="EB15" s="329">
        <v>2.5769649955936456</v>
      </c>
      <c r="EC15" s="329">
        <v>1.1758344114193229</v>
      </c>
      <c r="ED15" s="329">
        <v>2.3035029135736531</v>
      </c>
      <c r="EE15" s="329">
        <v>2.8178097424539663</v>
      </c>
      <c r="EF15" s="329">
        <v>1.4886479976858131</v>
      </c>
      <c r="EG15" s="329">
        <v>2.3477981161019499</v>
      </c>
      <c r="EH15" s="329">
        <v>2.1450677477275493</v>
      </c>
    </row>
    <row r="16" spans="1:144" ht="12.75" customHeight="1">
      <c r="A16" s="330" t="s">
        <v>321</v>
      </c>
      <c r="B16" s="328">
        <v>1.9669230445821231</v>
      </c>
      <c r="C16" s="328">
        <v>1026.1235579867987</v>
      </c>
      <c r="D16" s="329">
        <v>1224.6982098697299</v>
      </c>
      <c r="E16" s="329">
        <v>1038.9667136074543</v>
      </c>
      <c r="F16" s="329">
        <v>922.34650305014645</v>
      </c>
      <c r="G16" s="329">
        <v>897.04073354420791</v>
      </c>
      <c r="H16" s="329">
        <v>886.84486015284722</v>
      </c>
      <c r="I16" s="329">
        <v>1189.9690672815454</v>
      </c>
      <c r="J16" s="329">
        <v>1137.1017495265437</v>
      </c>
      <c r="K16" s="329">
        <v>1070.2511158455222</v>
      </c>
      <c r="L16" s="329">
        <v>1126.8798294745172</v>
      </c>
      <c r="M16" s="329">
        <v>91.113518888924347</v>
      </c>
      <c r="N16" s="329">
        <v>89.166789214117571</v>
      </c>
      <c r="O16" s="329">
        <v>77.544263993477429</v>
      </c>
      <c r="P16" s="329">
        <v>86.694968873335867</v>
      </c>
      <c r="Q16" s="329">
        <v>79.322354664259862</v>
      </c>
      <c r="R16" s="329">
        <v>49.173902852769949</v>
      </c>
      <c r="S16" s="329">
        <v>67.305131510591821</v>
      </c>
      <c r="T16" s="329">
        <v>72.11452861167983</v>
      </c>
      <c r="U16" s="329">
        <v>100.70899527498797</v>
      </c>
      <c r="V16" s="329">
        <v>100.96773620756699</v>
      </c>
      <c r="W16" s="329">
        <v>85.124124486979468</v>
      </c>
      <c r="X16" s="329">
        <v>126.88724340810757</v>
      </c>
      <c r="Y16" s="329">
        <v>105.6481161262295</v>
      </c>
      <c r="Z16" s="329">
        <v>112.58893473004355</v>
      </c>
      <c r="AA16" s="329">
        <v>123.8510170677794</v>
      </c>
      <c r="AB16" s="329">
        <v>103.46246982450265</v>
      </c>
      <c r="AC16" s="329">
        <v>121.6208525660077</v>
      </c>
      <c r="AD16" s="329">
        <v>106.12964506894181</v>
      </c>
      <c r="AE16" s="329">
        <v>100.83546667475963</v>
      </c>
      <c r="AF16" s="329">
        <v>104.24978709153562</v>
      </c>
      <c r="AG16" s="329">
        <v>84.459771142743705</v>
      </c>
      <c r="AH16" s="329">
        <v>93.99074830001959</v>
      </c>
      <c r="AI16" s="329">
        <v>79.78764561919003</v>
      </c>
      <c r="AJ16" s="329">
        <v>88.073755657976676</v>
      </c>
      <c r="AK16" s="329">
        <v>123.43319706976553</v>
      </c>
      <c r="AL16" s="329">
        <v>68.6642927730841</v>
      </c>
      <c r="AM16" s="329">
        <v>85.100073682478836</v>
      </c>
      <c r="AN16" s="329">
        <v>85.012641199246872</v>
      </c>
      <c r="AO16" s="329">
        <v>114.43399538916009</v>
      </c>
      <c r="AP16" s="329">
        <v>68.122394818883834</v>
      </c>
      <c r="AQ16" s="329">
        <v>91.515483770298715</v>
      </c>
      <c r="AR16" s="329">
        <v>96.787846104439652</v>
      </c>
      <c r="AS16" s="329">
        <v>90.592179331729767</v>
      </c>
      <c r="AT16" s="329">
        <v>72.466782232029885</v>
      </c>
      <c r="AU16" s="329">
        <v>68.937200558349915</v>
      </c>
      <c r="AV16" s="329">
        <v>73.900626677986978</v>
      </c>
      <c r="AW16" s="329">
        <v>73.190891217999749</v>
      </c>
      <c r="AX16" s="329">
        <v>65.082226513942686</v>
      </c>
      <c r="AY16" s="329">
        <v>66.037886240739951</v>
      </c>
      <c r="AZ16" s="329">
        <v>79.291914730719924</v>
      </c>
      <c r="BA16" s="329">
        <v>82.326938307369815</v>
      </c>
      <c r="BB16" s="329">
        <v>59.734199087819903</v>
      </c>
      <c r="BC16" s="329">
        <v>79.913400872090563</v>
      </c>
      <c r="BD16" s="329">
        <v>76.910145628228776</v>
      </c>
      <c r="BE16" s="329">
        <v>81.754478528999869</v>
      </c>
      <c r="BF16" s="329">
        <v>96.952252670339718</v>
      </c>
      <c r="BG16" s="329">
        <v>73.984855227065339</v>
      </c>
      <c r="BH16" s="329">
        <v>87.167314024830205</v>
      </c>
      <c r="BI16" s="329">
        <v>78.865180525293255</v>
      </c>
      <c r="BJ16" s="329">
        <v>80.528509019599369</v>
      </c>
      <c r="BK16" s="329">
        <v>67.478953178389958</v>
      </c>
      <c r="BL16" s="329">
        <v>40.039067599999768</v>
      </c>
      <c r="BM16" s="329">
        <v>50.834866063999982</v>
      </c>
      <c r="BN16" s="329">
        <v>69.048402105999912</v>
      </c>
      <c r="BO16" s="329">
        <v>89.74998840599973</v>
      </c>
      <c r="BP16" s="329">
        <v>97.871460626344287</v>
      </c>
      <c r="BQ16" s="329">
        <v>100.29683900199969</v>
      </c>
      <c r="BR16" s="329">
        <v>72.539266440732519</v>
      </c>
      <c r="BS16" s="329">
        <v>68.435752549849852</v>
      </c>
      <c r="BT16" s="329">
        <v>81.352448025999564</v>
      </c>
      <c r="BU16" s="329">
        <v>55.09419103723063</v>
      </c>
      <c r="BV16" s="329">
        <v>58.768465182235673</v>
      </c>
      <c r="BW16" s="329">
        <v>58.994818024845799</v>
      </c>
      <c r="BX16" s="329">
        <v>82.592033164922412</v>
      </c>
      <c r="BY16" s="329">
        <v>78.62282168582189</v>
      </c>
      <c r="BZ16" s="329">
        <v>85.204813010529108</v>
      </c>
      <c r="CA16" s="329">
        <v>87.627246627776572</v>
      </c>
      <c r="CB16" s="329">
        <v>62.224173170545448</v>
      </c>
      <c r="CC16" s="329">
        <v>62.561753228457889</v>
      </c>
      <c r="CD16" s="329">
        <v>62.995182887844145</v>
      </c>
      <c r="CE16" s="329">
        <v>97.307552323854949</v>
      </c>
      <c r="CF16" s="329">
        <v>94.85180980878269</v>
      </c>
      <c r="CG16" s="329">
        <v>103.74976681355062</v>
      </c>
      <c r="CH16" s="329">
        <v>107.80632832120398</v>
      </c>
      <c r="CI16" s="329">
        <v>139.10556601920376</v>
      </c>
      <c r="CJ16" s="329">
        <v>125.21944390301803</v>
      </c>
      <c r="CK16" s="329">
        <v>62.701854018191774</v>
      </c>
      <c r="CL16" s="329">
        <v>81.66122619349332</v>
      </c>
      <c r="CM16" s="329">
        <v>75.737003188034791</v>
      </c>
      <c r="CN16" s="329">
        <v>97.363210501261136</v>
      </c>
      <c r="CO16" s="329">
        <v>102.21116619186756</v>
      </c>
      <c r="CP16" s="329">
        <v>85.333856109067455</v>
      </c>
      <c r="CQ16" s="329">
        <v>122.04549912773393</v>
      </c>
      <c r="CR16" s="329">
        <v>87.034146894919118</v>
      </c>
      <c r="CS16" s="329">
        <v>80.464371689042622</v>
      </c>
      <c r="CT16" s="329">
        <v>83.973789866182074</v>
      </c>
      <c r="CU16" s="329">
        <v>113.06943890057374</v>
      </c>
      <c r="CV16" s="329">
        <v>95.561101022173673</v>
      </c>
      <c r="CW16" s="329">
        <v>107.75636398812222</v>
      </c>
      <c r="CX16" s="329">
        <v>96.482239869679958</v>
      </c>
      <c r="CY16" s="329">
        <v>79.310573646329402</v>
      </c>
      <c r="CZ16" s="329">
        <v>97.571638195682226</v>
      </c>
      <c r="DA16" s="329">
        <v>89.573811799335544</v>
      </c>
      <c r="DB16" s="329">
        <v>95.040760421632797</v>
      </c>
      <c r="DC16" s="329">
        <v>94.025734419409346</v>
      </c>
      <c r="DD16" s="329">
        <v>104.27192570837985</v>
      </c>
      <c r="DE16" s="329">
        <v>81.982865602873233</v>
      </c>
      <c r="DF16" s="329">
        <v>82.772166625155052</v>
      </c>
      <c r="DG16" s="329">
        <v>94.323686665155037</v>
      </c>
      <c r="DH16" s="329">
        <v>86.875748557203195</v>
      </c>
      <c r="DI16" s="329">
        <v>100.81269685518494</v>
      </c>
      <c r="DJ16" s="329">
        <v>88.658074401496037</v>
      </c>
      <c r="DK16" s="329">
        <v>91.20268348805304</v>
      </c>
      <c r="DL16" s="329">
        <v>85.919913303201781</v>
      </c>
      <c r="DM16" s="329">
        <v>84.070263813061175</v>
      </c>
      <c r="DN16" s="329">
        <v>91.806160134139446</v>
      </c>
      <c r="DO16" s="329">
        <v>96.741672999999651</v>
      </c>
      <c r="DP16" s="329">
        <v>85.085183399999636</v>
      </c>
      <c r="DQ16" s="329">
        <v>76.452556618034237</v>
      </c>
      <c r="DR16" s="329">
        <v>81.55395966032323</v>
      </c>
      <c r="DS16" s="329">
        <v>82.978632547508028</v>
      </c>
      <c r="DT16" s="329">
        <v>112.58233285023303</v>
      </c>
      <c r="DU16" s="329">
        <v>91.132720433959918</v>
      </c>
      <c r="DV16" s="329">
        <v>93.200838392800932</v>
      </c>
      <c r="DW16" s="329">
        <v>108.261822668451</v>
      </c>
      <c r="DX16" s="329">
        <v>91.794190930005882</v>
      </c>
      <c r="DY16" s="329">
        <v>109.96266232673702</v>
      </c>
      <c r="DZ16" s="329">
        <v>92.744841512148668</v>
      </c>
      <c r="EA16" s="329">
        <v>86.022137969679747</v>
      </c>
      <c r="EB16" s="329">
        <v>100.19313356463554</v>
      </c>
      <c r="EC16" s="329">
        <v>159.84661989258009</v>
      </c>
      <c r="ED16" s="329">
        <v>97.121671702900244</v>
      </c>
      <c r="EE16" s="329">
        <v>123.12706838998412</v>
      </c>
      <c r="EF16" s="329">
        <v>87.049737498536729</v>
      </c>
      <c r="EG16" s="329">
        <v>87.837277692411959</v>
      </c>
      <c r="EH16" s="329">
        <v>83.631135558798263</v>
      </c>
    </row>
    <row r="17" spans="1:138" ht="12.75" customHeight="1">
      <c r="A17" s="330" t="s">
        <v>328</v>
      </c>
      <c r="B17" s="328">
        <v>0.78062505963837359</v>
      </c>
      <c r="C17" s="328">
        <v>246.9563863841978</v>
      </c>
      <c r="D17" s="329">
        <v>253.1388809236534</v>
      </c>
      <c r="E17" s="329">
        <v>275.42159119743781</v>
      </c>
      <c r="F17" s="329">
        <v>329.09478339546905</v>
      </c>
      <c r="G17" s="329">
        <v>404.87457361507415</v>
      </c>
      <c r="H17" s="329">
        <v>207.47926314997989</v>
      </c>
      <c r="I17" s="329">
        <v>171.62311780185669</v>
      </c>
      <c r="J17" s="329">
        <v>185.31096165817416</v>
      </c>
      <c r="K17" s="329">
        <v>182.12320592454114</v>
      </c>
      <c r="L17" s="329">
        <v>416.60799584438723</v>
      </c>
      <c r="M17" s="329">
        <v>34.926933594869055</v>
      </c>
      <c r="N17" s="329">
        <v>27.803612929579728</v>
      </c>
      <c r="O17" s="329">
        <v>19.465657077338953</v>
      </c>
      <c r="P17" s="329">
        <v>19.261434476992953</v>
      </c>
      <c r="Q17" s="329">
        <v>19.656347452220029</v>
      </c>
      <c r="R17" s="329">
        <v>15.456055166820748</v>
      </c>
      <c r="S17" s="329">
        <v>15.740996268644038</v>
      </c>
      <c r="T17" s="329">
        <v>21.361927793040017</v>
      </c>
      <c r="U17" s="329">
        <v>16.62579185371203</v>
      </c>
      <c r="V17" s="329">
        <v>15.171190005325991</v>
      </c>
      <c r="W17" s="329">
        <v>18.205101374752225</v>
      </c>
      <c r="X17" s="329">
        <v>23.281338390902018</v>
      </c>
      <c r="Y17" s="329">
        <v>20.425243897618003</v>
      </c>
      <c r="Z17" s="329">
        <v>20.868385675016075</v>
      </c>
      <c r="AA17" s="329">
        <v>24.026844306380834</v>
      </c>
      <c r="AB17" s="329">
        <v>19.367354905553299</v>
      </c>
      <c r="AC17" s="329">
        <v>23.459830471584016</v>
      </c>
      <c r="AD17" s="329">
        <v>20.477962691493993</v>
      </c>
      <c r="AE17" s="329">
        <v>20.900382896447965</v>
      </c>
      <c r="AF17" s="329">
        <v>24.302409121544024</v>
      </c>
      <c r="AG17" s="329">
        <v>18.88169927209611</v>
      </c>
      <c r="AH17" s="329">
        <v>19.655156852860099</v>
      </c>
      <c r="AI17" s="329">
        <v>18.579451197054834</v>
      </c>
      <c r="AJ17" s="329">
        <v>22.19415963600418</v>
      </c>
      <c r="AK17" s="329">
        <v>19.025464706623897</v>
      </c>
      <c r="AL17" s="329">
        <v>21.201669213416757</v>
      </c>
      <c r="AM17" s="329">
        <v>24.252144366046863</v>
      </c>
      <c r="AN17" s="329">
        <v>22.484941798982817</v>
      </c>
      <c r="AO17" s="329">
        <v>24.041688875266157</v>
      </c>
      <c r="AP17" s="329">
        <v>20.222859973936046</v>
      </c>
      <c r="AQ17" s="329">
        <v>19.467210752691493</v>
      </c>
      <c r="AR17" s="329">
        <v>22.961021484000081</v>
      </c>
      <c r="AS17" s="329">
        <v>18.330741551999978</v>
      </c>
      <c r="AT17" s="329">
        <v>22.537265707999978</v>
      </c>
      <c r="AU17" s="329">
        <v>26.192546218000025</v>
      </c>
      <c r="AV17" s="329">
        <v>34.704036548473724</v>
      </c>
      <c r="AW17" s="329">
        <v>33.863192798000206</v>
      </c>
      <c r="AX17" s="329">
        <v>27.351816984591963</v>
      </c>
      <c r="AY17" s="329">
        <v>25.524188838000065</v>
      </c>
      <c r="AZ17" s="329">
        <v>27.785570606000025</v>
      </c>
      <c r="BA17" s="329">
        <v>24.072902837999969</v>
      </c>
      <c r="BB17" s="329">
        <v>21.240475820000004</v>
      </c>
      <c r="BC17" s="329">
        <v>27.967985319214762</v>
      </c>
      <c r="BD17" s="329">
        <v>25.034627714355974</v>
      </c>
      <c r="BE17" s="329">
        <v>24.339387538000029</v>
      </c>
      <c r="BF17" s="329">
        <v>26.104175091999995</v>
      </c>
      <c r="BG17" s="329">
        <v>30.32424268565028</v>
      </c>
      <c r="BH17" s="329">
        <v>35.486217161655809</v>
      </c>
      <c r="BI17" s="329">
        <v>26.858711530424863</v>
      </c>
      <c r="BJ17" s="329">
        <v>27.225800291700732</v>
      </c>
      <c r="BK17" s="329">
        <v>23.969116396000036</v>
      </c>
      <c r="BL17" s="329">
        <v>18.607597176000045</v>
      </c>
      <c r="BM17" s="329">
        <v>26.380947804000058</v>
      </c>
      <c r="BN17" s="329">
        <v>41.148687496000051</v>
      </c>
      <c r="BO17" s="329">
        <v>49.528915080000388</v>
      </c>
      <c r="BP17" s="329">
        <v>37.304116901820663</v>
      </c>
      <c r="BQ17" s="329">
        <v>37.141028994000109</v>
      </c>
      <c r="BR17" s="329">
        <v>32.322820179126957</v>
      </c>
      <c r="BS17" s="329">
        <v>37.747243100000084</v>
      </c>
      <c r="BT17" s="329">
        <v>46.639588666000151</v>
      </c>
      <c r="BU17" s="329">
        <v>22.552764391598039</v>
      </c>
      <c r="BV17" s="329">
        <v>19.132555810283662</v>
      </c>
      <c r="BW17" s="329">
        <v>20.325717753619358</v>
      </c>
      <c r="BX17" s="329">
        <v>19.211352900069247</v>
      </c>
      <c r="BY17" s="329">
        <v>20.864718389214929</v>
      </c>
      <c r="BZ17" s="329">
        <v>16.037573341352367</v>
      </c>
      <c r="CA17" s="329">
        <v>14.167865929789494</v>
      </c>
      <c r="CB17" s="329">
        <v>13.161163592027288</v>
      </c>
      <c r="CC17" s="329">
        <v>9.9900171970609613</v>
      </c>
      <c r="CD17" s="329">
        <v>16.146639971271526</v>
      </c>
      <c r="CE17" s="329">
        <v>17.857976272573701</v>
      </c>
      <c r="CF17" s="329">
        <v>18.030917601119302</v>
      </c>
      <c r="CG17" s="329">
        <v>10.083734347141887</v>
      </c>
      <c r="CH17" s="329">
        <v>6.0652679412496902</v>
      </c>
      <c r="CI17" s="329">
        <v>8.6922407772499657</v>
      </c>
      <c r="CJ17" s="329">
        <v>7.9705915467998274</v>
      </c>
      <c r="CK17" s="329">
        <v>17.41737766389782</v>
      </c>
      <c r="CL17" s="329">
        <v>16.491879652553443</v>
      </c>
      <c r="CM17" s="329">
        <v>17.266544378954706</v>
      </c>
      <c r="CN17" s="329">
        <v>20.181445068620576</v>
      </c>
      <c r="CO17" s="329">
        <v>18.989033840148458</v>
      </c>
      <c r="CP17" s="329">
        <v>19.130150997502433</v>
      </c>
      <c r="CQ17" s="329">
        <v>6.9233660380034578</v>
      </c>
      <c r="CR17" s="329">
        <v>22.411485549734437</v>
      </c>
      <c r="CS17" s="329">
        <v>20.740953518517152</v>
      </c>
      <c r="CT17" s="329">
        <v>17.267685561554757</v>
      </c>
      <c r="CU17" s="329">
        <v>18.807787258545137</v>
      </c>
      <c r="CV17" s="329">
        <v>24.4021053544745</v>
      </c>
      <c r="CW17" s="329">
        <v>14.017961919827203</v>
      </c>
      <c r="CX17" s="329">
        <v>14.258838520910309</v>
      </c>
      <c r="CY17" s="329">
        <v>14.750064683210883</v>
      </c>
      <c r="CZ17" s="329">
        <v>13.589205912798739</v>
      </c>
      <c r="DA17" s="329">
        <v>13.623183032655731</v>
      </c>
      <c r="DB17" s="329">
        <v>12.340154477654934</v>
      </c>
      <c r="DC17" s="329">
        <v>10.619136630737524</v>
      </c>
      <c r="DD17" s="329">
        <v>10.893884787287305</v>
      </c>
      <c r="DE17" s="329">
        <v>11.183094596134223</v>
      </c>
      <c r="DF17" s="329">
        <v>15.66277834794816</v>
      </c>
      <c r="DG17" s="329">
        <v>14.551843147948155</v>
      </c>
      <c r="DH17" s="329">
        <v>18.229885558042785</v>
      </c>
      <c r="DI17" s="329">
        <v>18.769335834774637</v>
      </c>
      <c r="DJ17" s="329">
        <v>11.769159688066317</v>
      </c>
      <c r="DK17" s="329">
        <v>17.401244270829213</v>
      </c>
      <c r="DL17" s="329">
        <v>13.095963536552905</v>
      </c>
      <c r="DM17" s="329">
        <v>13.249320634166271</v>
      </c>
      <c r="DN17" s="329">
        <v>15.26595451007846</v>
      </c>
      <c r="DO17" s="329">
        <v>14.122691600000019</v>
      </c>
      <c r="DP17" s="329">
        <v>18.821934200000001</v>
      </c>
      <c r="DQ17" s="329">
        <v>18.545156001327495</v>
      </c>
      <c r="DR17" s="329">
        <v>21.760415057756997</v>
      </c>
      <c r="DS17" s="329">
        <v>31.104786137598254</v>
      </c>
      <c r="DT17" s="329">
        <v>37.679798060232436</v>
      </c>
      <c r="DU17" s="329">
        <v>35.326109867506133</v>
      </c>
      <c r="DV17" s="329">
        <v>39.696825718329727</v>
      </c>
      <c r="DW17" s="329">
        <v>42.135924903826428</v>
      </c>
      <c r="DX17" s="329">
        <v>39.897539524217535</v>
      </c>
      <c r="DY17" s="329">
        <v>38.317458609699436</v>
      </c>
      <c r="DZ17" s="329">
        <v>39.072925997237967</v>
      </c>
      <c r="EA17" s="329">
        <v>32.309174579512643</v>
      </c>
      <c r="EB17" s="329">
        <v>40.761881387142125</v>
      </c>
      <c r="EC17" s="329">
        <v>3.5568530690313258</v>
      </c>
      <c r="ED17" s="329">
        <v>55.422453257677752</v>
      </c>
      <c r="EE17" s="329">
        <v>85.18116646376312</v>
      </c>
      <c r="EF17" s="329">
        <v>94.369308931286412</v>
      </c>
      <c r="EG17" s="329">
        <v>77.327190785372338</v>
      </c>
      <c r="EH17" s="329">
        <v>73.284291300261799</v>
      </c>
    </row>
    <row r="18" spans="1:138" ht="12.75" customHeight="1">
      <c r="A18" s="330" t="s">
        <v>400</v>
      </c>
      <c r="B18" s="328">
        <v>740.80696747884872</v>
      </c>
      <c r="C18" s="328">
        <v>504.18406915183107</v>
      </c>
      <c r="D18" s="329">
        <v>623.85420396752056</v>
      </c>
      <c r="E18" s="329">
        <v>525.38440680956171</v>
      </c>
      <c r="F18" s="329">
        <v>557.50817683512958</v>
      </c>
      <c r="G18" s="329">
        <v>540.96731499430734</v>
      </c>
      <c r="H18" s="329">
        <v>695.8981405282841</v>
      </c>
      <c r="I18" s="329">
        <v>534.7238145900094</v>
      </c>
      <c r="J18" s="329">
        <v>617.76740838329169</v>
      </c>
      <c r="K18" s="329">
        <v>734.59623894540687</v>
      </c>
      <c r="L18" s="329">
        <v>602.51002095952299</v>
      </c>
      <c r="M18" s="329">
        <v>37.838927103159236</v>
      </c>
      <c r="N18" s="329">
        <v>46.056406023883682</v>
      </c>
      <c r="O18" s="329">
        <v>45.063169950784527</v>
      </c>
      <c r="P18" s="329">
        <v>33.983565527083698</v>
      </c>
      <c r="Q18" s="329">
        <v>37.217927681719992</v>
      </c>
      <c r="R18" s="329">
        <v>34.612658657002051</v>
      </c>
      <c r="S18" s="329">
        <v>32.955505689996144</v>
      </c>
      <c r="T18" s="329">
        <v>45.919351658360014</v>
      </c>
      <c r="U18" s="329">
        <v>50.899574496463984</v>
      </c>
      <c r="V18" s="329">
        <v>37.315297541653614</v>
      </c>
      <c r="W18" s="329">
        <v>39.909585149166176</v>
      </c>
      <c r="X18" s="329">
        <v>62.412099672557986</v>
      </c>
      <c r="Y18" s="329">
        <v>55.876428318352019</v>
      </c>
      <c r="Z18" s="329">
        <v>60.238770392228005</v>
      </c>
      <c r="AA18" s="329">
        <v>63.650518523092664</v>
      </c>
      <c r="AB18" s="329">
        <v>47.562370277892718</v>
      </c>
      <c r="AC18" s="329">
        <v>53.595793201159992</v>
      </c>
      <c r="AD18" s="329">
        <v>59.053877447180007</v>
      </c>
      <c r="AE18" s="329">
        <v>48.591645620912018</v>
      </c>
      <c r="AF18" s="329">
        <v>55.957599990719984</v>
      </c>
      <c r="AG18" s="329">
        <v>48.513391772340007</v>
      </c>
      <c r="AH18" s="329">
        <v>46.629709193170022</v>
      </c>
      <c r="AI18" s="329">
        <v>38.854458596006424</v>
      </c>
      <c r="AJ18" s="329">
        <v>45.329640634466728</v>
      </c>
      <c r="AK18" s="329">
        <v>57.806876782471988</v>
      </c>
      <c r="AL18" s="329">
        <v>39.581897466939438</v>
      </c>
      <c r="AM18" s="329">
        <v>44.578250841244234</v>
      </c>
      <c r="AN18" s="329">
        <v>46.036580581385572</v>
      </c>
      <c r="AO18" s="329">
        <v>55.942672262216817</v>
      </c>
      <c r="AP18" s="329">
        <v>37.301932403359991</v>
      </c>
      <c r="AQ18" s="329">
        <v>40.979429138051678</v>
      </c>
      <c r="AR18" s="329">
        <v>42.519701289999993</v>
      </c>
      <c r="AS18" s="329">
        <v>37.699377818000002</v>
      </c>
      <c r="AT18" s="329">
        <v>38.812937040000016</v>
      </c>
      <c r="AU18" s="329">
        <v>42.491180304000011</v>
      </c>
      <c r="AV18" s="329">
        <v>41.633570881891956</v>
      </c>
      <c r="AW18" s="329">
        <v>33.656481648000003</v>
      </c>
      <c r="AX18" s="329">
        <v>35.563722034475425</v>
      </c>
      <c r="AY18" s="329">
        <v>35.958554626000002</v>
      </c>
      <c r="AZ18" s="329">
        <v>62.852716166</v>
      </c>
      <c r="BA18" s="329">
        <v>82.009784324000023</v>
      </c>
      <c r="BB18" s="329">
        <v>35.798250256000003</v>
      </c>
      <c r="BC18" s="329">
        <v>40.711581683936991</v>
      </c>
      <c r="BD18" s="329">
        <v>57.42370061363399</v>
      </c>
      <c r="BE18" s="329">
        <v>33.218560369999992</v>
      </c>
      <c r="BF18" s="329">
        <v>43.467875831999997</v>
      </c>
      <c r="BG18" s="329">
        <v>43.666290607776389</v>
      </c>
      <c r="BH18" s="329">
        <v>53.180658673306773</v>
      </c>
      <c r="BI18" s="329">
        <v>48.848993066468623</v>
      </c>
      <c r="BJ18" s="329">
        <v>48.720228238194728</v>
      </c>
      <c r="BK18" s="329">
        <v>40.501782641999995</v>
      </c>
      <c r="BL18" s="329">
        <v>25.930582135999995</v>
      </c>
      <c r="BM18" s="329">
        <v>31.195870920000001</v>
      </c>
      <c r="BN18" s="329">
        <v>39.349521563999986</v>
      </c>
      <c r="BO18" s="329">
        <v>48.747782053999998</v>
      </c>
      <c r="BP18" s="329">
        <v>44.673373020087858</v>
      </c>
      <c r="BQ18" s="329">
        <v>48.736272309999997</v>
      </c>
      <c r="BR18" s="329">
        <v>45.185268789556076</v>
      </c>
      <c r="BS18" s="329">
        <v>50.717459590000004</v>
      </c>
      <c r="BT18" s="329">
        <v>68.360180663999984</v>
      </c>
      <c r="BU18" s="329">
        <v>46.577708322590126</v>
      </c>
      <c r="BV18" s="329">
        <v>58.314259787642406</v>
      </c>
      <c r="BW18" s="329">
        <v>53.93614847338754</v>
      </c>
      <c r="BX18" s="329">
        <v>66.512969898182916</v>
      </c>
      <c r="BY18" s="329">
        <v>63.160162352600253</v>
      </c>
      <c r="BZ18" s="329">
        <v>69.591484902119561</v>
      </c>
      <c r="CA18" s="329">
        <v>57.998271937164027</v>
      </c>
      <c r="CB18" s="329">
        <v>42.143298491755104</v>
      </c>
      <c r="CC18" s="329">
        <v>55.148233948070121</v>
      </c>
      <c r="CD18" s="329">
        <v>57.747402030703071</v>
      </c>
      <c r="CE18" s="329">
        <v>59.044899393086936</v>
      </c>
      <c r="CF18" s="329">
        <v>65.723300990982253</v>
      </c>
      <c r="CG18" s="329">
        <v>41.888630706172712</v>
      </c>
      <c r="CH18" s="329">
        <v>44.764551140767864</v>
      </c>
      <c r="CI18" s="329">
        <v>35.522662818247618</v>
      </c>
      <c r="CJ18" s="329">
        <v>28.694375391371935</v>
      </c>
      <c r="CK18" s="329">
        <v>38.969335557928986</v>
      </c>
      <c r="CL18" s="329">
        <v>41.141087339332088</v>
      </c>
      <c r="CM18" s="329">
        <v>55.861165114189518</v>
      </c>
      <c r="CN18" s="329">
        <v>53.209617959817223</v>
      </c>
      <c r="CO18" s="329">
        <v>60.814784588515444</v>
      </c>
      <c r="CP18" s="329">
        <v>34.341670585183408</v>
      </c>
      <c r="CQ18" s="329">
        <v>39.079256862521817</v>
      </c>
      <c r="CR18" s="329">
        <v>60.436676525960806</v>
      </c>
      <c r="CS18" s="329">
        <v>35.02823213265016</v>
      </c>
      <c r="CT18" s="329">
        <v>34.966355793905009</v>
      </c>
      <c r="CU18" s="329">
        <v>45.299439206001935</v>
      </c>
      <c r="CV18" s="329">
        <v>23.493802508727192</v>
      </c>
      <c r="CW18" s="329">
        <v>64.750548939288592</v>
      </c>
      <c r="CX18" s="329">
        <v>65.940269438475369</v>
      </c>
      <c r="CY18" s="329">
        <v>53.626148229216852</v>
      </c>
      <c r="CZ18" s="329">
        <v>64.498050440563816</v>
      </c>
      <c r="DA18" s="329">
        <v>56.559442946954213</v>
      </c>
      <c r="DB18" s="329">
        <v>49.325531794391715</v>
      </c>
      <c r="DC18" s="329">
        <v>56.861175472074798</v>
      </c>
      <c r="DD18" s="329">
        <v>67.418411481042071</v>
      </c>
      <c r="DE18" s="329">
        <v>69.131361229389057</v>
      </c>
      <c r="DF18" s="329">
        <v>73.230088042286539</v>
      </c>
      <c r="DG18" s="329">
        <v>47.092866248686704</v>
      </c>
      <c r="DH18" s="329">
        <v>46.910827758667885</v>
      </c>
      <c r="DI18" s="329">
        <v>50.91602500179728</v>
      </c>
      <c r="DJ18" s="329">
        <v>50.88883757449446</v>
      </c>
      <c r="DK18" s="329">
        <v>80.311965110331016</v>
      </c>
      <c r="DL18" s="329">
        <v>63.674555198467267</v>
      </c>
      <c r="DM18" s="329">
        <v>64.576941503956277</v>
      </c>
      <c r="DN18" s="329">
        <v>71.6095308773303</v>
      </c>
      <c r="DO18" s="329">
        <v>53.998582600000013</v>
      </c>
      <c r="DP18" s="329">
        <v>62.254657800000118</v>
      </c>
      <c r="DQ18" s="329">
        <v>57.106522740339628</v>
      </c>
      <c r="DR18" s="329">
        <v>54.512692508848467</v>
      </c>
      <c r="DS18" s="329">
        <v>59.542557455187904</v>
      </c>
      <c r="DT18" s="329">
        <v>54.629868619665217</v>
      </c>
      <c r="DU18" s="329">
        <v>45.558474537606159</v>
      </c>
      <c r="DV18" s="329">
        <v>50.292663837837075</v>
      </c>
      <c r="DW18" s="329">
        <v>47.892905750908291</v>
      </c>
      <c r="DX18" s="329">
        <v>41.612205490234693</v>
      </c>
      <c r="DY18" s="329">
        <v>44.891239450291472</v>
      </c>
      <c r="DZ18" s="329">
        <v>43.871499031337123</v>
      </c>
      <c r="EA18" s="329">
        <v>46.043736724109856</v>
      </c>
      <c r="EB18" s="329">
        <v>56.555654813157084</v>
      </c>
      <c r="EC18" s="329">
        <v>35.149052121559585</v>
      </c>
      <c r="ED18" s="329">
        <v>44.440801359167764</v>
      </c>
      <c r="EE18" s="329">
        <v>55.589569086550426</v>
      </c>
      <c r="EF18" s="329">
        <v>47.83740417966181</v>
      </c>
      <c r="EG18" s="329">
        <v>60.927945791012625</v>
      </c>
      <c r="EH18" s="329">
        <v>48.679583283955161</v>
      </c>
    </row>
    <row r="19" spans="1:138" ht="12.75">
      <c r="A19" s="327" t="s">
        <v>401</v>
      </c>
      <c r="B19" s="328"/>
      <c r="C19" s="328"/>
      <c r="D19" s="329"/>
      <c r="E19" s="329"/>
      <c r="F19" s="329"/>
      <c r="G19" s="329"/>
      <c r="H19" s="329"/>
      <c r="I19" s="329"/>
      <c r="J19" s="329"/>
      <c r="K19" s="329"/>
      <c r="L19" s="329"/>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c r="CE19" s="329"/>
      <c r="CF19" s="329"/>
      <c r="CG19" s="329"/>
      <c r="CH19" s="329"/>
      <c r="CI19" s="329"/>
      <c r="CJ19" s="329"/>
      <c r="CK19" s="329"/>
      <c r="CL19" s="329"/>
      <c r="CM19" s="329"/>
      <c r="CN19" s="329"/>
      <c r="CO19" s="329"/>
      <c r="CP19" s="329"/>
      <c r="CQ19" s="329"/>
      <c r="CR19" s="329"/>
      <c r="CS19" s="329"/>
      <c r="CT19" s="329"/>
      <c r="CU19" s="329"/>
      <c r="CV19" s="329"/>
      <c r="CW19" s="329"/>
      <c r="CX19" s="329"/>
      <c r="CY19" s="329"/>
      <c r="CZ19" s="329"/>
      <c r="DA19" s="329"/>
      <c r="DB19" s="329"/>
      <c r="DC19" s="329"/>
      <c r="DD19" s="329"/>
      <c r="DE19" s="329"/>
      <c r="DF19" s="329"/>
      <c r="DG19" s="329"/>
      <c r="DH19" s="329"/>
      <c r="DI19" s="329"/>
      <c r="DJ19" s="329"/>
      <c r="DK19" s="329"/>
      <c r="DL19" s="329"/>
      <c r="DM19" s="329"/>
      <c r="DN19" s="329"/>
      <c r="DO19" s="329"/>
      <c r="DP19" s="329"/>
      <c r="DQ19" s="329"/>
      <c r="DR19" s="329"/>
      <c r="DS19" s="329"/>
      <c r="DT19" s="329"/>
      <c r="DU19" s="329"/>
      <c r="DV19" s="329"/>
      <c r="DW19" s="329"/>
      <c r="DX19" s="329"/>
      <c r="DY19" s="329"/>
      <c r="DZ19" s="329"/>
      <c r="EA19" s="329"/>
      <c r="EB19" s="329"/>
      <c r="EC19" s="329"/>
      <c r="ED19" s="329"/>
      <c r="EE19" s="329"/>
      <c r="EF19" s="329"/>
      <c r="EG19" s="329"/>
      <c r="EH19" s="329"/>
    </row>
    <row r="20" spans="1:138" ht="12.75">
      <c r="A20" s="330" t="s">
        <v>376</v>
      </c>
      <c r="B20" s="328">
        <v>13.880618868915375</v>
      </c>
      <c r="C20" s="328">
        <v>30.834445646848156</v>
      </c>
      <c r="D20" s="329">
        <v>32.278519466085108</v>
      </c>
      <c r="E20" s="329">
        <v>29.669012756568588</v>
      </c>
      <c r="F20" s="329">
        <v>33.225278101152512</v>
      </c>
      <c r="G20" s="329">
        <v>32.895330955657869</v>
      </c>
      <c r="H20" s="329">
        <v>34.824332454000697</v>
      </c>
      <c r="I20" s="329">
        <v>24.037478375729552</v>
      </c>
      <c r="J20" s="329">
        <v>28.758199305668299</v>
      </c>
      <c r="K20" s="329">
        <v>28.321290111446448</v>
      </c>
      <c r="L20" s="329">
        <v>21.448544450937057</v>
      </c>
      <c r="M20" s="329">
        <v>2.3089743389084627</v>
      </c>
      <c r="N20" s="329">
        <v>2.3760333254319908</v>
      </c>
      <c r="O20" s="329">
        <v>1.5344747927174702</v>
      </c>
      <c r="P20" s="329">
        <v>2.2300578138779548</v>
      </c>
      <c r="Q20" s="329">
        <v>2.5171914790560663</v>
      </c>
      <c r="R20" s="329">
        <v>1.7564355915182901</v>
      </c>
      <c r="S20" s="329">
        <v>1.8700678495056478</v>
      </c>
      <c r="T20" s="329">
        <v>4.0925985948735955</v>
      </c>
      <c r="U20" s="329">
        <v>1.8402488714682805</v>
      </c>
      <c r="V20" s="329">
        <v>4.2588799185964135</v>
      </c>
      <c r="W20" s="329">
        <v>3.3648834156936349</v>
      </c>
      <c r="X20" s="329">
        <v>2.6845996552003495</v>
      </c>
      <c r="Y20" s="329">
        <v>2.6726065864982407</v>
      </c>
      <c r="Z20" s="329">
        <v>3.0518525811221338</v>
      </c>
      <c r="AA20" s="329">
        <v>3.3481021981768477</v>
      </c>
      <c r="AB20" s="329">
        <v>2.319417856129776</v>
      </c>
      <c r="AC20" s="329">
        <v>2.6843572605177837</v>
      </c>
      <c r="AD20" s="329">
        <v>2.3290672194994468</v>
      </c>
      <c r="AE20" s="329">
        <v>2.1629121203300645</v>
      </c>
      <c r="AF20" s="329">
        <v>2.8505390315494203</v>
      </c>
      <c r="AG20" s="329">
        <v>2.8687981838146026</v>
      </c>
      <c r="AH20" s="329">
        <v>2.1672123040025002</v>
      </c>
      <c r="AI20" s="329">
        <v>3.6908161084777822</v>
      </c>
      <c r="AJ20" s="329">
        <v>2.1328380159665103</v>
      </c>
      <c r="AK20" s="329">
        <v>1.7966422124769039</v>
      </c>
      <c r="AL20" s="329">
        <v>2.9197786244450126</v>
      </c>
      <c r="AM20" s="329">
        <v>3.7368914579084613</v>
      </c>
      <c r="AN20" s="329">
        <v>1.5942869856567374</v>
      </c>
      <c r="AO20" s="329">
        <v>3.2702219561738195</v>
      </c>
      <c r="AP20" s="329">
        <v>1.6771654001728018</v>
      </c>
      <c r="AQ20" s="329">
        <v>2.0424366049260003</v>
      </c>
      <c r="AR20" s="329">
        <v>3.1688717832034743</v>
      </c>
      <c r="AS20" s="329">
        <v>3.2222344257787578</v>
      </c>
      <c r="AT20" s="329">
        <v>1.9128564210031693</v>
      </c>
      <c r="AU20" s="329">
        <v>2.4468225219146658</v>
      </c>
      <c r="AV20" s="329">
        <v>1.8808043629087843</v>
      </c>
      <c r="AW20" s="329">
        <v>2.6094640671548417</v>
      </c>
      <c r="AX20" s="329">
        <v>1.8294570599433717</v>
      </c>
      <c r="AY20" s="329">
        <v>3.0255639419185001</v>
      </c>
      <c r="AZ20" s="329">
        <v>3.4052684036440417</v>
      </c>
      <c r="BA20" s="329">
        <v>2.2352099000458363</v>
      </c>
      <c r="BB20" s="329">
        <v>1.9121942281011548</v>
      </c>
      <c r="BC20" s="329">
        <v>4.0042645147296687</v>
      </c>
      <c r="BD20" s="329">
        <v>2.2510629509150091</v>
      </c>
      <c r="BE20" s="329">
        <v>3.748889367003037</v>
      </c>
      <c r="BF20" s="329">
        <v>3.0103385627669987</v>
      </c>
      <c r="BG20" s="329">
        <v>2.5954724947118297</v>
      </c>
      <c r="BH20" s="329">
        <v>2.5980926102182176</v>
      </c>
      <c r="BI20" s="329">
        <v>2.6788749931714539</v>
      </c>
      <c r="BJ20" s="329">
        <v>1.9687594685086365</v>
      </c>
      <c r="BK20" s="329">
        <v>2.6364024674885194</v>
      </c>
      <c r="BL20" s="329">
        <v>1.6004133092805273</v>
      </c>
      <c r="BM20" s="329">
        <v>2.4152580903249588</v>
      </c>
      <c r="BN20" s="329">
        <v>3.2989132356003643</v>
      </c>
      <c r="BO20" s="329">
        <v>3.140660993171454</v>
      </c>
      <c r="BP20" s="329">
        <v>2.6931229366279896</v>
      </c>
      <c r="BQ20" s="329">
        <v>3.1423069526888563</v>
      </c>
      <c r="BR20" s="329">
        <v>2.9392391147084131</v>
      </c>
      <c r="BS20" s="329">
        <v>3.2687151686475282</v>
      </c>
      <c r="BT20" s="329">
        <v>3.1126642254391674</v>
      </c>
      <c r="BU20" s="329">
        <v>3.1516756832578352</v>
      </c>
      <c r="BV20" s="329">
        <v>2.5062402085899049</v>
      </c>
      <c r="BW20" s="329">
        <v>2.3515035142846359</v>
      </c>
      <c r="BX20" s="329">
        <v>2.9006314157427244</v>
      </c>
      <c r="BY20" s="329">
        <v>4.2656670043597051</v>
      </c>
      <c r="BZ20" s="329">
        <v>3.2221128117082523</v>
      </c>
      <c r="CA20" s="329">
        <v>3.0581639997602355</v>
      </c>
      <c r="CB20" s="329">
        <v>2.4329835033539142</v>
      </c>
      <c r="CC20" s="329">
        <v>2.6229603395362027</v>
      </c>
      <c r="CD20" s="329">
        <v>2.6503121101920954</v>
      </c>
      <c r="CE20" s="329">
        <v>2.8835787289457695</v>
      </c>
      <c r="CF20" s="329">
        <v>2.7785031342694233</v>
      </c>
      <c r="CG20" s="329">
        <v>1.8572627361511658</v>
      </c>
      <c r="CH20" s="329">
        <v>0.95969982610491178</v>
      </c>
      <c r="CI20" s="329">
        <v>1.2977021753578979</v>
      </c>
      <c r="CJ20" s="329">
        <v>2.0418256643988588</v>
      </c>
      <c r="CK20" s="329">
        <v>2.1336091963724719</v>
      </c>
      <c r="CL20" s="329">
        <v>1.8708817465113672</v>
      </c>
      <c r="CM20" s="329">
        <v>2.4735882999383008</v>
      </c>
      <c r="CN20" s="329">
        <v>1.8077293618234791</v>
      </c>
      <c r="CO20" s="329">
        <v>2.6817727311021713</v>
      </c>
      <c r="CP20" s="329">
        <v>2.2231471736727335</v>
      </c>
      <c r="CQ20" s="329">
        <v>2.3791034906234607</v>
      </c>
      <c r="CR20" s="329">
        <v>2.3111559736727343</v>
      </c>
      <c r="CS20" s="329">
        <v>2.2447169385809032</v>
      </c>
      <c r="CT20" s="329">
        <v>2.2610020956150594</v>
      </c>
      <c r="CU20" s="329">
        <v>2.0727581584071442</v>
      </c>
      <c r="CV20" s="329">
        <v>3.8126556113549199</v>
      </c>
      <c r="CW20" s="329">
        <v>1.8307617881706086</v>
      </c>
      <c r="CX20" s="329">
        <v>2.2488311260350842</v>
      </c>
      <c r="CY20" s="329">
        <v>1.8685394504840998</v>
      </c>
      <c r="CZ20" s="329">
        <v>2.9223159657118791</v>
      </c>
      <c r="DA20" s="329">
        <v>2.1619330378823634</v>
      </c>
      <c r="DB20" s="329">
        <v>2.5500196053478938</v>
      </c>
      <c r="DC20" s="329">
        <v>2.409568915183705</v>
      </c>
      <c r="DD20" s="329">
        <v>2.3750966128946418</v>
      </c>
      <c r="DE20" s="329">
        <v>2.3804303664980271</v>
      </c>
      <c r="DF20" s="329">
        <v>1.6420103107162036</v>
      </c>
      <c r="DG20" s="329">
        <v>2.6146028584821916</v>
      </c>
      <c r="DH20" s="329">
        <v>2.7205412473202375</v>
      </c>
      <c r="DI20" s="329">
        <v>1.9964711854154755</v>
      </c>
      <c r="DJ20" s="329">
        <v>2.7496676405380902</v>
      </c>
      <c r="DK20" s="329">
        <v>3.2171383706880321</v>
      </c>
      <c r="DL20" s="329">
        <v>2.0511461735356211</v>
      </c>
      <c r="DM20" s="329">
        <v>1.9062243330408042</v>
      </c>
      <c r="DN20" s="329">
        <v>2.3604727773664314</v>
      </c>
      <c r="DO20" s="329">
        <v>2.521563165523911</v>
      </c>
      <c r="DP20" s="329">
        <v>2.1610216823214214</v>
      </c>
      <c r="DQ20" s="329">
        <v>1.5090802943138069</v>
      </c>
      <c r="DR20" s="329">
        <v>1.5213146288628938</v>
      </c>
      <c r="DS20" s="329">
        <v>1.2855771068205384</v>
      </c>
      <c r="DT20" s="329">
        <v>2.5467485074155247</v>
      </c>
      <c r="DU20" s="329">
        <v>1.4404044971795829</v>
      </c>
      <c r="DV20" s="329">
        <v>2.5693409048782057</v>
      </c>
      <c r="DW20" s="329">
        <v>1.6257878628967377</v>
      </c>
      <c r="DX20" s="329">
        <v>1.4742458500999758</v>
      </c>
      <c r="DY20" s="329">
        <v>1.8309467829560169</v>
      </c>
      <c r="DZ20" s="329">
        <v>2.1935948437790187</v>
      </c>
      <c r="EA20" s="329">
        <v>1.6822976105914114</v>
      </c>
      <c r="EB20" s="329">
        <v>1.7692055611433453</v>
      </c>
      <c r="EC20" s="329">
        <v>1.6571346940795395</v>
      </c>
      <c r="ED20" s="329">
        <v>1.4950870306962811</v>
      </c>
      <c r="EE20" s="329">
        <v>3.2509319445320197</v>
      </c>
      <c r="EF20" s="329">
        <v>2.1077195134883953</v>
      </c>
      <c r="EG20" s="329">
        <v>1.3439965186342364</v>
      </c>
      <c r="EH20" s="329">
        <v>1.4523675404055354</v>
      </c>
    </row>
    <row r="21" spans="1:138" ht="12.75">
      <c r="A21" s="330" t="s">
        <v>377</v>
      </c>
      <c r="B21" s="328">
        <v>12.07634373594178</v>
      </c>
      <c r="C21" s="328">
        <v>33.516610494532301</v>
      </c>
      <c r="D21" s="329">
        <v>29.871521964805932</v>
      </c>
      <c r="E21" s="329">
        <v>47.174116020096385</v>
      </c>
      <c r="F21" s="329">
        <v>35.467609229483784</v>
      </c>
      <c r="G21" s="329">
        <v>28.969885245798658</v>
      </c>
      <c r="H21" s="329">
        <v>32.768830679377899</v>
      </c>
      <c r="I21" s="329">
        <v>23.510191851008209</v>
      </c>
      <c r="J21" s="329">
        <v>29.95144566651399</v>
      </c>
      <c r="K21" s="329">
        <v>26.323222955919256</v>
      </c>
      <c r="L21" s="329">
        <v>28.815475166864623</v>
      </c>
      <c r="M21" s="329">
        <v>2.509173441666269</v>
      </c>
      <c r="N21" s="329">
        <v>2.7546240806881235</v>
      </c>
      <c r="O21" s="329">
        <v>1.7347701468160128</v>
      </c>
      <c r="P21" s="329">
        <v>7.2813298511868503</v>
      </c>
      <c r="Q21" s="329">
        <v>1.9269648498572218</v>
      </c>
      <c r="R21" s="329">
        <v>2.0599508533992084</v>
      </c>
      <c r="S21" s="329">
        <v>2.4235294709540041</v>
      </c>
      <c r="T21" s="329">
        <v>2.9917468957173581</v>
      </c>
      <c r="U21" s="329">
        <v>3.233034775167841</v>
      </c>
      <c r="V21" s="329">
        <v>2.3596168397932504</v>
      </c>
      <c r="W21" s="329">
        <v>2.1547677585085299</v>
      </c>
      <c r="X21" s="329">
        <v>2.0871015307776353</v>
      </c>
      <c r="Y21" s="329">
        <v>2.5306682820855002</v>
      </c>
      <c r="Z21" s="329">
        <v>1.8820972947019969</v>
      </c>
      <c r="AA21" s="329">
        <v>2.2381727517455063</v>
      </c>
      <c r="AB21" s="329">
        <v>2.0979868667192263</v>
      </c>
      <c r="AC21" s="329">
        <v>2.2599731674027499</v>
      </c>
      <c r="AD21" s="329">
        <v>1.9977861304613136</v>
      </c>
      <c r="AE21" s="329">
        <v>1.8637893206949268</v>
      </c>
      <c r="AF21" s="329">
        <v>2.938767872437178</v>
      </c>
      <c r="AG21" s="329">
        <v>3.2630677992167127</v>
      </c>
      <c r="AH21" s="329">
        <v>2.6449165480683972</v>
      </c>
      <c r="AI21" s="329">
        <v>2.7944106704093072</v>
      </c>
      <c r="AJ21" s="329">
        <v>3.3598852608631189</v>
      </c>
      <c r="AK21" s="329">
        <v>3.0111323063633457</v>
      </c>
      <c r="AL21" s="329">
        <v>2.5014683169017893</v>
      </c>
      <c r="AM21" s="329">
        <v>3.3461457654153044</v>
      </c>
      <c r="AN21" s="329">
        <v>2.7849769107995157</v>
      </c>
      <c r="AO21" s="329">
        <v>2.5880793529527111</v>
      </c>
      <c r="AP21" s="329">
        <v>2.6488903029889861</v>
      </c>
      <c r="AQ21" s="329">
        <v>2.3806970680395363</v>
      </c>
      <c r="AR21" s="329">
        <v>2.8406027934814446</v>
      </c>
      <c r="AS21" s="329">
        <v>1.9437293495499368</v>
      </c>
      <c r="AT21" s="329">
        <v>3.7281074239675083</v>
      </c>
      <c r="AU21" s="329">
        <v>11.69741517476875</v>
      </c>
      <c r="AV21" s="329">
        <v>7.70287125486756</v>
      </c>
      <c r="AW21" s="329">
        <v>2.4589485230750423</v>
      </c>
      <c r="AX21" s="329">
        <v>2.1269420451965799</v>
      </c>
      <c r="AY21" s="329">
        <v>3.3036989713058107</v>
      </c>
      <c r="AZ21" s="329">
        <v>3.3734238879498561</v>
      </c>
      <c r="BA21" s="329">
        <v>2.8407460464164815</v>
      </c>
      <c r="BB21" s="329">
        <v>2.0535106553307645</v>
      </c>
      <c r="BC21" s="329">
        <v>2.7056031239314571</v>
      </c>
      <c r="BD21" s="329">
        <v>2.8385907397141636</v>
      </c>
      <c r="BE21" s="329">
        <v>3.7527203555655464</v>
      </c>
      <c r="BF21" s="329">
        <v>4.4371049962498423</v>
      </c>
      <c r="BG21" s="329">
        <v>2.4915341562036994</v>
      </c>
      <c r="BH21" s="329">
        <v>3.0847857285445386</v>
      </c>
      <c r="BI21" s="329">
        <v>2.7607278440422318</v>
      </c>
      <c r="BJ21" s="329">
        <v>2.3627362684898747</v>
      </c>
      <c r="BK21" s="329">
        <v>2.6359547463466106</v>
      </c>
      <c r="BL21" s="329">
        <v>1.3467174572433458</v>
      </c>
      <c r="BM21" s="329">
        <v>2.0390816465045916</v>
      </c>
      <c r="BN21" s="329">
        <v>3.1150194738689758</v>
      </c>
      <c r="BO21" s="329">
        <v>3.074210844042232</v>
      </c>
      <c r="BP21" s="329">
        <v>2.2230697472584446</v>
      </c>
      <c r="BQ21" s="329">
        <v>2.3801128327941603</v>
      </c>
      <c r="BR21" s="329">
        <v>2.3882594731355411</v>
      </c>
      <c r="BS21" s="329">
        <v>2.2339721889804265</v>
      </c>
      <c r="BT21" s="329">
        <v>2.4100227230922191</v>
      </c>
      <c r="BU21" s="329">
        <v>3.1258363504373881</v>
      </c>
      <c r="BV21" s="329">
        <v>2.2018722809601465</v>
      </c>
      <c r="BW21" s="329">
        <v>2.7595366268654553</v>
      </c>
      <c r="BX21" s="329">
        <v>2.2025907919722245</v>
      </c>
      <c r="BY21" s="329">
        <v>3.4080620663299692</v>
      </c>
      <c r="BZ21" s="329">
        <v>2.9809475503313658</v>
      </c>
      <c r="CA21" s="329">
        <v>2.7889695217767811</v>
      </c>
      <c r="CB21" s="329">
        <v>2.4935444996675091</v>
      </c>
      <c r="CC21" s="329">
        <v>3.0409592706794593</v>
      </c>
      <c r="CD21" s="329">
        <v>2.7481039904050171</v>
      </c>
      <c r="CE21" s="329">
        <v>2.4962000858412008</v>
      </c>
      <c r="CF21" s="329">
        <v>2.5222076441113881</v>
      </c>
      <c r="CG21" s="329">
        <v>1.3980650972773112</v>
      </c>
      <c r="CH21" s="329">
        <v>1.2627791843595051</v>
      </c>
      <c r="CI21" s="329">
        <v>1.5520301068230173</v>
      </c>
      <c r="CJ21" s="329">
        <v>1.0644475904773787</v>
      </c>
      <c r="CK21" s="329">
        <v>2.6377081858087337</v>
      </c>
      <c r="CL21" s="329">
        <v>2.3499133679701774</v>
      </c>
      <c r="CM21" s="329">
        <v>1.9417888264415224</v>
      </c>
      <c r="CN21" s="329">
        <v>2.2124794064206519</v>
      </c>
      <c r="CO21" s="329">
        <v>2.8736852917137137</v>
      </c>
      <c r="CP21" s="329">
        <v>1.9445203284923105</v>
      </c>
      <c r="CQ21" s="329">
        <v>1.9099543367315799</v>
      </c>
      <c r="CR21" s="329">
        <v>2.3628201284923112</v>
      </c>
      <c r="CS21" s="329">
        <v>2.0789527086536186</v>
      </c>
      <c r="CT21" s="329">
        <v>2.2772594220648674</v>
      </c>
      <c r="CU21" s="329">
        <v>2.8819785323844425</v>
      </c>
      <c r="CV21" s="329">
        <v>3.8644358834739525</v>
      </c>
      <c r="CW21" s="329">
        <v>2.4250267589131917</v>
      </c>
      <c r="CX21" s="329">
        <v>2.334080191292113</v>
      </c>
      <c r="CY21" s="329">
        <v>1.4138980970181194</v>
      </c>
      <c r="CZ21" s="329">
        <v>2.4021018240613188</v>
      </c>
      <c r="DA21" s="329">
        <v>2.2897425501069364</v>
      </c>
      <c r="DB21" s="329">
        <v>2.5872329155929306</v>
      </c>
      <c r="DC21" s="329">
        <v>2.5223049412778371</v>
      </c>
      <c r="DD21" s="329">
        <v>2.8744318416746584</v>
      </c>
      <c r="DE21" s="329">
        <v>1.9100624448033583</v>
      </c>
      <c r="DF21" s="329">
        <v>1.8776488449452187</v>
      </c>
      <c r="DG21" s="329">
        <v>1.7293132438489798</v>
      </c>
      <c r="DH21" s="329">
        <v>2.2375208518533944</v>
      </c>
      <c r="DI21" s="329">
        <v>2.7309138519630078</v>
      </c>
      <c r="DJ21" s="329">
        <v>2.5496515908605648</v>
      </c>
      <c r="DK21" s="329">
        <v>2.1149797895296252</v>
      </c>
      <c r="DL21" s="329">
        <v>2.0860278969006738</v>
      </c>
      <c r="DM21" s="329">
        <v>1.8419260057064675</v>
      </c>
      <c r="DN21" s="329">
        <v>3.1861696628370098</v>
      </c>
      <c r="DO21" s="329">
        <v>2.0485245531535612</v>
      </c>
      <c r="DP21" s="329">
        <v>2.0104842195173926</v>
      </c>
      <c r="DQ21" s="329">
        <v>2.2055915475747545</v>
      </c>
      <c r="DR21" s="329">
        <v>2.0574596535364758</v>
      </c>
      <c r="DS21" s="329">
        <v>2.2205610976781052</v>
      </c>
      <c r="DT21" s="329">
        <v>3.2382633233314095</v>
      </c>
      <c r="DU21" s="329">
        <v>3.2917996038343693</v>
      </c>
      <c r="DV21" s="329">
        <v>1.9664629598970478</v>
      </c>
      <c r="DW21" s="329">
        <v>2.0913381291814974</v>
      </c>
      <c r="DX21" s="329">
        <v>1.6888080808096804</v>
      </c>
      <c r="DY21" s="329">
        <v>2.6336124789202588</v>
      </c>
      <c r="DZ21" s="329">
        <v>2.593696964182775</v>
      </c>
      <c r="EA21" s="329">
        <v>2.1694515115412591</v>
      </c>
      <c r="EB21" s="329">
        <v>2.6584298163769899</v>
      </c>
      <c r="EC21" s="329">
        <v>2.6740232057619178</v>
      </c>
      <c r="ED21" s="329">
        <v>2.6199176159875441</v>
      </c>
      <c r="EE21" s="329">
        <v>4.6159085696323423</v>
      </c>
      <c r="EF21" s="329">
        <v>3.0464342938900586</v>
      </c>
      <c r="EG21" s="329">
        <v>2.4321582229987646</v>
      </c>
      <c r="EH21" s="329">
        <v>2.0519154665723671</v>
      </c>
    </row>
    <row r="22" spans="1:138" ht="12.75">
      <c r="A22" s="330" t="s">
        <v>378</v>
      </c>
      <c r="B22" s="328">
        <v>2.7647486397110104</v>
      </c>
      <c r="C22" s="328">
        <v>4.9214185488509177</v>
      </c>
      <c r="D22" s="329">
        <v>4.8478976650244157</v>
      </c>
      <c r="E22" s="329">
        <v>4.7791327409782607</v>
      </c>
      <c r="F22" s="329">
        <v>5.8910366112675066</v>
      </c>
      <c r="G22" s="329">
        <v>5.3223228085273018</v>
      </c>
      <c r="H22" s="329">
        <v>5.950651014963511</v>
      </c>
      <c r="I22" s="329">
        <v>3.8617301517647205</v>
      </c>
      <c r="J22" s="329">
        <v>3.5354362253857659</v>
      </c>
      <c r="K22" s="329">
        <v>5.1487657644258</v>
      </c>
      <c r="L22" s="329">
        <v>4.8692774619473127</v>
      </c>
      <c r="M22" s="329">
        <v>0.70309329239831864</v>
      </c>
      <c r="N22" s="329">
        <v>0.43432919499887057</v>
      </c>
      <c r="O22" s="329">
        <v>0.32001848762699364</v>
      </c>
      <c r="P22" s="329">
        <v>0.31823810528078011</v>
      </c>
      <c r="Q22" s="329">
        <v>0.33058236377584277</v>
      </c>
      <c r="R22" s="329">
        <v>0.23668871376043804</v>
      </c>
      <c r="S22" s="329">
        <v>0.26169200648156893</v>
      </c>
      <c r="T22" s="329">
        <v>0.39708995734262126</v>
      </c>
      <c r="U22" s="329">
        <v>0.32718430453333364</v>
      </c>
      <c r="V22" s="329">
        <v>0.31083884720405519</v>
      </c>
      <c r="W22" s="329">
        <v>0.4634201817767426</v>
      </c>
      <c r="X22" s="329">
        <v>0.81824309367135273</v>
      </c>
      <c r="Y22" s="329">
        <v>0.26210513240727062</v>
      </c>
      <c r="Z22" s="329">
        <v>0.24648772080226911</v>
      </c>
      <c r="AA22" s="329">
        <v>0.51287439612488761</v>
      </c>
      <c r="AB22" s="329">
        <v>0.31348290694634751</v>
      </c>
      <c r="AC22" s="329">
        <v>0.49634026510823559</v>
      </c>
      <c r="AD22" s="329">
        <v>0.34749406521845494</v>
      </c>
      <c r="AE22" s="329">
        <v>0.29577646283135611</v>
      </c>
      <c r="AF22" s="329">
        <v>0.26887748055441762</v>
      </c>
      <c r="AG22" s="329">
        <v>0.7579810786889889</v>
      </c>
      <c r="AH22" s="329">
        <v>0.48588592785226109</v>
      </c>
      <c r="AI22" s="329">
        <v>0.51912343441569386</v>
      </c>
      <c r="AJ22" s="329">
        <v>0.34146879407423236</v>
      </c>
      <c r="AK22" s="329">
        <v>0.50182885431042012</v>
      </c>
      <c r="AL22" s="329">
        <v>0.99368200261511763</v>
      </c>
      <c r="AM22" s="329">
        <v>0.34539471234292407</v>
      </c>
      <c r="AN22" s="329">
        <v>0.39013180162543476</v>
      </c>
      <c r="AO22" s="329">
        <v>0.33452678254181989</v>
      </c>
      <c r="AP22" s="329">
        <v>0.35449441988866148</v>
      </c>
      <c r="AQ22" s="329">
        <v>0.30056893139681395</v>
      </c>
      <c r="AR22" s="329">
        <v>0.31947438712305254</v>
      </c>
      <c r="AS22" s="329">
        <v>0.33785698974781209</v>
      </c>
      <c r="AT22" s="329">
        <v>0.30340661666131463</v>
      </c>
      <c r="AU22" s="329">
        <v>0.253240691023632</v>
      </c>
      <c r="AV22" s="329">
        <v>0.34452655170125712</v>
      </c>
      <c r="AW22" s="329">
        <v>0.53920056892371615</v>
      </c>
      <c r="AX22" s="329">
        <v>0.55620924672254646</v>
      </c>
      <c r="AY22" s="329">
        <v>0.38103176787460813</v>
      </c>
      <c r="AZ22" s="329">
        <v>0.52811040384650787</v>
      </c>
      <c r="BA22" s="329">
        <v>0.60285416525919044</v>
      </c>
      <c r="BB22" s="329">
        <v>0.59503623878730361</v>
      </c>
      <c r="BC22" s="329">
        <v>0.36722730336093101</v>
      </c>
      <c r="BD22" s="329">
        <v>0.52580911822769716</v>
      </c>
      <c r="BE22" s="329">
        <v>0.32876561173915042</v>
      </c>
      <c r="BF22" s="329">
        <v>0.38151693722228774</v>
      </c>
      <c r="BG22" s="329">
        <v>0.33844941092980718</v>
      </c>
      <c r="BH22" s="329">
        <v>0.74682583837376038</v>
      </c>
      <c r="BI22" s="329">
        <v>0.31002736933233677</v>
      </c>
      <c r="BJ22" s="329">
        <v>0.47023730923321427</v>
      </c>
      <c r="BK22" s="329">
        <v>0.60913072582849603</v>
      </c>
      <c r="BL22" s="329">
        <v>0.2474421090436057</v>
      </c>
      <c r="BM22" s="329">
        <v>0.85117388419437501</v>
      </c>
      <c r="BN22" s="329">
        <v>0.61990484475992125</v>
      </c>
      <c r="BO22" s="329">
        <v>0.35413336933233674</v>
      </c>
      <c r="BP22" s="329">
        <v>0.36584090869875857</v>
      </c>
      <c r="BQ22" s="329">
        <v>0.33352972090969601</v>
      </c>
      <c r="BR22" s="329">
        <v>0.40559502345715326</v>
      </c>
      <c r="BS22" s="329">
        <v>0.30375898328692807</v>
      </c>
      <c r="BT22" s="329">
        <v>0.45154856045047997</v>
      </c>
      <c r="BU22" s="329">
        <v>0.2483815807324441</v>
      </c>
      <c r="BV22" s="329">
        <v>0.36411667580487994</v>
      </c>
      <c r="BW22" s="329">
        <v>0.51115197666108214</v>
      </c>
      <c r="BX22" s="329">
        <v>0.39076786355724047</v>
      </c>
      <c r="BY22" s="329">
        <v>0.31442221207866894</v>
      </c>
      <c r="BZ22" s="329">
        <v>0.49625501289474505</v>
      </c>
      <c r="CA22" s="329">
        <v>0.49600855718007658</v>
      </c>
      <c r="CB22" s="329">
        <v>0.58067036536278327</v>
      </c>
      <c r="CC22" s="329">
        <v>1.0688891646962271</v>
      </c>
      <c r="CD22" s="329">
        <v>0.51194312213629289</v>
      </c>
      <c r="CE22" s="329">
        <v>0.42369478205499755</v>
      </c>
      <c r="CF22" s="329">
        <v>0.54434970180407294</v>
      </c>
      <c r="CG22" s="329">
        <v>0.36787650134114824</v>
      </c>
      <c r="CH22" s="329">
        <v>0.47758736623728026</v>
      </c>
      <c r="CI22" s="329">
        <v>0.33182476824523627</v>
      </c>
      <c r="CJ22" s="329">
        <v>0.1226482686088895</v>
      </c>
      <c r="CK22" s="329">
        <v>0.22907293369659865</v>
      </c>
      <c r="CL22" s="329">
        <v>0.26704323549604325</v>
      </c>
      <c r="CM22" s="329">
        <v>0.34545069845096038</v>
      </c>
      <c r="CN22" s="329">
        <v>0.34243321930275955</v>
      </c>
      <c r="CO22" s="329">
        <v>0.42094878820384785</v>
      </c>
      <c r="CP22" s="329">
        <v>0.37716387246403937</v>
      </c>
      <c r="CQ22" s="329">
        <v>0.18052002725387808</v>
      </c>
      <c r="CR22" s="329">
        <v>0.39916047246403941</v>
      </c>
      <c r="CS22" s="329">
        <v>0.25311646024002449</v>
      </c>
      <c r="CT22" s="329">
        <v>0.31869425338117197</v>
      </c>
      <c r="CU22" s="329">
        <v>0.24144146463324939</v>
      </c>
      <c r="CV22" s="329">
        <v>0.25439594840913321</v>
      </c>
      <c r="CW22" s="329">
        <v>0.21097458137514188</v>
      </c>
      <c r="CX22" s="329">
        <v>0.34434857951004472</v>
      </c>
      <c r="CY22" s="329">
        <v>0.29495344496536635</v>
      </c>
      <c r="CZ22" s="329">
        <v>0.21790182530888555</v>
      </c>
      <c r="DA22" s="329">
        <v>0.23567179269504074</v>
      </c>
      <c r="DB22" s="329">
        <v>0.28089333845056086</v>
      </c>
      <c r="DC22" s="329">
        <v>0.39777084291035153</v>
      </c>
      <c r="DD22" s="329">
        <v>0.48527369350679528</v>
      </c>
      <c r="DE22" s="329">
        <v>0.2584488798485497</v>
      </c>
      <c r="DF22" s="329">
        <v>0.30846142003063326</v>
      </c>
      <c r="DG22" s="329">
        <v>0.38610054805396471</v>
      </c>
      <c r="DH22" s="329">
        <v>0.45450021701338034</v>
      </c>
      <c r="DI22" s="329">
        <v>0.35446511344991283</v>
      </c>
      <c r="DJ22" s="329">
        <v>0.49035061648678213</v>
      </c>
      <c r="DK22" s="329">
        <v>0.58566818771841511</v>
      </c>
      <c r="DL22" s="329">
        <v>0.28373312161004927</v>
      </c>
      <c r="DM22" s="329">
        <v>0.46215338945086126</v>
      </c>
      <c r="DN22" s="329">
        <v>0.16292755135661086</v>
      </c>
      <c r="DO22" s="329">
        <v>1.0177960286668037</v>
      </c>
      <c r="DP22" s="329">
        <v>0.38416069073983633</v>
      </c>
      <c r="DQ22" s="329">
        <v>0.33111836724758348</v>
      </c>
      <c r="DR22" s="329">
        <v>0.34849580773390809</v>
      </c>
      <c r="DS22" s="329">
        <v>0.3003054874290802</v>
      </c>
      <c r="DT22" s="329">
        <v>0.44677259337623676</v>
      </c>
      <c r="DU22" s="329">
        <v>0.29037792611867175</v>
      </c>
      <c r="DV22" s="329">
        <v>0.43530750629839154</v>
      </c>
      <c r="DW22" s="329">
        <v>0.38649243609895678</v>
      </c>
      <c r="DX22" s="329">
        <v>0.52995773227230103</v>
      </c>
      <c r="DY22" s="329">
        <v>0.29940910237651397</v>
      </c>
      <c r="DZ22" s="329">
        <v>0.372289252842264</v>
      </c>
      <c r="EA22" s="329">
        <v>0.55528671057436063</v>
      </c>
      <c r="EB22" s="329">
        <v>0.57346453957904409</v>
      </c>
      <c r="EC22" s="329">
        <v>0.61193251067562038</v>
      </c>
      <c r="ED22" s="329">
        <v>0.47489587002742084</v>
      </c>
      <c r="EE22" s="329">
        <v>0.59649615785805787</v>
      </c>
      <c r="EF22" s="329">
        <v>0.44872358484612873</v>
      </c>
      <c r="EG22" s="329">
        <v>0.81537828578628824</v>
      </c>
      <c r="EH22" s="329">
        <v>0.50336929551060572</v>
      </c>
    </row>
    <row r="23" spans="1:138" ht="12.75">
      <c r="A23" s="330" t="s">
        <v>201</v>
      </c>
      <c r="B23" s="328">
        <v>72.264268535476944</v>
      </c>
      <c r="C23" s="328">
        <v>381.80916925459366</v>
      </c>
      <c r="D23" s="329">
        <v>385.15121821162597</v>
      </c>
      <c r="E23" s="329">
        <v>298.09947606038611</v>
      </c>
      <c r="F23" s="329">
        <v>408.39225559860995</v>
      </c>
      <c r="G23" s="329">
        <v>374.8885685099483</v>
      </c>
      <c r="H23" s="329">
        <v>361.20188729142154</v>
      </c>
      <c r="I23" s="329">
        <v>301.11652519645872</v>
      </c>
      <c r="J23" s="329">
        <v>341.2148327979354</v>
      </c>
      <c r="K23" s="329">
        <v>333.39150425449293</v>
      </c>
      <c r="L23" s="329">
        <v>342.19577106155924</v>
      </c>
      <c r="M23" s="329">
        <v>33.374223418157854</v>
      </c>
      <c r="N23" s="329">
        <v>31.842197213164379</v>
      </c>
      <c r="O23" s="329">
        <v>29.444089062193513</v>
      </c>
      <c r="P23" s="329">
        <v>39.638209317851697</v>
      </c>
      <c r="Q23" s="329">
        <v>31.269095379479367</v>
      </c>
      <c r="R23" s="329">
        <v>21.541459243442592</v>
      </c>
      <c r="S23" s="329">
        <v>26.208465609859573</v>
      </c>
      <c r="T23" s="329">
        <v>29.298993896164447</v>
      </c>
      <c r="U23" s="329">
        <v>41.694833686480706</v>
      </c>
      <c r="V23" s="329">
        <v>28.684778191984027</v>
      </c>
      <c r="W23" s="329">
        <v>29.2244480254274</v>
      </c>
      <c r="X23" s="329">
        <v>39.588376210388134</v>
      </c>
      <c r="Y23" s="329">
        <v>38.060972478706191</v>
      </c>
      <c r="Z23" s="329">
        <v>40.705997395323827</v>
      </c>
      <c r="AA23" s="329">
        <v>44.686412823289999</v>
      </c>
      <c r="AB23" s="329">
        <v>31.467458140236165</v>
      </c>
      <c r="AC23" s="329">
        <v>34.065820845485696</v>
      </c>
      <c r="AD23" s="329">
        <v>38.453410549974564</v>
      </c>
      <c r="AE23" s="329">
        <v>26.720814006722577</v>
      </c>
      <c r="AF23" s="329">
        <v>29.104533245771535</v>
      </c>
      <c r="AG23" s="329">
        <v>30.44288286770837</v>
      </c>
      <c r="AH23" s="329">
        <v>26.126472554428929</v>
      </c>
      <c r="AI23" s="329">
        <v>19.149309444972552</v>
      </c>
      <c r="AJ23" s="329">
        <v>26.167133859005602</v>
      </c>
      <c r="AK23" s="329">
        <v>30.602524737265746</v>
      </c>
      <c r="AL23" s="329">
        <v>23.629168065519263</v>
      </c>
      <c r="AM23" s="329">
        <v>19.332572589115301</v>
      </c>
      <c r="AN23" s="329">
        <v>26.020603536831203</v>
      </c>
      <c r="AO23" s="329">
        <v>27.140953221578688</v>
      </c>
      <c r="AP23" s="329">
        <v>22.165203980019403</v>
      </c>
      <c r="AQ23" s="329">
        <v>25.159999756523774</v>
      </c>
      <c r="AR23" s="329">
        <v>24.200091627754588</v>
      </c>
      <c r="AS23" s="329">
        <v>27.322986142690425</v>
      </c>
      <c r="AT23" s="329">
        <v>24.594999692748459</v>
      </c>
      <c r="AU23" s="329">
        <v>23.597198850944004</v>
      </c>
      <c r="AV23" s="329">
        <v>24.333173859395274</v>
      </c>
      <c r="AW23" s="329">
        <v>27.054991987867414</v>
      </c>
      <c r="AX23" s="329">
        <v>25.812946145741847</v>
      </c>
      <c r="AY23" s="329">
        <v>24.573071466345318</v>
      </c>
      <c r="AZ23" s="329">
        <v>45.683843030264562</v>
      </c>
      <c r="BA23" s="329">
        <v>62.118180734971503</v>
      </c>
      <c r="BB23" s="329">
        <v>25.210574923794127</v>
      </c>
      <c r="BC23" s="329">
        <v>31.22580581970049</v>
      </c>
      <c r="BD23" s="329">
        <v>40.510310030232965</v>
      </c>
      <c r="BE23" s="329">
        <v>27.572428120081174</v>
      </c>
      <c r="BF23" s="329">
        <v>30.430476094954532</v>
      </c>
      <c r="BG23" s="329">
        <v>31.50518452131703</v>
      </c>
      <c r="BH23" s="329">
        <v>36.694442723338973</v>
      </c>
      <c r="BI23" s="329">
        <v>30.007949988011966</v>
      </c>
      <c r="BJ23" s="329">
        <v>38.685060776889777</v>
      </c>
      <c r="BK23" s="329">
        <v>30.639667632037789</v>
      </c>
      <c r="BL23" s="329">
        <v>17.442659407563362</v>
      </c>
      <c r="BM23" s="329">
        <v>23.953332496304039</v>
      </c>
      <c r="BN23" s="329">
        <v>40.84800223486797</v>
      </c>
      <c r="BO23" s="329">
        <v>36.237953333312177</v>
      </c>
      <c r="BP23" s="329">
        <v>28.041754228354677</v>
      </c>
      <c r="BQ23" s="329">
        <v>35.747874310329863</v>
      </c>
      <c r="BR23" s="329">
        <v>29.132753585338879</v>
      </c>
      <c r="BS23" s="329">
        <v>30.299733780514604</v>
      </c>
      <c r="BT23" s="329">
        <v>33.851826736423163</v>
      </c>
      <c r="BU23" s="329">
        <v>24.820989298513403</v>
      </c>
      <c r="BV23" s="329">
        <v>24.266831572434285</v>
      </c>
      <c r="BW23" s="329">
        <v>25.79119637904947</v>
      </c>
      <c r="BX23" s="329">
        <v>34.225743189115747</v>
      </c>
      <c r="BY23" s="329">
        <v>32.437306002072518</v>
      </c>
      <c r="BZ23" s="329">
        <v>34.916117084258296</v>
      </c>
      <c r="CA23" s="329">
        <v>30.13261131672731</v>
      </c>
      <c r="CB23" s="329">
        <v>25.50997714610795</v>
      </c>
      <c r="CC23" s="329">
        <v>29.012546599670028</v>
      </c>
      <c r="CD23" s="329">
        <v>31.609130982399908</v>
      </c>
      <c r="CE23" s="329">
        <v>34.580342144737259</v>
      </c>
      <c r="CF23" s="329">
        <v>33.899095576335363</v>
      </c>
      <c r="CG23" s="329">
        <v>22.133659715734034</v>
      </c>
      <c r="CH23" s="329">
        <v>21.11946659624715</v>
      </c>
      <c r="CI23" s="329">
        <v>23.762308576879157</v>
      </c>
      <c r="CJ23" s="329">
        <v>23.032248815154958</v>
      </c>
      <c r="CK23" s="329">
        <v>25.910305648909706</v>
      </c>
      <c r="CL23" s="329">
        <v>29.971503650685154</v>
      </c>
      <c r="CM23" s="329">
        <v>26.629158397265346</v>
      </c>
      <c r="CN23" s="329">
        <v>27.46210393513454</v>
      </c>
      <c r="CO23" s="329">
        <v>27.144796874002893</v>
      </c>
      <c r="CP23" s="329">
        <v>27.03749478691973</v>
      </c>
      <c r="CQ23" s="329">
        <v>18.32927038460636</v>
      </c>
      <c r="CR23" s="329">
        <v>28.584207814919719</v>
      </c>
      <c r="CS23" s="329">
        <v>25.921256368195333</v>
      </c>
      <c r="CT23" s="329">
        <v>21.029164183625262</v>
      </c>
      <c r="CU23" s="329">
        <v>35.402524901246636</v>
      </c>
      <c r="CV23" s="329">
        <v>34.143779778303269</v>
      </c>
      <c r="CW23" s="329">
        <v>30.979125895028446</v>
      </c>
      <c r="CX23" s="329">
        <v>34.258530947378233</v>
      </c>
      <c r="CY23" s="329">
        <v>23.438528587136364</v>
      </c>
      <c r="CZ23" s="329">
        <v>26.719459678717474</v>
      </c>
      <c r="DA23" s="329">
        <v>24.17361771100482</v>
      </c>
      <c r="DB23" s="329">
        <v>28.651258384947909</v>
      </c>
      <c r="DC23" s="329">
        <v>26.061694438560849</v>
      </c>
      <c r="DD23" s="329">
        <v>30.435891923790802</v>
      </c>
      <c r="DE23" s="329">
        <v>31.426733396451439</v>
      </c>
      <c r="DF23" s="329">
        <v>28.144742813310529</v>
      </c>
      <c r="DG23" s="329">
        <v>28.023667194038396</v>
      </c>
      <c r="DH23" s="329">
        <v>26.302418220657771</v>
      </c>
      <c r="DI23" s="329">
        <v>28.801209112381706</v>
      </c>
      <c r="DJ23" s="329">
        <v>24.466159841595619</v>
      </c>
      <c r="DK23" s="329">
        <v>28.657812668035636</v>
      </c>
      <c r="DL23" s="329">
        <v>25.237956770449941</v>
      </c>
      <c r="DM23" s="329">
        <v>26.306542982993609</v>
      </c>
      <c r="DN23" s="329">
        <v>29.497120675867038</v>
      </c>
      <c r="DO23" s="329">
        <v>28.989039238452509</v>
      </c>
      <c r="DP23" s="329">
        <v>27.538101340258731</v>
      </c>
      <c r="DQ23" s="329">
        <v>28.55700401380243</v>
      </c>
      <c r="DR23" s="329">
        <v>30.404316843070006</v>
      </c>
      <c r="DS23" s="329">
        <v>29.844294898888641</v>
      </c>
      <c r="DT23" s="329">
        <v>27.579772773045658</v>
      </c>
      <c r="DU23" s="329">
        <v>29.292483886590389</v>
      </c>
      <c r="DV23" s="329">
        <v>24.041954934484693</v>
      </c>
      <c r="DW23" s="329">
        <v>28.332126868780222</v>
      </c>
      <c r="DX23" s="329">
        <v>22.650313655390924</v>
      </c>
      <c r="DY23" s="329">
        <v>25.609339345239245</v>
      </c>
      <c r="DZ23" s="329">
        <v>32.606184609892672</v>
      </c>
      <c r="EA23" s="329">
        <v>27.265866852137435</v>
      </c>
      <c r="EB23" s="329">
        <v>36.012112380236871</v>
      </c>
      <c r="EC23" s="329">
        <v>28.278990217107957</v>
      </c>
      <c r="ED23" s="329">
        <v>28.011516406710626</v>
      </c>
      <c r="EE23" s="329">
        <v>36.175350045953934</v>
      </c>
      <c r="EF23" s="329">
        <v>29.911785037397724</v>
      </c>
      <c r="EG23" s="329">
        <v>32.212370883888141</v>
      </c>
      <c r="EH23" s="329">
        <v>26.708786145465226</v>
      </c>
    </row>
    <row r="24" spans="1:138" ht="12.75">
      <c r="A24" s="330" t="s">
        <v>345</v>
      </c>
      <c r="B24" s="328">
        <v>145.19214004395803</v>
      </c>
      <c r="C24" s="328">
        <v>453.66037553220576</v>
      </c>
      <c r="D24" s="329">
        <v>518.20574975526665</v>
      </c>
      <c r="E24" s="329">
        <v>361.32245549141874</v>
      </c>
      <c r="F24" s="329">
        <v>366.16925548709821</v>
      </c>
      <c r="G24" s="329">
        <v>320.03640419873489</v>
      </c>
      <c r="H24" s="329">
        <v>341.41955389206038</v>
      </c>
      <c r="I24" s="329">
        <v>311.25110834604277</v>
      </c>
      <c r="J24" s="329">
        <v>400.70100980432358</v>
      </c>
      <c r="K24" s="329">
        <v>423.73355175260934</v>
      </c>
      <c r="L24" s="329">
        <v>505.55811877253825</v>
      </c>
      <c r="M24" s="329">
        <v>42.644475909398381</v>
      </c>
      <c r="N24" s="329">
        <v>47.352151703292861</v>
      </c>
      <c r="O24" s="329">
        <v>37.637640409075722</v>
      </c>
      <c r="P24" s="329">
        <v>26.131613534267679</v>
      </c>
      <c r="Q24" s="329">
        <v>29.308156154108637</v>
      </c>
      <c r="R24" s="329">
        <v>23.997191360648809</v>
      </c>
      <c r="S24" s="329">
        <v>25.541877307654637</v>
      </c>
      <c r="T24" s="329">
        <v>38.642856332925845</v>
      </c>
      <c r="U24" s="329">
        <v>41.096629031879999</v>
      </c>
      <c r="V24" s="329">
        <v>39.207107154906808</v>
      </c>
      <c r="W24" s="329">
        <v>38.878549895474166</v>
      </c>
      <c r="X24" s="329">
        <v>63.222126738572236</v>
      </c>
      <c r="Y24" s="329">
        <v>55.517809071300263</v>
      </c>
      <c r="Z24" s="329">
        <v>57.784921906390252</v>
      </c>
      <c r="AA24" s="329">
        <v>55.324824971547926</v>
      </c>
      <c r="AB24" s="329">
        <v>46.288552753171544</v>
      </c>
      <c r="AC24" s="329">
        <v>48.016347371482674</v>
      </c>
      <c r="AD24" s="329">
        <v>40.340500449710973</v>
      </c>
      <c r="AE24" s="329">
        <v>37.872230861980704</v>
      </c>
      <c r="AF24" s="329">
        <v>37.213040865456037</v>
      </c>
      <c r="AG24" s="329">
        <v>35.509640446571261</v>
      </c>
      <c r="AH24" s="329">
        <v>37.644212007888655</v>
      </c>
      <c r="AI24" s="329">
        <v>30.614763961765213</v>
      </c>
      <c r="AJ24" s="329">
        <v>36.078905088001108</v>
      </c>
      <c r="AK24" s="329">
        <v>36.66227065486585</v>
      </c>
      <c r="AL24" s="329">
        <v>32.718039479653477</v>
      </c>
      <c r="AM24" s="329">
        <v>34.4558375115163</v>
      </c>
      <c r="AN24" s="329">
        <v>29.003855067212804</v>
      </c>
      <c r="AO24" s="329">
        <v>37.406507177559618</v>
      </c>
      <c r="AP24" s="329">
        <v>25.916348115137421</v>
      </c>
      <c r="AQ24" s="329">
        <v>28.604223015485388</v>
      </c>
      <c r="AR24" s="329">
        <v>32.296523015453602</v>
      </c>
      <c r="AS24" s="329">
        <v>22.702913972448204</v>
      </c>
      <c r="AT24" s="329">
        <v>23.621332282172634</v>
      </c>
      <c r="AU24" s="329">
        <v>26.307038619576527</v>
      </c>
      <c r="AV24" s="329">
        <v>31.627566580336911</v>
      </c>
      <c r="AW24" s="329">
        <v>30.817701162630247</v>
      </c>
      <c r="AX24" s="329">
        <v>29.00308133287848</v>
      </c>
      <c r="AY24" s="329">
        <v>29.485125826532226</v>
      </c>
      <c r="AZ24" s="329">
        <v>34.251510284355717</v>
      </c>
      <c r="BA24" s="329">
        <v>27.80083985079613</v>
      </c>
      <c r="BB24" s="329">
        <v>22.339200949839441</v>
      </c>
      <c r="BC24" s="329">
        <v>29.261138497974002</v>
      </c>
      <c r="BD24" s="329">
        <v>29.610287321234292</v>
      </c>
      <c r="BE24" s="329">
        <v>28.773247183623546</v>
      </c>
      <c r="BF24" s="329">
        <v>30.207461123584991</v>
      </c>
      <c r="BG24" s="329">
        <v>31.391877584869196</v>
      </c>
      <c r="BH24" s="329">
        <v>43.227784368779943</v>
      </c>
      <c r="BI24" s="329">
        <v>31.957175195037799</v>
      </c>
      <c r="BJ24" s="329">
        <v>30.689743420525904</v>
      </c>
      <c r="BK24" s="329">
        <v>28.039215518794908</v>
      </c>
      <c r="BL24" s="329">
        <v>16.18341633481252</v>
      </c>
      <c r="BM24" s="329">
        <v>19.969040088618275</v>
      </c>
      <c r="BN24" s="329">
        <v>24.089331975318629</v>
      </c>
      <c r="BO24" s="329">
        <v>28.744972736260959</v>
      </c>
      <c r="BP24" s="329">
        <v>22.551641938271313</v>
      </c>
      <c r="BQ24" s="329">
        <v>29.325427248687575</v>
      </c>
      <c r="BR24" s="329">
        <v>28.405969959475772</v>
      </c>
      <c r="BS24" s="329">
        <v>27.673403450153565</v>
      </c>
      <c r="BT24" s="329">
        <v>32.407066332777688</v>
      </c>
      <c r="BU24" s="329">
        <v>21.894337763075885</v>
      </c>
      <c r="BV24" s="329">
        <v>25.044142968744502</v>
      </c>
      <c r="BW24" s="329">
        <v>26.196625981431204</v>
      </c>
      <c r="BX24" s="329">
        <v>32.645437780086567</v>
      </c>
      <c r="BY24" s="329">
        <v>28.944670441236276</v>
      </c>
      <c r="BZ24" s="329">
        <v>32.294905589521456</v>
      </c>
      <c r="CA24" s="329">
        <v>26.45004270506638</v>
      </c>
      <c r="CB24" s="329">
        <v>24.292646960344186</v>
      </c>
      <c r="CC24" s="329">
        <v>27.315719565265198</v>
      </c>
      <c r="CD24" s="329">
        <v>24.107472400029614</v>
      </c>
      <c r="CE24" s="329">
        <v>32.504114685322648</v>
      </c>
      <c r="CF24" s="329">
        <v>39.729437051936507</v>
      </c>
      <c r="CG24" s="329">
        <v>15.686658051877099</v>
      </c>
      <c r="CH24" s="329">
        <v>19.622996172236935</v>
      </c>
      <c r="CI24" s="329">
        <v>20.791196505439331</v>
      </c>
      <c r="CJ24" s="329">
        <v>13.694605582532056</v>
      </c>
      <c r="CK24" s="329">
        <v>28.810305395395478</v>
      </c>
      <c r="CL24" s="329">
        <v>28.134274613315107</v>
      </c>
      <c r="CM24" s="329">
        <v>26.162193054185401</v>
      </c>
      <c r="CN24" s="329">
        <v>32.866199176456391</v>
      </c>
      <c r="CO24" s="329">
        <v>36.72215592948163</v>
      </c>
      <c r="CP24" s="329">
        <v>30.133821310860903</v>
      </c>
      <c r="CQ24" s="329">
        <v>16.11832554540154</v>
      </c>
      <c r="CR24" s="329">
        <v>42.508377008860904</v>
      </c>
      <c r="CS24" s="329">
        <v>32.683647157061003</v>
      </c>
      <c r="CT24" s="329">
        <v>27.505092452720692</v>
      </c>
      <c r="CU24" s="329">
        <v>33.98674668382106</v>
      </c>
      <c r="CV24" s="329">
        <v>43.224142516950458</v>
      </c>
      <c r="CW24" s="329">
        <v>39.360677896109465</v>
      </c>
      <c r="CX24" s="329">
        <v>29.355707840996459</v>
      </c>
      <c r="CY24" s="329">
        <v>31.716067258444678</v>
      </c>
      <c r="CZ24" s="329">
        <v>33.943523211520592</v>
      </c>
      <c r="DA24" s="329">
        <v>28.597822698900629</v>
      </c>
      <c r="DB24" s="329">
        <v>27.650014988618743</v>
      </c>
      <c r="DC24" s="329">
        <v>32.207942488371174</v>
      </c>
      <c r="DD24" s="329">
        <v>40.469624610808651</v>
      </c>
      <c r="DE24" s="329">
        <v>39.305913961315497</v>
      </c>
      <c r="DF24" s="329">
        <v>37.683627272989455</v>
      </c>
      <c r="DG24" s="329">
        <v>32.624564405342738</v>
      </c>
      <c r="DH24" s="329">
        <v>35.527484616290863</v>
      </c>
      <c r="DI24" s="329">
        <v>37.466891569051377</v>
      </c>
      <c r="DJ24" s="329">
        <v>29.35369169371732</v>
      </c>
      <c r="DK24" s="329">
        <v>33.999434458011983</v>
      </c>
      <c r="DL24" s="329">
        <v>28.406856769860809</v>
      </c>
      <c r="DM24" s="329">
        <v>32.403372478947148</v>
      </c>
      <c r="DN24" s="329">
        <v>36.604758095634466</v>
      </c>
      <c r="DO24" s="329">
        <v>39.606190586815629</v>
      </c>
      <c r="DP24" s="329">
        <v>40.75076584463212</v>
      </c>
      <c r="DQ24" s="329">
        <v>35.403378765265536</v>
      </c>
      <c r="DR24" s="329">
        <v>34.106655868936457</v>
      </c>
      <c r="DS24" s="329">
        <v>44.677545474713398</v>
      </c>
      <c r="DT24" s="329">
        <v>43.917185613722758</v>
      </c>
      <c r="DU24" s="329">
        <v>36.970475568309524</v>
      </c>
      <c r="DV24" s="329">
        <v>42.806092278239731</v>
      </c>
      <c r="DW24" s="329">
        <v>43.478467354453421</v>
      </c>
      <c r="DX24" s="329">
        <v>42.153813964212837</v>
      </c>
      <c r="DY24" s="329">
        <v>42.096210374065244</v>
      </c>
      <c r="DZ24" s="329">
        <v>44.804824440471094</v>
      </c>
      <c r="EA24" s="329">
        <v>38.935263227547239</v>
      </c>
      <c r="EB24" s="329">
        <v>56.20820584260106</v>
      </c>
      <c r="EC24" s="329">
        <v>45.485962169031438</v>
      </c>
      <c r="ED24" s="329">
        <v>64.43294517623363</v>
      </c>
      <c r="EE24" s="329">
        <v>80.912148111968889</v>
      </c>
      <c r="EF24" s="329">
        <v>71.321737774672869</v>
      </c>
      <c r="EG24" s="329">
        <v>71.48233558601855</v>
      </c>
      <c r="EH24" s="329">
        <v>68.323502671557236</v>
      </c>
    </row>
    <row r="25" spans="1:138" ht="12.75">
      <c r="A25" s="330" t="s">
        <v>380</v>
      </c>
      <c r="B25" s="328">
        <v>3.1946734260883916</v>
      </c>
      <c r="C25" s="328">
        <v>21.162989994016858</v>
      </c>
      <c r="D25" s="329">
        <v>29.370065151496533</v>
      </c>
      <c r="E25" s="329">
        <v>28.005095710796276</v>
      </c>
      <c r="F25" s="329">
        <v>24.541104317327189</v>
      </c>
      <c r="G25" s="329">
        <v>20.982931679603443</v>
      </c>
      <c r="H25" s="329">
        <v>19.204068356964761</v>
      </c>
      <c r="I25" s="329">
        <v>21.741912162540363</v>
      </c>
      <c r="J25" s="329">
        <v>21.206735589218503</v>
      </c>
      <c r="K25" s="329">
        <v>19.825922716868419</v>
      </c>
      <c r="L25" s="329">
        <v>18.047083251581171</v>
      </c>
      <c r="M25" s="329">
        <v>1.984102414309693</v>
      </c>
      <c r="N25" s="329">
        <v>1.5761921297705799</v>
      </c>
      <c r="O25" s="329">
        <v>1.5860202955073488</v>
      </c>
      <c r="P25" s="329">
        <v>1.8866536291174607</v>
      </c>
      <c r="Q25" s="329">
        <v>2.4294995360552742</v>
      </c>
      <c r="R25" s="329">
        <v>1.3362359254256915</v>
      </c>
      <c r="S25" s="329">
        <v>0.91227572347112573</v>
      </c>
      <c r="T25" s="329">
        <v>3.4367477824801611</v>
      </c>
      <c r="U25" s="329">
        <v>1.3178632886598718</v>
      </c>
      <c r="V25" s="329">
        <v>1.5528693589456668</v>
      </c>
      <c r="W25" s="329">
        <v>1.4175530553622888</v>
      </c>
      <c r="X25" s="329">
        <v>1.7269768549116964</v>
      </c>
      <c r="Y25" s="329">
        <v>2.0672656628172437</v>
      </c>
      <c r="Z25" s="329">
        <v>2.2833870336967097</v>
      </c>
      <c r="AA25" s="329">
        <v>2.5291628995078277</v>
      </c>
      <c r="AB25" s="329">
        <v>2.237295875523031</v>
      </c>
      <c r="AC25" s="329">
        <v>5.4101138804409521</v>
      </c>
      <c r="AD25" s="329">
        <v>1.9502600932366903</v>
      </c>
      <c r="AE25" s="329">
        <v>2.0135062243877311</v>
      </c>
      <c r="AF25" s="329">
        <v>2.8626609731981376</v>
      </c>
      <c r="AG25" s="329">
        <v>1.8140681979074258</v>
      </c>
      <c r="AH25" s="329">
        <v>2.4465427644804443</v>
      </c>
      <c r="AI25" s="329">
        <v>1.0134990903571546</v>
      </c>
      <c r="AJ25" s="329">
        <v>2.7423024559431877</v>
      </c>
      <c r="AK25" s="329">
        <v>1.8748562894919276</v>
      </c>
      <c r="AL25" s="329">
        <v>2.6145003195284948</v>
      </c>
      <c r="AM25" s="329">
        <v>5.8803245768629653</v>
      </c>
      <c r="AN25" s="329">
        <v>3.0865020493445336</v>
      </c>
      <c r="AO25" s="329">
        <v>2.2001255077374076</v>
      </c>
      <c r="AP25" s="329">
        <v>1.6327680217152853</v>
      </c>
      <c r="AQ25" s="329">
        <v>2.6641265274312489</v>
      </c>
      <c r="AR25" s="329">
        <v>2.1425685316180245</v>
      </c>
      <c r="AS25" s="329">
        <v>1.767824082425401</v>
      </c>
      <c r="AT25" s="329">
        <v>1.2615575478578016</v>
      </c>
      <c r="AU25" s="329">
        <v>1.2147088302141418</v>
      </c>
      <c r="AV25" s="329">
        <v>1.6652334265690474</v>
      </c>
      <c r="AW25" s="329">
        <v>1.5064316879195327</v>
      </c>
      <c r="AX25" s="329">
        <v>2.5980992480252403</v>
      </c>
      <c r="AY25" s="329">
        <v>2.5354916952143678</v>
      </c>
      <c r="AZ25" s="329">
        <v>1.9078054693552151</v>
      </c>
      <c r="BA25" s="329">
        <v>2.0971107356010847</v>
      </c>
      <c r="BB25" s="329">
        <v>1.6892815676504522</v>
      </c>
      <c r="BC25" s="329">
        <v>2.6320851643693923</v>
      </c>
      <c r="BD25" s="329">
        <v>1.6087406882832815</v>
      </c>
      <c r="BE25" s="329">
        <v>2.5798329454793802</v>
      </c>
      <c r="BF25" s="329">
        <v>1.7591699936820901</v>
      </c>
      <c r="BG25" s="329">
        <v>1.8742380893384589</v>
      </c>
      <c r="BH25" s="329">
        <v>1.7528170324086918</v>
      </c>
      <c r="BI25" s="329">
        <v>2.3457750404388946</v>
      </c>
      <c r="BJ25" s="329">
        <v>1.9040168281304197</v>
      </c>
      <c r="BK25" s="329">
        <v>1.9491980301169174</v>
      </c>
      <c r="BL25" s="329">
        <v>0.49666693662771266</v>
      </c>
      <c r="BM25" s="329">
        <v>2.0207104588819518</v>
      </c>
      <c r="BN25" s="329">
        <v>5.051679901341747</v>
      </c>
      <c r="BO25" s="329">
        <v>1.3271960518099926</v>
      </c>
      <c r="BP25" s="329">
        <v>0.95059813270489546</v>
      </c>
      <c r="BQ25" s="329">
        <v>1.3439955322225665</v>
      </c>
      <c r="BR25" s="329">
        <v>1.485587337438359</v>
      </c>
      <c r="BS25" s="329">
        <v>0.97945180175775015</v>
      </c>
      <c r="BT25" s="329">
        <v>1.128055628132232</v>
      </c>
      <c r="BU25" s="329">
        <v>1.480467995630093</v>
      </c>
      <c r="BV25" s="329">
        <v>1.0683595534061676</v>
      </c>
      <c r="BW25" s="329">
        <v>1.6373298954113185</v>
      </c>
      <c r="BX25" s="329">
        <v>1.5282504804955908</v>
      </c>
      <c r="BY25" s="329">
        <v>1.8272135129754645</v>
      </c>
      <c r="BZ25" s="329">
        <v>1.0673767199822215</v>
      </c>
      <c r="CA25" s="329">
        <v>1.4258618811228216</v>
      </c>
      <c r="CB25" s="329">
        <v>1.2959851889650982</v>
      </c>
      <c r="CC25" s="329">
        <v>1.2336100489880493</v>
      </c>
      <c r="CD25" s="329">
        <v>1.7794258972168981</v>
      </c>
      <c r="CE25" s="329">
        <v>1.7443591248499783</v>
      </c>
      <c r="CF25" s="329">
        <v>3.11582805792106</v>
      </c>
      <c r="CG25" s="329">
        <v>1.2145330128930827</v>
      </c>
      <c r="CH25" s="329">
        <v>1.9332748472368591</v>
      </c>
      <c r="CI25" s="329">
        <v>2.8731909661179591</v>
      </c>
      <c r="CJ25" s="329">
        <v>1.0529585074747239</v>
      </c>
      <c r="CK25" s="329">
        <v>2.0732350136877371</v>
      </c>
      <c r="CL25" s="329">
        <v>2.6728141435141777</v>
      </c>
      <c r="CM25" s="329">
        <v>2.4555038801554665</v>
      </c>
      <c r="CN25" s="329">
        <v>2.9454674575093684</v>
      </c>
      <c r="CO25" s="329">
        <v>1.5183738010613035</v>
      </c>
      <c r="CP25" s="329">
        <v>1.470415376763657</v>
      </c>
      <c r="CQ25" s="329">
        <v>0.6215395793623677</v>
      </c>
      <c r="CR25" s="329">
        <v>0.91060557676365694</v>
      </c>
      <c r="CS25" s="329">
        <v>1.1662073422423442</v>
      </c>
      <c r="CT25" s="329">
        <v>1.419128058310914</v>
      </c>
      <c r="CU25" s="329">
        <v>1.3165233171996276</v>
      </c>
      <c r="CV25" s="329">
        <v>3.0172222018027859</v>
      </c>
      <c r="CW25" s="329">
        <v>1.5519371027631395</v>
      </c>
      <c r="CX25" s="329">
        <v>2.5220810923341013</v>
      </c>
      <c r="CY25" s="329">
        <v>1.3075550414687442</v>
      </c>
      <c r="CZ25" s="329">
        <v>2.6030182674062132</v>
      </c>
      <c r="DA25" s="329">
        <v>1.3876419394020032</v>
      </c>
      <c r="DB25" s="329">
        <v>1.4629251578338334</v>
      </c>
      <c r="DC25" s="329">
        <v>1.7415856605398023</v>
      </c>
      <c r="DD25" s="329">
        <v>1.7109104079149977</v>
      </c>
      <c r="DE25" s="329">
        <v>4.2193716251914548</v>
      </c>
      <c r="DF25" s="329">
        <v>1.2312625901134577</v>
      </c>
      <c r="DG25" s="329">
        <v>1.3874652408451853</v>
      </c>
      <c r="DH25" s="329">
        <v>1.3636551379097761</v>
      </c>
      <c r="DI25" s="329">
        <v>1.7730831413967119</v>
      </c>
      <c r="DJ25" s="329">
        <v>0.95242218547527369</v>
      </c>
      <c r="DK25" s="329">
        <v>1.3385728591941843</v>
      </c>
      <c r="DL25" s="329">
        <v>2.0590689808627909</v>
      </c>
      <c r="DM25" s="329">
        <v>1.6087883124069893</v>
      </c>
      <c r="DN25" s="329">
        <v>1.3672261448145537</v>
      </c>
      <c r="DO25" s="329">
        <v>1.0216300653507853</v>
      </c>
      <c r="DP25" s="329">
        <v>1.5033764333072615</v>
      </c>
      <c r="DQ25" s="329">
        <v>1.6279235414167954</v>
      </c>
      <c r="DR25" s="329">
        <v>1.6346629391536305</v>
      </c>
      <c r="DS25" s="329">
        <v>1.8511054322155962</v>
      </c>
      <c r="DT25" s="329">
        <v>3.2178440962808166</v>
      </c>
      <c r="DU25" s="329">
        <v>1.6080541574027865</v>
      </c>
      <c r="DV25" s="329">
        <v>1.0681933907045151</v>
      </c>
      <c r="DW25" s="329">
        <v>1.2999264089126275</v>
      </c>
      <c r="DX25" s="329">
        <v>0.79246340880387012</v>
      </c>
      <c r="DY25" s="329">
        <v>0.98115880554519741</v>
      </c>
      <c r="DZ25" s="329">
        <v>1.1169793278726134</v>
      </c>
      <c r="EA25" s="329">
        <v>0.81757539682695846</v>
      </c>
      <c r="EB25" s="329">
        <v>2.0311963464457627</v>
      </c>
      <c r="EC25" s="329">
        <v>1.016811964756428</v>
      </c>
      <c r="ED25" s="329">
        <v>1.0182696515801992</v>
      </c>
      <c r="EE25" s="329">
        <v>2.0982818984769347</v>
      </c>
      <c r="EF25" s="329">
        <v>1.7579615783784406</v>
      </c>
      <c r="EG25" s="329">
        <v>1.128054504752414</v>
      </c>
      <c r="EH25" s="329">
        <v>0.85781783314727367</v>
      </c>
    </row>
    <row r="26" spans="1:138" ht="12.75">
      <c r="A26" s="330" t="s">
        <v>346</v>
      </c>
      <c r="B26" s="328">
        <v>56.691200239731053</v>
      </c>
      <c r="C26" s="328">
        <v>212.72212059928606</v>
      </c>
      <c r="D26" s="329">
        <v>221.24714661855643</v>
      </c>
      <c r="E26" s="329">
        <v>198.78161213817862</v>
      </c>
      <c r="F26" s="329">
        <v>201.1107244437521</v>
      </c>
      <c r="G26" s="329">
        <v>211.41428459649211</v>
      </c>
      <c r="H26" s="329">
        <v>167.38380644219151</v>
      </c>
      <c r="I26" s="329">
        <v>120.66324800813626</v>
      </c>
      <c r="J26" s="329">
        <v>172.33290456888341</v>
      </c>
      <c r="K26" s="329">
        <v>165.97705602955054</v>
      </c>
      <c r="L26" s="329">
        <v>146.03416266963109</v>
      </c>
      <c r="M26" s="329">
        <v>20.349372293942935</v>
      </c>
      <c r="N26" s="329">
        <v>30.853400826305265</v>
      </c>
      <c r="O26" s="329">
        <v>24.707619331932626</v>
      </c>
      <c r="P26" s="329">
        <v>10.203204020302664</v>
      </c>
      <c r="Q26" s="329">
        <v>13.473082942500472</v>
      </c>
      <c r="R26" s="329">
        <v>14.094982009977423</v>
      </c>
      <c r="S26" s="329">
        <v>11.922794080995779</v>
      </c>
      <c r="T26" s="329">
        <v>12.788152613963067</v>
      </c>
      <c r="U26" s="329">
        <v>20.028561108503723</v>
      </c>
      <c r="V26" s="329">
        <v>15.824147104613395</v>
      </c>
      <c r="W26" s="329">
        <v>13.782071133664601</v>
      </c>
      <c r="X26" s="329">
        <v>24.694733132584133</v>
      </c>
      <c r="Y26" s="329">
        <v>16.524935427438763</v>
      </c>
      <c r="Z26" s="329">
        <v>22.511148620487145</v>
      </c>
      <c r="AA26" s="329">
        <v>22.490650773359281</v>
      </c>
      <c r="AB26" s="329">
        <v>25.207043529963535</v>
      </c>
      <c r="AC26" s="329">
        <v>18.559269964754272</v>
      </c>
      <c r="AD26" s="329">
        <v>25.947768407476918</v>
      </c>
      <c r="AE26" s="329">
        <v>14.92305432940428</v>
      </c>
      <c r="AF26" s="329">
        <v>19.358698394781094</v>
      </c>
      <c r="AG26" s="329">
        <v>15.484627827175437</v>
      </c>
      <c r="AH26" s="329">
        <v>12.238001239563935</v>
      </c>
      <c r="AI26" s="329">
        <v>13.04878601657704</v>
      </c>
      <c r="AJ26" s="329">
        <v>14.953162087574764</v>
      </c>
      <c r="AK26" s="329">
        <v>20.132289090618833</v>
      </c>
      <c r="AL26" s="329">
        <v>12.364565581092153</v>
      </c>
      <c r="AM26" s="329">
        <v>18.380565412312222</v>
      </c>
      <c r="AN26" s="329">
        <v>13.305910321869138</v>
      </c>
      <c r="AO26" s="329">
        <v>12.658413666489002</v>
      </c>
      <c r="AP26" s="329">
        <v>18.917113757485588</v>
      </c>
      <c r="AQ26" s="329">
        <v>17.818446446940673</v>
      </c>
      <c r="AR26" s="329">
        <v>16.435991688081508</v>
      </c>
      <c r="AS26" s="329">
        <v>12.897563562415723</v>
      </c>
      <c r="AT26" s="329">
        <v>18.555890465918431</v>
      </c>
      <c r="AU26" s="329">
        <v>17.067735756406812</v>
      </c>
      <c r="AV26" s="329">
        <v>20.247126388548502</v>
      </c>
      <c r="AW26" s="329">
        <v>24.344943618822796</v>
      </c>
      <c r="AX26" s="329">
        <v>13.655566076402794</v>
      </c>
      <c r="AY26" s="329">
        <v>12.617838277698889</v>
      </c>
      <c r="AZ26" s="329">
        <v>17.628111733730172</v>
      </c>
      <c r="BA26" s="329">
        <v>14.855824428292685</v>
      </c>
      <c r="BB26" s="329">
        <v>13.640540389324714</v>
      </c>
      <c r="BC26" s="329">
        <v>16.61654873571657</v>
      </c>
      <c r="BD26" s="329">
        <v>15.875878775341764</v>
      </c>
      <c r="BE26" s="329">
        <v>17.13782266072193</v>
      </c>
      <c r="BF26" s="329">
        <v>21.208209526659594</v>
      </c>
      <c r="BG26" s="329">
        <v>14.747240639929821</v>
      </c>
      <c r="BH26" s="329">
        <v>18.782199581110383</v>
      </c>
      <c r="BI26" s="329">
        <v>24.557807285016729</v>
      </c>
      <c r="BJ26" s="329">
        <v>19.854847346073978</v>
      </c>
      <c r="BK26" s="329">
        <v>20.066930350046945</v>
      </c>
      <c r="BL26" s="329">
        <v>13.906162898981087</v>
      </c>
      <c r="BM26" s="329">
        <v>13.689231042375184</v>
      </c>
      <c r="BN26" s="329">
        <v>23.09764106704495</v>
      </c>
      <c r="BO26" s="329">
        <v>16.466070250887071</v>
      </c>
      <c r="BP26" s="329">
        <v>17.105136834630898</v>
      </c>
      <c r="BQ26" s="329">
        <v>15.023320735896895</v>
      </c>
      <c r="BR26" s="329">
        <v>13.675705904526675</v>
      </c>
      <c r="BS26" s="329">
        <v>10.865145008658887</v>
      </c>
      <c r="BT26" s="329">
        <v>23.106285872352796</v>
      </c>
      <c r="BU26" s="329">
        <v>10.863062297847897</v>
      </c>
      <c r="BV26" s="329">
        <v>13.083768703938883</v>
      </c>
      <c r="BW26" s="329">
        <v>13.004842117968206</v>
      </c>
      <c r="BX26" s="329">
        <v>14.540302154066568</v>
      </c>
      <c r="BY26" s="329">
        <v>14.177728730937023</v>
      </c>
      <c r="BZ26" s="329">
        <v>20.871290162236633</v>
      </c>
      <c r="CA26" s="329">
        <v>16.029337122239536</v>
      </c>
      <c r="CB26" s="329">
        <v>10.592126956848201</v>
      </c>
      <c r="CC26" s="329">
        <v>10.186549899780001</v>
      </c>
      <c r="CD26" s="329">
        <v>10.410789848774034</v>
      </c>
      <c r="CE26" s="329">
        <v>17.535054876451181</v>
      </c>
      <c r="CF26" s="329">
        <v>16.088953571103353</v>
      </c>
      <c r="CG26" s="329">
        <v>12.583990059791887</v>
      </c>
      <c r="CH26" s="329">
        <v>9.7813356948071508</v>
      </c>
      <c r="CI26" s="329">
        <v>7.0346513998914206</v>
      </c>
      <c r="CJ26" s="329">
        <v>8.6911741219169407</v>
      </c>
      <c r="CK26" s="329">
        <v>9.1133140797826631</v>
      </c>
      <c r="CL26" s="329">
        <v>8.2025561490356385</v>
      </c>
      <c r="CM26" s="329">
        <v>10.030151041358593</v>
      </c>
      <c r="CN26" s="329">
        <v>11.96747599999382</v>
      </c>
      <c r="CO26" s="329">
        <v>12.479161137979045</v>
      </c>
      <c r="CP26" s="329">
        <v>9.742990723643139</v>
      </c>
      <c r="CQ26" s="329">
        <v>7.0315810762928184</v>
      </c>
      <c r="CR26" s="329">
        <v>14.004866523643139</v>
      </c>
      <c r="CS26" s="329">
        <v>11.427548816927006</v>
      </c>
      <c r="CT26" s="329">
        <v>10.414466984835602</v>
      </c>
      <c r="CU26" s="329">
        <v>18.848310523622033</v>
      </c>
      <c r="CV26" s="329">
        <v>16.089714225898742</v>
      </c>
      <c r="CW26" s="329">
        <v>11.337101301073254</v>
      </c>
      <c r="CX26" s="329">
        <v>11.943480027758142</v>
      </c>
      <c r="CY26" s="329">
        <v>19.016189704185138</v>
      </c>
      <c r="CZ26" s="329">
        <v>16.937975029195826</v>
      </c>
      <c r="DA26" s="329">
        <v>14.474238911348163</v>
      </c>
      <c r="DB26" s="329">
        <v>14.125029967031189</v>
      </c>
      <c r="DC26" s="329">
        <v>13.461758999462781</v>
      </c>
      <c r="DD26" s="329">
        <v>14.257090077545547</v>
      </c>
      <c r="DE26" s="329">
        <v>20.467906348102666</v>
      </c>
      <c r="DF26" s="329">
        <v>15.860223097255231</v>
      </c>
      <c r="DG26" s="329">
        <v>11.853413897134079</v>
      </c>
      <c r="DH26" s="329">
        <v>13.175532673526941</v>
      </c>
      <c r="DI26" s="329">
        <v>13.14808081554941</v>
      </c>
      <c r="DJ26" s="329">
        <v>8.8146462822884502</v>
      </c>
      <c r="DK26" s="329">
        <v>11.55490984643914</v>
      </c>
      <c r="DL26" s="329">
        <v>9.709419828176582</v>
      </c>
      <c r="DM26" s="329">
        <v>11.519905092389472</v>
      </c>
      <c r="DN26" s="329">
        <v>14.540485063115121</v>
      </c>
      <c r="DO26" s="329">
        <v>19.423303133629673</v>
      </c>
      <c r="DP26" s="329">
        <v>15.909229951943773</v>
      </c>
      <c r="DQ26" s="329">
        <v>12.097935302564981</v>
      </c>
      <c r="DR26" s="329">
        <v>12.575649739567185</v>
      </c>
      <c r="DS26" s="329">
        <v>13.016742834258435</v>
      </c>
      <c r="DT26" s="329">
        <v>12.326082148324275</v>
      </c>
      <c r="DU26" s="329">
        <v>13.018161806999473</v>
      </c>
      <c r="DV26" s="329">
        <v>12.08564759713229</v>
      </c>
      <c r="DW26" s="329">
        <v>10.246355168946092</v>
      </c>
      <c r="DX26" s="329">
        <v>11.237354920893335</v>
      </c>
      <c r="DY26" s="329">
        <v>11.56593352365846</v>
      </c>
      <c r="DZ26" s="329">
        <v>11.231994189780096</v>
      </c>
      <c r="EA26" s="329">
        <v>10.729119083305127</v>
      </c>
      <c r="EB26" s="329">
        <v>15.903186354201331</v>
      </c>
      <c r="EC26" s="329">
        <v>12.392949142722468</v>
      </c>
      <c r="ED26" s="329">
        <v>10.764101563909621</v>
      </c>
      <c r="EE26" s="329">
        <v>14.158749523863401</v>
      </c>
      <c r="EF26" s="329">
        <v>11.497974829742219</v>
      </c>
      <c r="EG26" s="329">
        <v>12.934105785152191</v>
      </c>
      <c r="EH26" s="329">
        <v>13.990627875492878</v>
      </c>
    </row>
    <row r="27" spans="1:138" ht="12.75">
      <c r="A27" s="330" t="s">
        <v>381</v>
      </c>
      <c r="B27" s="328">
        <v>8.597851903538162</v>
      </c>
      <c r="C27" s="328">
        <v>22.632686260835865</v>
      </c>
      <c r="D27" s="329">
        <v>21.431695568691065</v>
      </c>
      <c r="E27" s="329">
        <v>24.507839852461807</v>
      </c>
      <c r="F27" s="329">
        <v>27.679191811636883</v>
      </c>
      <c r="G27" s="329">
        <v>22.725257376150541</v>
      </c>
      <c r="H27" s="329">
        <v>31.096531369909322</v>
      </c>
      <c r="I27" s="329">
        <v>25.278289046495026</v>
      </c>
      <c r="J27" s="329">
        <v>34.173153236596839</v>
      </c>
      <c r="K27" s="329">
        <v>31.418963910247879</v>
      </c>
      <c r="L27" s="329">
        <v>28.401399640522424</v>
      </c>
      <c r="M27" s="329">
        <v>2.0060744249153784</v>
      </c>
      <c r="N27" s="329">
        <v>3.024745960289009</v>
      </c>
      <c r="O27" s="329">
        <v>2.0621934745090531</v>
      </c>
      <c r="P27" s="329">
        <v>1.7184032429433649</v>
      </c>
      <c r="Q27" s="329">
        <v>1.439912224681245</v>
      </c>
      <c r="R27" s="329">
        <v>1.481464933513031</v>
      </c>
      <c r="S27" s="329">
        <v>1.6458337117498871</v>
      </c>
      <c r="T27" s="329">
        <v>1.4108057066743889</v>
      </c>
      <c r="U27" s="329">
        <v>2.8912204132926451</v>
      </c>
      <c r="V27" s="329">
        <v>1.6510014960625814</v>
      </c>
      <c r="W27" s="329">
        <v>1.6009081400507992</v>
      </c>
      <c r="X27" s="329">
        <v>1.7001225321544777</v>
      </c>
      <c r="Y27" s="329">
        <v>1.5790040235510383</v>
      </c>
      <c r="Z27" s="329">
        <v>1.8902229455595765</v>
      </c>
      <c r="AA27" s="329">
        <v>1.745302785814143</v>
      </c>
      <c r="AB27" s="329">
        <v>1.4288866635086195</v>
      </c>
      <c r="AC27" s="329">
        <v>1.856573064115919</v>
      </c>
      <c r="AD27" s="329">
        <v>2.064699330927573</v>
      </c>
      <c r="AE27" s="329">
        <v>1.6383273238241673</v>
      </c>
      <c r="AF27" s="329">
        <v>2.0564294096353368</v>
      </c>
      <c r="AG27" s="329">
        <v>1.990616995731225</v>
      </c>
      <c r="AH27" s="329">
        <v>1.4511096122274756</v>
      </c>
      <c r="AI27" s="329">
        <v>1.3085370679903523</v>
      </c>
      <c r="AJ27" s="329">
        <v>2.4219863458056383</v>
      </c>
      <c r="AK27" s="329">
        <v>3.3850664276667697</v>
      </c>
      <c r="AL27" s="329">
        <v>1.9355182946007825</v>
      </c>
      <c r="AM27" s="329">
        <v>2.1004186592056397</v>
      </c>
      <c r="AN27" s="329">
        <v>1.6792031709385367</v>
      </c>
      <c r="AO27" s="329">
        <v>2.0279857720674839</v>
      </c>
      <c r="AP27" s="329">
        <v>1.6676558306385414</v>
      </c>
      <c r="AQ27" s="329">
        <v>2.6059391276677557</v>
      </c>
      <c r="AR27" s="329">
        <v>1.5419701171298157</v>
      </c>
      <c r="AS27" s="329">
        <v>1.3736346490608771</v>
      </c>
      <c r="AT27" s="329">
        <v>2.3082740527918411</v>
      </c>
      <c r="AU27" s="329">
        <v>2.0012736436550718</v>
      </c>
      <c r="AV27" s="329">
        <v>1.880900107038693</v>
      </c>
      <c r="AW27" s="329">
        <v>2.2915980088854679</v>
      </c>
      <c r="AX27" s="329">
        <v>2.1670137425429603</v>
      </c>
      <c r="AY27" s="329">
        <v>2.1173786592633981</v>
      </c>
      <c r="AZ27" s="329">
        <v>2.3580067159282558</v>
      </c>
      <c r="BA27" s="329">
        <v>2.2996061157105183</v>
      </c>
      <c r="BB27" s="329">
        <v>1.6596541110846408</v>
      </c>
      <c r="BC27" s="329">
        <v>2.2848266938646109</v>
      </c>
      <c r="BD27" s="329">
        <v>2.3205152638401065</v>
      </c>
      <c r="BE27" s="329">
        <v>2.4290006455789248</v>
      </c>
      <c r="BF27" s="329">
        <v>2.4645978925646173</v>
      </c>
      <c r="BG27" s="329">
        <v>2.1506194026574446</v>
      </c>
      <c r="BH27" s="329">
        <v>3.1363745597159385</v>
      </c>
      <c r="BI27" s="329">
        <v>2.0611188121649837</v>
      </c>
      <c r="BJ27" s="329">
        <v>2.2171174247976944</v>
      </c>
      <c r="BK27" s="329">
        <v>1.8808536116222001</v>
      </c>
      <c r="BL27" s="329">
        <v>1.0851908805684574</v>
      </c>
      <c r="BM27" s="329">
        <v>1.3528456994964313</v>
      </c>
      <c r="BN27" s="329">
        <v>2.3357963612012105</v>
      </c>
      <c r="BO27" s="329">
        <v>1.598892232375678</v>
      </c>
      <c r="BP27" s="329">
        <v>1.7577212732251395</v>
      </c>
      <c r="BQ27" s="329">
        <v>2.4232727887811589</v>
      </c>
      <c r="BR27" s="329">
        <v>1.7084766582156998</v>
      </c>
      <c r="BS27" s="329">
        <v>1.7648321336064687</v>
      </c>
      <c r="BT27" s="329">
        <v>2.5391395000954198</v>
      </c>
      <c r="BU27" s="329">
        <v>2.4801524956790186</v>
      </c>
      <c r="BV27" s="329">
        <v>3.0553720041322521</v>
      </c>
      <c r="BW27" s="329">
        <v>3.0378563889297636</v>
      </c>
      <c r="BX27" s="329">
        <v>3.068229290497785</v>
      </c>
      <c r="BY27" s="329">
        <v>2.6570403597300292</v>
      </c>
      <c r="BZ27" s="329">
        <v>2.3908921075417933</v>
      </c>
      <c r="CA27" s="329">
        <v>2.774703187286045</v>
      </c>
      <c r="CB27" s="329">
        <v>2.227733473939383</v>
      </c>
      <c r="CC27" s="329">
        <v>2.3856147625550133</v>
      </c>
      <c r="CD27" s="329">
        <v>2.0473443465573227</v>
      </c>
      <c r="CE27" s="329">
        <v>2.084700871610647</v>
      </c>
      <c r="CF27" s="329">
        <v>2.8868920814502679</v>
      </c>
      <c r="CG27" s="329">
        <v>1.6852477617035024</v>
      </c>
      <c r="CH27" s="329">
        <v>1.3788306748402019</v>
      </c>
      <c r="CI27" s="329">
        <v>1.8834633960641369</v>
      </c>
      <c r="CJ27" s="329">
        <v>1.4007313024946195</v>
      </c>
      <c r="CK27" s="329">
        <v>3.1316757383945539</v>
      </c>
      <c r="CL27" s="329">
        <v>1.824604163380672</v>
      </c>
      <c r="CM27" s="329">
        <v>2.7977005664929369</v>
      </c>
      <c r="CN27" s="329">
        <v>2.4252869347853823</v>
      </c>
      <c r="CO27" s="329">
        <v>1.7509817084788581</v>
      </c>
      <c r="CP27" s="329">
        <v>2.5516299995640424</v>
      </c>
      <c r="CQ27" s="329">
        <v>1.3249138007320767</v>
      </c>
      <c r="CR27" s="329">
        <v>3.1232229995640428</v>
      </c>
      <c r="CS27" s="329">
        <v>3.1687420923642708</v>
      </c>
      <c r="CT27" s="329">
        <v>2.8224676438540621</v>
      </c>
      <c r="CU27" s="329">
        <v>5.1723009524062729</v>
      </c>
      <c r="CV27" s="329">
        <v>4.8309228604580081</v>
      </c>
      <c r="CW27" s="329">
        <v>2.3962839066244817</v>
      </c>
      <c r="CX27" s="329">
        <v>3.2067317720648969</v>
      </c>
      <c r="CY27" s="329">
        <v>2.6548662191278858</v>
      </c>
      <c r="CZ27" s="329">
        <v>1.8524052316101101</v>
      </c>
      <c r="DA27" s="329">
        <v>1.697940784528998</v>
      </c>
      <c r="DB27" s="329">
        <v>0.93181557745410004</v>
      </c>
      <c r="DC27" s="329">
        <v>2.4533191224360542</v>
      </c>
      <c r="DD27" s="329">
        <v>2.9853570736677053</v>
      </c>
      <c r="DE27" s="329">
        <v>2.6712174307365588</v>
      </c>
      <c r="DF27" s="329">
        <v>3.2030687787896417</v>
      </c>
      <c r="DG27" s="329">
        <v>2.0546606257957087</v>
      </c>
      <c r="DH27" s="329">
        <v>2.5131090658454314</v>
      </c>
      <c r="DI27" s="329">
        <v>2.8500102170679771</v>
      </c>
      <c r="DJ27" s="329">
        <v>1.9261261116261521</v>
      </c>
      <c r="DK27" s="329">
        <v>3.030854485409769</v>
      </c>
      <c r="DL27" s="329">
        <v>2.4620540999083231</v>
      </c>
      <c r="DM27" s="329">
        <v>2.8695276449601153</v>
      </c>
      <c r="DN27" s="329">
        <v>2.7728313079432843</v>
      </c>
      <c r="DO27" s="329">
        <v>2.5312507742746595</v>
      </c>
      <c r="DP27" s="329">
        <v>2.534253367890257</v>
      </c>
      <c r="DQ27" s="329">
        <v>2.2371200940573885</v>
      </c>
      <c r="DR27" s="329">
        <v>2.9911865079679316</v>
      </c>
      <c r="DS27" s="329">
        <v>2.4553643556482041</v>
      </c>
      <c r="DT27" s="329">
        <v>2.7820480954446118</v>
      </c>
      <c r="DU27" s="329">
        <v>1.8947907903332657</v>
      </c>
      <c r="DV27" s="329">
        <v>2.2035808184823207</v>
      </c>
      <c r="DW27" s="329">
        <v>2.1892865307403442</v>
      </c>
      <c r="DX27" s="329">
        <v>2.5795356627665842</v>
      </c>
      <c r="DY27" s="329">
        <v>2.5863949751816988</v>
      </c>
      <c r="DZ27" s="329">
        <v>1.6546842940864455</v>
      </c>
      <c r="EA27" s="329">
        <v>2.2523723232118056</v>
      </c>
      <c r="EB27" s="329">
        <v>2.575035192601824</v>
      </c>
      <c r="EC27" s="329">
        <v>1.8636889548860764</v>
      </c>
      <c r="ED27" s="329">
        <v>1.6410244934071114</v>
      </c>
      <c r="EE27" s="329">
        <v>2.3973501959313928</v>
      </c>
      <c r="EF27" s="329">
        <v>2.4034608110292504</v>
      </c>
      <c r="EG27" s="329">
        <v>1.7665177615092764</v>
      </c>
      <c r="EH27" s="329">
        <v>1.7503630467713627</v>
      </c>
    </row>
    <row r="28" spans="1:138" ht="12.75">
      <c r="A28" s="330" t="s">
        <v>382</v>
      </c>
      <c r="B28" s="328">
        <v>613.87665365367764</v>
      </c>
      <c r="C28" s="328">
        <v>1138.7909172964225</v>
      </c>
      <c r="D28" s="329">
        <v>1467.0074380617823</v>
      </c>
      <c r="E28" s="329">
        <v>1505.4201736204786</v>
      </c>
      <c r="F28" s="329">
        <v>1406.3807196773064</v>
      </c>
      <c r="G28" s="329">
        <v>1356.4095334362501</v>
      </c>
      <c r="H28" s="329">
        <v>1161.4711030446822</v>
      </c>
      <c r="I28" s="329">
        <v>1381.2929891994274</v>
      </c>
      <c r="J28" s="329">
        <v>1168.7153953129912</v>
      </c>
      <c r="K28" s="329">
        <v>1203.5626654669377</v>
      </c>
      <c r="L28" s="329">
        <v>1380.4983556536331</v>
      </c>
      <c r="M28" s="329">
        <v>107.46391984100913</v>
      </c>
      <c r="N28" s="329">
        <v>111.80110253223391</v>
      </c>
      <c r="O28" s="329">
        <v>80.73408974779781</v>
      </c>
      <c r="P28" s="329">
        <v>91.943919719519243</v>
      </c>
      <c r="Q28" s="329">
        <v>97.728196086756299</v>
      </c>
      <c r="R28" s="329">
        <v>63.500572622667804</v>
      </c>
      <c r="S28" s="329">
        <v>72.192861450206294</v>
      </c>
      <c r="T28" s="329">
        <v>90.27802849468263</v>
      </c>
      <c r="U28" s="329">
        <v>92.854255188470717</v>
      </c>
      <c r="V28" s="329">
        <v>101.97568425213368</v>
      </c>
      <c r="W28" s="329">
        <v>87.501182084038149</v>
      </c>
      <c r="X28" s="329">
        <v>140.81710527690683</v>
      </c>
      <c r="Y28" s="329">
        <v>115.28669582399257</v>
      </c>
      <c r="Z28" s="329">
        <v>106.01357444266716</v>
      </c>
      <c r="AA28" s="329">
        <v>115.23350456812085</v>
      </c>
      <c r="AB28" s="329">
        <v>110.58510814133757</v>
      </c>
      <c r="AC28" s="329">
        <v>137.64892177874674</v>
      </c>
      <c r="AD28" s="329">
        <v>125.11270801570379</v>
      </c>
      <c r="AE28" s="329">
        <v>124.5012210817535</v>
      </c>
      <c r="AF28" s="329">
        <v>143.40594159568113</v>
      </c>
      <c r="AG28" s="329">
        <v>110.44231099709449</v>
      </c>
      <c r="AH28" s="329">
        <v>127.59963091534409</v>
      </c>
      <c r="AI28" s="329">
        <v>119.33278792888619</v>
      </c>
      <c r="AJ28" s="329">
        <v>131.84503277245415</v>
      </c>
      <c r="AK28" s="329">
        <v>173.64701879624494</v>
      </c>
      <c r="AL28" s="329">
        <v>111.27951425514881</v>
      </c>
      <c r="AM28" s="329">
        <v>119.53475904869107</v>
      </c>
      <c r="AN28" s="329">
        <v>120.91459563068305</v>
      </c>
      <c r="AO28" s="329">
        <v>168.1351716043219</v>
      </c>
      <c r="AP28" s="329">
        <v>105.98446782178686</v>
      </c>
      <c r="AQ28" s="329">
        <v>125.88704432414109</v>
      </c>
      <c r="AR28" s="329">
        <v>142.69860443573452</v>
      </c>
      <c r="AS28" s="329">
        <v>125.46635013408392</v>
      </c>
      <c r="AT28" s="329">
        <v>105.95614324492853</v>
      </c>
      <c r="AU28" s="329">
        <v>90.432627790223052</v>
      </c>
      <c r="AV28" s="329">
        <v>115.483876534491</v>
      </c>
      <c r="AW28" s="329">
        <v>112.9494603402313</v>
      </c>
      <c r="AX28" s="329">
        <v>110.18758391002825</v>
      </c>
      <c r="AY28" s="329">
        <v>109.56162389624853</v>
      </c>
      <c r="AZ28" s="329">
        <v>118.5811348922476</v>
      </c>
      <c r="BA28" s="329">
        <v>129.11844454045988</v>
      </c>
      <c r="BB28" s="329">
        <v>94.019093196531969</v>
      </c>
      <c r="BC28" s="329">
        <v>108.69103362785609</v>
      </c>
      <c r="BD28" s="329">
        <v>118.19348508018078</v>
      </c>
      <c r="BE28" s="329">
        <v>110.06766074270672</v>
      </c>
      <c r="BF28" s="329">
        <v>138.5779503267496</v>
      </c>
      <c r="BG28" s="329">
        <v>120.9775269761748</v>
      </c>
      <c r="BH28" s="329">
        <v>135.45572214789092</v>
      </c>
      <c r="BI28" s="329">
        <v>109.57216491702995</v>
      </c>
      <c r="BJ28" s="329">
        <v>120.97366890333222</v>
      </c>
      <c r="BK28" s="329">
        <v>103.41976306813314</v>
      </c>
      <c r="BL28" s="329">
        <v>64.151867071670182</v>
      </c>
      <c r="BM28" s="329">
        <v>84.925822051798093</v>
      </c>
      <c r="BN28" s="329">
        <v>117.37386725980147</v>
      </c>
      <c r="BO28" s="329">
        <v>148.97853856063767</v>
      </c>
      <c r="BP28" s="329">
        <v>139.52477239442766</v>
      </c>
      <c r="BQ28" s="329">
        <v>124.92254551178624</v>
      </c>
      <c r="BR28" s="329">
        <v>98.190616401607429</v>
      </c>
      <c r="BS28" s="329">
        <v>108.21646140518436</v>
      </c>
      <c r="BT28" s="329">
        <v>136.15944589084165</v>
      </c>
      <c r="BU28" s="329">
        <v>83.942134877992757</v>
      </c>
      <c r="BV28" s="329">
        <v>93.004428122920061</v>
      </c>
      <c r="BW28" s="329">
        <v>86.100130658164673</v>
      </c>
      <c r="BX28" s="329">
        <v>107.69947655951954</v>
      </c>
      <c r="BY28" s="329">
        <v>99.712923246524326</v>
      </c>
      <c r="BZ28" s="329">
        <v>104.13452638103183</v>
      </c>
      <c r="CA28" s="329">
        <v>109.06329906005371</v>
      </c>
      <c r="CB28" s="329">
        <v>82.332464058241229</v>
      </c>
      <c r="CC28" s="329">
        <v>90.591565317464699</v>
      </c>
      <c r="CD28" s="329">
        <v>80.730786397049457</v>
      </c>
      <c r="CE28" s="329">
        <v>104.06882850605268</v>
      </c>
      <c r="CF28" s="329">
        <v>120.09053985966709</v>
      </c>
      <c r="CG28" s="329">
        <v>127.8928341155968</v>
      </c>
      <c r="CH28" s="329">
        <v>122.28530319370046</v>
      </c>
      <c r="CI28" s="329">
        <v>148.82290261118052</v>
      </c>
      <c r="CJ28" s="329">
        <v>130.72946286142638</v>
      </c>
      <c r="CK28" s="329">
        <v>69.861554781630147</v>
      </c>
      <c r="CL28" s="329">
        <v>91.084525593062864</v>
      </c>
      <c r="CM28" s="329">
        <v>105.34889371219219</v>
      </c>
      <c r="CN28" s="329">
        <v>127.84164748993339</v>
      </c>
      <c r="CO28" s="329">
        <v>123.73026997391315</v>
      </c>
      <c r="CP28" s="329">
        <v>88.380394290877263</v>
      </c>
      <c r="CQ28" s="329">
        <v>142.09756381703727</v>
      </c>
      <c r="CR28" s="329">
        <v>103.21763675887709</v>
      </c>
      <c r="CS28" s="329">
        <v>76.10639005051965</v>
      </c>
      <c r="CT28" s="329">
        <v>80.64075019924411</v>
      </c>
      <c r="CU28" s="329">
        <v>90.46678624712915</v>
      </c>
      <c r="CV28" s="329">
        <v>65.57224512923537</v>
      </c>
      <c r="CW28" s="329">
        <v>118.72983027867807</v>
      </c>
      <c r="CX28" s="329">
        <v>123.43989927719653</v>
      </c>
      <c r="CY28" s="329">
        <v>88.15200637909453</v>
      </c>
      <c r="CZ28" s="329">
        <v>118.71035577223077</v>
      </c>
      <c r="DA28" s="329">
        <v>106.25242135310623</v>
      </c>
      <c r="DB28" s="329">
        <v>94.326430875218108</v>
      </c>
      <c r="DC28" s="329">
        <v>96.772104276999585</v>
      </c>
      <c r="DD28" s="329">
        <v>109.54617547433915</v>
      </c>
      <c r="DE28" s="329">
        <v>87.290491889849775</v>
      </c>
      <c r="DF28" s="329">
        <v>104.94904429716553</v>
      </c>
      <c r="DG28" s="329">
        <v>94.314741356528174</v>
      </c>
      <c r="DH28" s="329">
        <v>89.995913471831301</v>
      </c>
      <c r="DI28" s="329">
        <v>107.33413880768742</v>
      </c>
      <c r="DJ28" s="329">
        <v>96.156682392125788</v>
      </c>
      <c r="DK28" s="329">
        <v>109.92827790399375</v>
      </c>
      <c r="DL28" s="329">
        <v>104.1961869078042</v>
      </c>
      <c r="DM28" s="329">
        <v>98.220982285570841</v>
      </c>
      <c r="DN28" s="329">
        <v>107.38050850957728</v>
      </c>
      <c r="DO28" s="329">
        <v>92.055097111697691</v>
      </c>
      <c r="DP28" s="329">
        <v>111.740600533106</v>
      </c>
      <c r="DQ28" s="329">
        <v>100.95901177314222</v>
      </c>
      <c r="DR28" s="329">
        <v>107.93996558311571</v>
      </c>
      <c r="DS28" s="329">
        <v>110.60217108539635</v>
      </c>
      <c r="DT28" s="329">
        <v>131.58965533845679</v>
      </c>
      <c r="DU28" s="329">
        <v>105.36278042369598</v>
      </c>
      <c r="DV28" s="329">
        <v>117.73973389205516</v>
      </c>
      <c r="DW28" s="329">
        <v>127.32259827686704</v>
      </c>
      <c r="DX28" s="329">
        <v>109.39552384920331</v>
      </c>
      <c r="DY28" s="329">
        <v>134.33523604942724</v>
      </c>
      <c r="DZ28" s="329">
        <v>107.8264277235173</v>
      </c>
      <c r="EA28" s="329">
        <v>106.31911645423608</v>
      </c>
      <c r="EB28" s="329">
        <v>121.10613520451999</v>
      </c>
      <c r="EC28" s="329">
        <v>115.30870622773107</v>
      </c>
      <c r="ED28" s="329">
        <v>119.38595012787104</v>
      </c>
      <c r="EE28" s="329">
        <v>144.78373020534517</v>
      </c>
      <c r="EF28" s="329">
        <v>134.47292338852856</v>
      </c>
      <c r="EG28" s="329">
        <v>126.45658747068525</v>
      </c>
      <c r="EH28" s="329">
        <v>114.73671632315347</v>
      </c>
    </row>
    <row r="29" spans="1:138" ht="12.75">
      <c r="A29" s="330" t="s">
        <v>383</v>
      </c>
      <c r="B29" s="328">
        <v>33.360428877156039</v>
      </c>
      <c r="C29" s="328">
        <v>133.08635116595056</v>
      </c>
      <c r="D29" s="329">
        <v>126.81400109408284</v>
      </c>
      <c r="E29" s="329">
        <v>96.657937049423452</v>
      </c>
      <c r="F29" s="329">
        <v>136.91093652408225</v>
      </c>
      <c r="G29" s="329">
        <v>106.22215228120349</v>
      </c>
      <c r="H29" s="329">
        <v>135.80604819048159</v>
      </c>
      <c r="I29" s="329">
        <v>100.0280220123459</v>
      </c>
      <c r="J29" s="329">
        <v>147.80770766182354</v>
      </c>
      <c r="K29" s="329">
        <v>182.78891585960562</v>
      </c>
      <c r="L29" s="329">
        <v>177.14627016813725</v>
      </c>
      <c r="M29" s="329">
        <v>14.629591254042555</v>
      </c>
      <c r="N29" s="329">
        <v>11.166183503697631</v>
      </c>
      <c r="O29" s="329">
        <v>8.4052878049768509</v>
      </c>
      <c r="P29" s="329">
        <v>9.3652333949336821</v>
      </c>
      <c r="Q29" s="329">
        <v>10.798869719236238</v>
      </c>
      <c r="R29" s="329">
        <v>6.1098998140223451</v>
      </c>
      <c r="S29" s="329">
        <v>13.568795385288837</v>
      </c>
      <c r="T29" s="329">
        <v>12.603617155746647</v>
      </c>
      <c r="U29" s="329">
        <v>13.688134158588193</v>
      </c>
      <c r="V29" s="329">
        <v>12.477651727140927</v>
      </c>
      <c r="W29" s="329">
        <v>11.527691625677905</v>
      </c>
      <c r="X29" s="329">
        <v>8.7453956225987497</v>
      </c>
      <c r="Y29" s="329">
        <v>10.983867359327517</v>
      </c>
      <c r="Z29" s="329">
        <v>11.84059198124115</v>
      </c>
      <c r="AA29" s="329">
        <v>12.915851158934741</v>
      </c>
      <c r="AB29" s="329">
        <v>11.082418611798431</v>
      </c>
      <c r="AC29" s="329">
        <v>11.778477418118426</v>
      </c>
      <c r="AD29" s="329">
        <v>9.5659821881418523</v>
      </c>
      <c r="AE29" s="329">
        <v>9.9551763132117959</v>
      </c>
      <c r="AF29" s="329">
        <v>12.190699987180643</v>
      </c>
      <c r="AG29" s="329">
        <v>11.312749956477397</v>
      </c>
      <c r="AH29" s="329">
        <v>9.0949175960012809</v>
      </c>
      <c r="AI29" s="329">
        <v>7.8061944718624607</v>
      </c>
      <c r="AJ29" s="329">
        <v>8.287074051787144</v>
      </c>
      <c r="AK29" s="329">
        <v>7.5003600358773959</v>
      </c>
      <c r="AL29" s="329">
        <v>7.5180095577669235</v>
      </c>
      <c r="AM29" s="329">
        <v>8.3863671013357415</v>
      </c>
      <c r="AN29" s="329">
        <v>10.454299950602454</v>
      </c>
      <c r="AO29" s="329">
        <v>7.8792690870066266</v>
      </c>
      <c r="AP29" s="329">
        <v>6.3780274292050061</v>
      </c>
      <c r="AQ29" s="329">
        <v>6.653388156774243</v>
      </c>
      <c r="AR29" s="329">
        <v>8.4969742611875496</v>
      </c>
      <c r="AS29" s="329">
        <v>6.7037925295349865</v>
      </c>
      <c r="AT29" s="329">
        <v>7.8256059546754875</v>
      </c>
      <c r="AU29" s="329">
        <v>8.445295031513167</v>
      </c>
      <c r="AV29" s="329">
        <v>10.416547953943869</v>
      </c>
      <c r="AW29" s="329">
        <v>11.53159417189875</v>
      </c>
      <c r="AX29" s="329">
        <v>10.341081541615761</v>
      </c>
      <c r="AY29" s="329">
        <v>11.683031637129021</v>
      </c>
      <c r="AZ29" s="329">
        <v>12.840914496518764</v>
      </c>
      <c r="BA29" s="329">
        <v>10.650297867304488</v>
      </c>
      <c r="BB29" s="329">
        <v>10.202258465222455</v>
      </c>
      <c r="BC29" s="329">
        <v>16.324110519992381</v>
      </c>
      <c r="BD29" s="329">
        <v>12.496271414606166</v>
      </c>
      <c r="BE29" s="329">
        <v>8.3902472472571876</v>
      </c>
      <c r="BF29" s="329">
        <v>10.437283435130075</v>
      </c>
      <c r="BG29" s="329">
        <v>8.7869018979117541</v>
      </c>
      <c r="BH29" s="329">
        <v>13.226943829495431</v>
      </c>
      <c r="BI29" s="329">
        <v>9.3018319163191894</v>
      </c>
      <c r="BJ29" s="329">
        <v>9.3050523164596051</v>
      </c>
      <c r="BK29" s="329">
        <v>8.9413086485197741</v>
      </c>
      <c r="BL29" s="329">
        <v>4.6270992535241104</v>
      </c>
      <c r="BM29" s="329">
        <v>7.1272534305645889</v>
      </c>
      <c r="BN29" s="329">
        <v>10.756508108015046</v>
      </c>
      <c r="BO29" s="329">
        <v>9.0043738386505385</v>
      </c>
      <c r="BP29" s="329">
        <v>9.7428972342830047</v>
      </c>
      <c r="BQ29" s="329">
        <v>10.891678336613497</v>
      </c>
      <c r="BR29" s="329">
        <v>9.8566422703583765</v>
      </c>
      <c r="BS29" s="329">
        <v>8.567006150416395</v>
      </c>
      <c r="BT29" s="329">
        <v>8.100500777479386</v>
      </c>
      <c r="BU29" s="329">
        <v>8.2998505008232737</v>
      </c>
      <c r="BV29" s="329">
        <v>9.6180965447304132</v>
      </c>
      <c r="BW29" s="329">
        <v>10.293684501846849</v>
      </c>
      <c r="BX29" s="329">
        <v>8.832254689037514</v>
      </c>
      <c r="BY29" s="329">
        <v>11.441041533285894</v>
      </c>
      <c r="BZ29" s="329">
        <v>10.505741218582001</v>
      </c>
      <c r="CA29" s="329">
        <v>11.5029767204854</v>
      </c>
      <c r="CB29" s="329">
        <v>12.178967916896234</v>
      </c>
      <c r="CC29" s="329">
        <v>11.663936107694976</v>
      </c>
      <c r="CD29" s="329">
        <v>11.542084045624488</v>
      </c>
      <c r="CE29" s="329">
        <v>14.318876846422684</v>
      </c>
      <c r="CF29" s="329">
        <v>15.60853756505186</v>
      </c>
      <c r="CG29" s="329">
        <v>3.9661670667180151</v>
      </c>
      <c r="CH29" s="329">
        <v>3.6577182006968156</v>
      </c>
      <c r="CI29" s="329">
        <v>8.5476185974004206</v>
      </c>
      <c r="CJ29" s="329">
        <v>8.8115226598596799</v>
      </c>
      <c r="CK29" s="329">
        <v>5.4046043124708971</v>
      </c>
      <c r="CL29" s="329">
        <v>11.367783301039093</v>
      </c>
      <c r="CM29" s="329">
        <v>8.4567094404940537</v>
      </c>
      <c r="CN29" s="329">
        <v>10.318804240865433</v>
      </c>
      <c r="CO29" s="329">
        <v>15.13791034351765</v>
      </c>
      <c r="CP29" s="329">
        <v>8.3016832303854677</v>
      </c>
      <c r="CQ29" s="329">
        <v>6.2332977225129182</v>
      </c>
      <c r="CR29" s="329">
        <v>9.8242028963854704</v>
      </c>
      <c r="CS29" s="329">
        <v>11.781776531416945</v>
      </c>
      <c r="CT29" s="329">
        <v>11.20826836534329</v>
      </c>
      <c r="CU29" s="329">
        <v>16.120418180524013</v>
      </c>
      <c r="CV29" s="329">
        <v>6.3271452313120253</v>
      </c>
      <c r="CW29" s="329">
        <v>11.626723639751013</v>
      </c>
      <c r="CX29" s="329">
        <v>13.460030010967509</v>
      </c>
      <c r="CY29" s="329">
        <v>8.6668406509780507</v>
      </c>
      <c r="CZ29" s="329">
        <v>13.206240118243908</v>
      </c>
      <c r="DA29" s="329">
        <v>14.215567014005705</v>
      </c>
      <c r="DB29" s="329">
        <v>14.214396116189217</v>
      </c>
      <c r="DC29" s="329">
        <v>12.252098560500599</v>
      </c>
      <c r="DD29" s="329">
        <v>14.728203242591253</v>
      </c>
      <c r="DE29" s="329">
        <v>11.014474098215477</v>
      </c>
      <c r="DF29" s="329">
        <v>11.301718020063781</v>
      </c>
      <c r="DG29" s="329">
        <v>16.40455477814514</v>
      </c>
      <c r="DH29" s="329">
        <v>11.866470378382081</v>
      </c>
      <c r="DI29" s="329">
        <v>14.391654074401536</v>
      </c>
      <c r="DJ29" s="329">
        <v>13.149952572229221</v>
      </c>
      <c r="DK29" s="329">
        <v>22.730970229340791</v>
      </c>
      <c r="DL29" s="329">
        <v>19.243436609174363</v>
      </c>
      <c r="DM29" s="329">
        <v>18.577739655276716</v>
      </c>
      <c r="DN29" s="329">
        <v>16.066094387510152</v>
      </c>
      <c r="DO29" s="329">
        <v>12.664004812896382</v>
      </c>
      <c r="DP29" s="329">
        <v>15.377846243969941</v>
      </c>
      <c r="DQ29" s="329">
        <v>12.211526386340424</v>
      </c>
      <c r="DR29" s="329">
        <v>15.415083541656283</v>
      </c>
      <c r="DS29" s="329">
        <v>13.930590823559854</v>
      </c>
      <c r="DT29" s="329">
        <v>17.579773890985692</v>
      </c>
      <c r="DU29" s="329">
        <v>14.951562330678062</v>
      </c>
      <c r="DV29" s="329">
        <v>16.618446668441976</v>
      </c>
      <c r="DW29" s="329">
        <v>15.177757934529845</v>
      </c>
      <c r="DX29" s="329">
        <v>16.580112371632822</v>
      </c>
      <c r="DY29" s="329">
        <v>13.898197583077845</v>
      </c>
      <c r="DZ29" s="329">
        <v>14.173454811995519</v>
      </c>
      <c r="EA29" s="329">
        <v>11.190009283084983</v>
      </c>
      <c r="EB29" s="329">
        <v>15.419754542153955</v>
      </c>
      <c r="EC29" s="329">
        <v>12.304121808232686</v>
      </c>
      <c r="ED29" s="329">
        <v>13.103294343887082</v>
      </c>
      <c r="EE29" s="329">
        <v>20.16847458680498</v>
      </c>
      <c r="EF29" s="329">
        <v>16.670789066383463</v>
      </c>
      <c r="EG29" s="329">
        <v>21.73065545942298</v>
      </c>
      <c r="EH29" s="329">
        <v>12.767354886969494</v>
      </c>
    </row>
    <row r="30" spans="1:138" ht="12.75">
      <c r="A30" s="330" t="s">
        <v>384</v>
      </c>
      <c r="B30" s="328">
        <v>32.908307298467392</v>
      </c>
      <c r="C30" s="328">
        <v>35.777308911279874</v>
      </c>
      <c r="D30" s="329">
        <v>28.889885060102195</v>
      </c>
      <c r="E30" s="329">
        <v>30.764453115340299</v>
      </c>
      <c r="F30" s="329">
        <v>34.096930311239277</v>
      </c>
      <c r="G30" s="329">
        <v>34.857869391448759</v>
      </c>
      <c r="H30" s="329">
        <v>36.243812696155643</v>
      </c>
      <c r="I30" s="329">
        <v>27.238494628975715</v>
      </c>
      <c r="J30" s="329">
        <v>23.522523705459118</v>
      </c>
      <c r="K30" s="329">
        <v>25.767175050351682</v>
      </c>
      <c r="L30" s="329">
        <v>25.178018156870166</v>
      </c>
      <c r="M30" s="329">
        <v>3.1388904435342404</v>
      </c>
      <c r="N30" s="329">
        <v>3.298591678655749</v>
      </c>
      <c r="O30" s="329">
        <v>2.5899083622768035</v>
      </c>
      <c r="P30" s="329">
        <v>2.4293140960716233</v>
      </c>
      <c r="Q30" s="329">
        <v>2.6614691442399723</v>
      </c>
      <c r="R30" s="329">
        <v>2.0386793390039326</v>
      </c>
      <c r="S30" s="329">
        <v>3.2097849980823732</v>
      </c>
      <c r="T30" s="329">
        <v>3.7447622490321919</v>
      </c>
      <c r="U30" s="329">
        <v>4.2939773546105178</v>
      </c>
      <c r="V30" s="329">
        <v>2.6314348068375422</v>
      </c>
      <c r="W30" s="329">
        <v>2.4529541666530674</v>
      </c>
      <c r="X30" s="329">
        <v>3.287542272281859</v>
      </c>
      <c r="Y30" s="329">
        <v>2.2453000188227228</v>
      </c>
      <c r="Z30" s="329">
        <v>2.219338429059885</v>
      </c>
      <c r="AA30" s="329">
        <v>2.6878492160348562</v>
      </c>
      <c r="AB30" s="329">
        <v>2.3147213423603619</v>
      </c>
      <c r="AC30" s="329">
        <v>2.4792157510840833</v>
      </c>
      <c r="AD30" s="329">
        <v>3.0680712903205238</v>
      </c>
      <c r="AE30" s="329">
        <v>2.3005863361979415</v>
      </c>
      <c r="AF30" s="329">
        <v>2.3030475749637414</v>
      </c>
      <c r="AG30" s="329">
        <v>2.221520567883339</v>
      </c>
      <c r="AH30" s="329">
        <v>2.1548588016051715</v>
      </c>
      <c r="AI30" s="329">
        <v>2.1138974080928601</v>
      </c>
      <c r="AJ30" s="329">
        <v>2.7814783236767084</v>
      </c>
      <c r="AK30" s="329">
        <v>2.8555190822677332</v>
      </c>
      <c r="AL30" s="329">
        <v>2.5271240949762168</v>
      </c>
      <c r="AM30" s="329">
        <v>2.6071918519690582</v>
      </c>
      <c r="AN30" s="329">
        <v>2.537290373347358</v>
      </c>
      <c r="AO30" s="329">
        <v>2.8873050412109689</v>
      </c>
      <c r="AP30" s="329">
        <v>2.0117511044698491</v>
      </c>
      <c r="AQ30" s="329">
        <v>2.7039801537003085</v>
      </c>
      <c r="AR30" s="329">
        <v>3.0674050930218995</v>
      </c>
      <c r="AS30" s="329">
        <v>2.2893422581117235</v>
      </c>
      <c r="AT30" s="329">
        <v>2.634962931945481</v>
      </c>
      <c r="AU30" s="329">
        <v>2.0434225739282725</v>
      </c>
      <c r="AV30" s="329">
        <v>2.5991585563914272</v>
      </c>
      <c r="AW30" s="329">
        <v>2.9311788266869234</v>
      </c>
      <c r="AX30" s="329">
        <v>2.5985899274759827</v>
      </c>
      <c r="AY30" s="329">
        <v>2.4344662234129717</v>
      </c>
      <c r="AZ30" s="329">
        <v>2.9430379761126106</v>
      </c>
      <c r="BA30" s="329">
        <v>2.4650709291290145</v>
      </c>
      <c r="BB30" s="329">
        <v>1.6613249294833166</v>
      </c>
      <c r="BC30" s="329">
        <v>3.4314121569270588</v>
      </c>
      <c r="BD30" s="329">
        <v>2.8910764801105113</v>
      </c>
      <c r="BE30" s="329">
        <v>3.8540239260822853</v>
      </c>
      <c r="BF30" s="329">
        <v>3.3030691049308656</v>
      </c>
      <c r="BG30" s="329">
        <v>2.7513919352928902</v>
      </c>
      <c r="BH30" s="329">
        <v>2.8322878955948489</v>
      </c>
      <c r="BI30" s="329">
        <v>3.0339853290356582</v>
      </c>
      <c r="BJ30" s="329">
        <v>3.226120513552118</v>
      </c>
      <c r="BK30" s="329">
        <v>2.3548623676407647</v>
      </c>
      <c r="BL30" s="329">
        <v>1.1589245302525133</v>
      </c>
      <c r="BM30" s="329">
        <v>1.7867387593834889</v>
      </c>
      <c r="BN30" s="329">
        <v>4.0227155866256377</v>
      </c>
      <c r="BO30" s="329">
        <v>3.8900605321291573</v>
      </c>
      <c r="BP30" s="329">
        <v>3.1039737020593221</v>
      </c>
      <c r="BQ30" s="329">
        <v>3.1737788383635381</v>
      </c>
      <c r="BR30" s="329">
        <v>3.3375653183506078</v>
      </c>
      <c r="BS30" s="329">
        <v>2.4442245438159906</v>
      </c>
      <c r="BT30" s="329">
        <v>3.32491937023996</v>
      </c>
      <c r="BU30" s="329">
        <v>1.7328937296386067</v>
      </c>
      <c r="BV30" s="329">
        <v>1.9221117467440414</v>
      </c>
      <c r="BW30" s="329">
        <v>2.406610456138166</v>
      </c>
      <c r="BX30" s="329">
        <v>3.6789296367797428</v>
      </c>
      <c r="BY30" s="329">
        <v>2.096941443670107</v>
      </c>
      <c r="BZ30" s="329">
        <v>2.6793316841079551</v>
      </c>
      <c r="CA30" s="329">
        <v>3.709791785583417</v>
      </c>
      <c r="CB30" s="329">
        <v>3.3694211950664297</v>
      </c>
      <c r="CC30" s="329">
        <v>3.5170131431697991</v>
      </c>
      <c r="CD30" s="329">
        <v>4.0473407237250871</v>
      </c>
      <c r="CE30" s="329">
        <v>3.6335330466271905</v>
      </c>
      <c r="CF30" s="329">
        <v>3.4498941049051011</v>
      </c>
      <c r="CG30" s="329">
        <v>2.7731132877393319</v>
      </c>
      <c r="CH30" s="329">
        <v>1.5035449757094881</v>
      </c>
      <c r="CI30" s="329">
        <v>1.929682381302138</v>
      </c>
      <c r="CJ30" s="329">
        <v>1.6321675176188093</v>
      </c>
      <c r="CK30" s="329">
        <v>1.6709870641184641</v>
      </c>
      <c r="CL30" s="329">
        <v>1.2394081105368153</v>
      </c>
      <c r="CM30" s="329">
        <v>2.0340605516777925</v>
      </c>
      <c r="CN30" s="329">
        <v>2.6163818341009928</v>
      </c>
      <c r="CO30" s="329">
        <v>4.8100348159798578</v>
      </c>
      <c r="CP30" s="329">
        <v>2.8699940447535273</v>
      </c>
      <c r="CQ30" s="329">
        <v>1.5327863706849703</v>
      </c>
      <c r="CR30" s="329">
        <v>2.6263336747535271</v>
      </c>
      <c r="CS30" s="329">
        <v>2.2869965218748631</v>
      </c>
      <c r="CT30" s="329">
        <v>1.9875197078088165</v>
      </c>
      <c r="CU30" s="329">
        <v>3.3912212913765103</v>
      </c>
      <c r="CV30" s="329">
        <v>2.3777145617687316</v>
      </c>
      <c r="CW30" s="329">
        <v>2.0987467587702819</v>
      </c>
      <c r="CX30" s="329">
        <v>1.4627958269162751</v>
      </c>
      <c r="CY30" s="329">
        <v>1.3778131572595302</v>
      </c>
      <c r="CZ30" s="329">
        <v>2.1817176001172527</v>
      </c>
      <c r="DA30" s="329">
        <v>1.8206725564613442</v>
      </c>
      <c r="DB30" s="329">
        <v>1.7871747557244171</v>
      </c>
      <c r="DC30" s="329">
        <v>1.4102025821496311</v>
      </c>
      <c r="DD30" s="329">
        <v>1.3399483852314669</v>
      </c>
      <c r="DE30" s="329">
        <v>1.9643592983417015</v>
      </c>
      <c r="DF30" s="329">
        <v>2.1943481217949734</v>
      </c>
      <c r="DG30" s="329">
        <v>3.0859803476914505</v>
      </c>
      <c r="DH30" s="329">
        <v>1.5740205160455587</v>
      </c>
      <c r="DI30" s="329">
        <v>1.6762983214768654</v>
      </c>
      <c r="DJ30" s="329">
        <v>1.3361965381140002</v>
      </c>
      <c r="DK30" s="329">
        <v>2.1053652378328742</v>
      </c>
      <c r="DL30" s="329">
        <v>2.0522618990629855</v>
      </c>
      <c r="DM30" s="329">
        <v>2.5780486425846543</v>
      </c>
      <c r="DN30" s="329">
        <v>2.1522304315052594</v>
      </c>
      <c r="DO30" s="329">
        <v>2.9543008011393015</v>
      </c>
      <c r="DP30" s="329">
        <v>2.0937648947620553</v>
      </c>
      <c r="DQ30" s="329">
        <v>1.8854213005836389</v>
      </c>
      <c r="DR30" s="329">
        <v>1.6685673567485695</v>
      </c>
      <c r="DS30" s="329">
        <v>1.9110559238007307</v>
      </c>
      <c r="DT30" s="329">
        <v>2.8264721545462752</v>
      </c>
      <c r="DU30" s="329">
        <v>2.2651711436634665</v>
      </c>
      <c r="DV30" s="329">
        <v>2.2792117386695279</v>
      </c>
      <c r="DW30" s="329">
        <v>1.5106224559331096</v>
      </c>
      <c r="DX30" s="329">
        <v>1.449793516831329</v>
      </c>
      <c r="DY30" s="329">
        <v>2.1354940980660801</v>
      </c>
      <c r="DZ30" s="329">
        <v>2.0515652435085281</v>
      </c>
      <c r="EA30" s="329">
        <v>2.6765327601338695</v>
      </c>
      <c r="EB30" s="329">
        <v>2.5181104643850394</v>
      </c>
      <c r="EC30" s="329">
        <v>1.9953451049408937</v>
      </c>
      <c r="ED30" s="329">
        <v>1.6878204819456852</v>
      </c>
      <c r="EE30" s="329">
        <v>2.7105355577881092</v>
      </c>
      <c r="EF30" s="329">
        <v>1.7680174837955525</v>
      </c>
      <c r="EG30" s="329">
        <v>1.8289167395189894</v>
      </c>
      <c r="EH30" s="329">
        <v>1.5852365118940113</v>
      </c>
    </row>
    <row r="31" spans="1:138" ht="12.75">
      <c r="A31" s="330" t="s">
        <v>385</v>
      </c>
      <c r="B31" s="328">
        <v>3.0167937250563458E-2</v>
      </c>
      <c r="C31" s="328">
        <v>66.160098736873238</v>
      </c>
      <c r="D31" s="329">
        <v>41.622343976737</v>
      </c>
      <c r="E31" s="329">
        <v>60.248423757837571</v>
      </c>
      <c r="F31" s="329">
        <v>47.079261116464167</v>
      </c>
      <c r="G31" s="329">
        <v>90.657602839229867</v>
      </c>
      <c r="H31" s="329">
        <v>102.22275409783886</v>
      </c>
      <c r="I31" s="329">
        <v>63.833657159368848</v>
      </c>
      <c r="J31" s="329">
        <v>137.11519125153029</v>
      </c>
      <c r="K31" s="329">
        <v>142.09364758338054</v>
      </c>
      <c r="L31" s="329">
        <v>125.8566899147142</v>
      </c>
      <c r="M31" s="329">
        <v>8.5358605666991583</v>
      </c>
      <c r="N31" s="329">
        <v>2.7742051896347975</v>
      </c>
      <c r="O31" s="329">
        <v>1.6909304897710267</v>
      </c>
      <c r="P31" s="329">
        <v>1.3869000804786638</v>
      </c>
      <c r="Q31" s="329">
        <v>3.7488973408050112</v>
      </c>
      <c r="R31" s="329">
        <v>7.2269663510234876</v>
      </c>
      <c r="S31" s="329">
        <v>7.1447431801319858</v>
      </c>
      <c r="T31" s="329">
        <v>4.1330531965160988</v>
      </c>
      <c r="U31" s="329">
        <v>4.0300217562691207</v>
      </c>
      <c r="V31" s="329">
        <v>8.1583196784626129</v>
      </c>
      <c r="W31" s="329">
        <v>9.1966009204935606</v>
      </c>
      <c r="X31" s="329">
        <v>8.1335999865877113</v>
      </c>
      <c r="Y31" s="329">
        <v>1.86676755365546</v>
      </c>
      <c r="Z31" s="329">
        <v>1.9128080802607759</v>
      </c>
      <c r="AA31" s="329">
        <v>13.211588635338536</v>
      </c>
      <c r="AB31" s="329">
        <v>1.7062016617437332</v>
      </c>
      <c r="AC31" s="329">
        <v>2.022556319707725</v>
      </c>
      <c r="AD31" s="329">
        <v>1.9765730036534452</v>
      </c>
      <c r="AE31" s="329">
        <v>2.8517724767111856</v>
      </c>
      <c r="AF31" s="329">
        <v>2.2867249213676533</v>
      </c>
      <c r="AG31" s="329">
        <v>7.943936645153423</v>
      </c>
      <c r="AH31" s="329">
        <v>1.890864124858191</v>
      </c>
      <c r="AI31" s="329">
        <v>1.8645160870202999</v>
      </c>
      <c r="AJ31" s="329">
        <v>2.0880344672665743</v>
      </c>
      <c r="AK31" s="329">
        <v>2.1750808283407728</v>
      </c>
      <c r="AL31" s="329">
        <v>2.5074534382388762</v>
      </c>
      <c r="AM31" s="329">
        <v>2.6343652478338777</v>
      </c>
      <c r="AN31" s="329">
        <v>7.6037715727290855</v>
      </c>
      <c r="AO31" s="329">
        <v>2.8322644275217437</v>
      </c>
      <c r="AP31" s="329">
        <v>2.2520002190508523</v>
      </c>
      <c r="AQ31" s="329">
        <v>1.402089648770634</v>
      </c>
      <c r="AR31" s="329">
        <v>9.0973680839027349</v>
      </c>
      <c r="AS31" s="329">
        <v>7.8961597637625562</v>
      </c>
      <c r="AT31" s="329">
        <v>9.6506284698235838</v>
      </c>
      <c r="AU31" s="329">
        <v>10.324495976913999</v>
      </c>
      <c r="AV31" s="329">
        <v>1.872746080948861</v>
      </c>
      <c r="AW31" s="329">
        <v>1.9877454008539637</v>
      </c>
      <c r="AX31" s="329">
        <v>2.0874610008903103</v>
      </c>
      <c r="AY31" s="329">
        <v>2.2392112066734153</v>
      </c>
      <c r="AZ31" s="329">
        <v>7.8667215596370621</v>
      </c>
      <c r="BA31" s="329">
        <v>9.230151807620425</v>
      </c>
      <c r="BB31" s="329">
        <v>2.6068886828472673</v>
      </c>
      <c r="BC31" s="329">
        <v>8.7866133270211577</v>
      </c>
      <c r="BD31" s="329">
        <v>2.9507113897006896</v>
      </c>
      <c r="BE31" s="329">
        <v>2.2201407123424142</v>
      </c>
      <c r="BF31" s="329">
        <v>2.2295147657342564</v>
      </c>
      <c r="BG31" s="329">
        <v>2.0985363181086556</v>
      </c>
      <c r="BH31" s="329">
        <v>2.7755649450345534</v>
      </c>
      <c r="BI31" s="329">
        <v>9.7630089097354311</v>
      </c>
      <c r="BJ31" s="329">
        <v>2.1543294751048494</v>
      </c>
      <c r="BK31" s="329">
        <v>2.4587948750856525</v>
      </c>
      <c r="BL31" s="329">
        <v>1.1664697738066827</v>
      </c>
      <c r="BM31" s="329">
        <v>1.9361632956057231</v>
      </c>
      <c r="BN31" s="329">
        <v>2.9177266319087414</v>
      </c>
      <c r="BO31" s="329">
        <v>2.4724776715498362</v>
      </c>
      <c r="BP31" s="329">
        <v>12.575312000694533</v>
      </c>
      <c r="BQ31" s="329">
        <v>12.530327490906608</v>
      </c>
      <c r="BR31" s="329">
        <v>12.241988266217323</v>
      </c>
      <c r="BS31" s="329">
        <v>12.798497139754845</v>
      </c>
      <c r="BT31" s="329">
        <v>17.642507308859656</v>
      </c>
      <c r="BU31" s="329">
        <v>14.328097036569995</v>
      </c>
      <c r="BV31" s="329">
        <v>10.458189471859326</v>
      </c>
      <c r="BW31" s="329">
        <v>9.9396663439450972</v>
      </c>
      <c r="BX31" s="329">
        <v>9.0287766174950974</v>
      </c>
      <c r="BY31" s="329">
        <v>10.926292103119923</v>
      </c>
      <c r="BZ31" s="329">
        <v>11.583738399398911</v>
      </c>
      <c r="CA31" s="329">
        <v>2.2942177647354658</v>
      </c>
      <c r="CB31" s="329">
        <v>2.0677573406213052</v>
      </c>
      <c r="CC31" s="329">
        <v>2.2163099844358314</v>
      </c>
      <c r="CD31" s="329">
        <v>11.1266069502786</v>
      </c>
      <c r="CE31" s="329">
        <v>16.212828978088183</v>
      </c>
      <c r="CF31" s="329">
        <v>2.040273107291128</v>
      </c>
      <c r="CG31" s="329">
        <v>2.3776926129842431</v>
      </c>
      <c r="CH31" s="329">
        <v>1.226719197005774</v>
      </c>
      <c r="CI31" s="329">
        <v>1.1633976402452537</v>
      </c>
      <c r="CJ31" s="329">
        <v>1.1603320124575263</v>
      </c>
      <c r="CK31" s="329">
        <v>8.730177460713735</v>
      </c>
      <c r="CL31" s="329">
        <v>11.653936321928192</v>
      </c>
      <c r="CM31" s="329">
        <v>1.3655071005913906</v>
      </c>
      <c r="CN31" s="329">
        <v>1.9898643842696837</v>
      </c>
      <c r="CO31" s="329">
        <v>9.5922544250973587</v>
      </c>
      <c r="CP31" s="329">
        <v>10.830665217085913</v>
      </c>
      <c r="CQ31" s="329">
        <v>1.3918853699038694</v>
      </c>
      <c r="CR31" s="329">
        <v>12.351225417085905</v>
      </c>
      <c r="CS31" s="329">
        <v>10.692588372555273</v>
      </c>
      <c r="CT31" s="329">
        <v>10.79557797898692</v>
      </c>
      <c r="CU31" s="329">
        <v>9.7960999080763784</v>
      </c>
      <c r="CV31" s="329">
        <v>9.438884794812509</v>
      </c>
      <c r="CW31" s="329">
        <v>11.577888231492038</v>
      </c>
      <c r="CX31" s="329">
        <v>10.497252122433061</v>
      </c>
      <c r="CY31" s="329">
        <v>15.177480143552556</v>
      </c>
      <c r="CZ31" s="329">
        <v>10.745894343088851</v>
      </c>
      <c r="DA31" s="329">
        <v>10.747209710316072</v>
      </c>
      <c r="DB31" s="329">
        <v>12.512303000940353</v>
      </c>
      <c r="DC31" s="329">
        <v>13.443089880002217</v>
      </c>
      <c r="DD31" s="329">
        <v>11.690922765274074</v>
      </c>
      <c r="DE31" s="329">
        <v>10.953180160989021</v>
      </c>
      <c r="DF31" s="329">
        <v>11.754427725359758</v>
      </c>
      <c r="DG31" s="329">
        <v>10.168981828843142</v>
      </c>
      <c r="DH31" s="329">
        <v>12.794625669165072</v>
      </c>
      <c r="DI31" s="329">
        <v>10.680610311413403</v>
      </c>
      <c r="DJ31" s="329">
        <v>14.836386200798092</v>
      </c>
      <c r="DK31" s="329">
        <v>16.581905398232873</v>
      </c>
      <c r="DL31" s="329">
        <v>12.750959581234463</v>
      </c>
      <c r="DM31" s="329">
        <v>11.117923650910218</v>
      </c>
      <c r="DN31" s="329">
        <v>15.965804684782519</v>
      </c>
      <c r="DO31" s="329">
        <v>11.927180738950925</v>
      </c>
      <c r="DP31" s="329">
        <v>2.56166163270102</v>
      </c>
      <c r="DQ31" s="329">
        <v>2.1337272745071152</v>
      </c>
      <c r="DR31" s="329">
        <v>3.2912224303851203</v>
      </c>
      <c r="DS31" s="329">
        <v>10.314154777491559</v>
      </c>
      <c r="DT31" s="329">
        <v>9.954480830356939</v>
      </c>
      <c r="DU31" s="329">
        <v>11.15081106619575</v>
      </c>
      <c r="DV31" s="329">
        <v>12.261356731904595</v>
      </c>
      <c r="DW31" s="329">
        <v>13.482578050206554</v>
      </c>
      <c r="DX31" s="329">
        <v>9.8134317738116579</v>
      </c>
      <c r="DY31" s="329">
        <v>11.710364240967404</v>
      </c>
      <c r="DZ31" s="329">
        <v>12.982362349445914</v>
      </c>
      <c r="EA31" s="329">
        <v>12.92916021328868</v>
      </c>
      <c r="EB31" s="329">
        <v>15.833040176152894</v>
      </c>
      <c r="EC31" s="329">
        <v>10.292774421776285</v>
      </c>
      <c r="ED31" s="329">
        <v>12.119672020028606</v>
      </c>
      <c r="EE31" s="329">
        <v>16.878296524907775</v>
      </c>
      <c r="EF31" s="329">
        <v>13.83509863856219</v>
      </c>
      <c r="EG31" s="329">
        <v>14.588730943976401</v>
      </c>
      <c r="EH31" s="329">
        <v>12.545456907511722</v>
      </c>
    </row>
    <row r="32" spans="1:138" ht="11.25" customHeight="1">
      <c r="A32" s="330" t="s">
        <v>386</v>
      </c>
      <c r="B32" s="328">
        <v>36.910505888669697</v>
      </c>
      <c r="C32" s="328">
        <v>17.02914468359171</v>
      </c>
      <c r="D32" s="329">
        <v>13.470897974095553</v>
      </c>
      <c r="E32" s="329">
        <v>13.366850194553903</v>
      </c>
      <c r="F32" s="329">
        <v>15.759654714353561</v>
      </c>
      <c r="G32" s="329">
        <v>14.518625725644739</v>
      </c>
      <c r="H32" s="329">
        <v>23.73702166855379</v>
      </c>
      <c r="I32" s="329">
        <v>11.459397896551703</v>
      </c>
      <c r="J32" s="329">
        <v>30.260747219491094</v>
      </c>
      <c r="K32" s="329">
        <v>41.012439921396258</v>
      </c>
      <c r="L32" s="329">
        <v>43.206265196555151</v>
      </c>
      <c r="M32" s="329">
        <v>1.3585809847637109</v>
      </c>
      <c r="N32" s="329">
        <v>1.6878211236014904</v>
      </c>
      <c r="O32" s="329">
        <v>1.061574424511788</v>
      </c>
      <c r="P32" s="329">
        <v>2.3584205808444345</v>
      </c>
      <c r="Q32" s="329">
        <v>1.0451063282248796</v>
      </c>
      <c r="R32" s="329">
        <v>1.0025835253183037</v>
      </c>
      <c r="S32" s="329">
        <v>1.7448094346022809</v>
      </c>
      <c r="T32" s="329">
        <v>2.5874769429680384</v>
      </c>
      <c r="U32" s="329">
        <v>0.80511648858848639</v>
      </c>
      <c r="V32" s="329">
        <v>1.492555850588392</v>
      </c>
      <c r="W32" s="329">
        <v>0.77000008829901656</v>
      </c>
      <c r="X32" s="329">
        <v>1.1150989112808904</v>
      </c>
      <c r="Y32" s="329">
        <v>1.5900606047752048</v>
      </c>
      <c r="Z32" s="329">
        <v>0.88684684095700717</v>
      </c>
      <c r="AA32" s="329">
        <v>1.5965247519209635</v>
      </c>
      <c r="AB32" s="329">
        <v>0.91412178923550302</v>
      </c>
      <c r="AC32" s="329">
        <v>1.2238570867194416</v>
      </c>
      <c r="AD32" s="329">
        <v>0.90994507467045238</v>
      </c>
      <c r="AE32" s="329">
        <v>1.3808973260127513</v>
      </c>
      <c r="AF32" s="329">
        <v>1.392198023468125</v>
      </c>
      <c r="AG32" s="329">
        <v>0.88759966614688945</v>
      </c>
      <c r="AH32" s="329">
        <v>0.68187756982739101</v>
      </c>
      <c r="AI32" s="329">
        <v>0.98705095428769796</v>
      </c>
      <c r="AJ32" s="329">
        <v>1.0199182860741274</v>
      </c>
      <c r="AK32" s="329">
        <v>1.0365289059359286</v>
      </c>
      <c r="AL32" s="329">
        <v>1.5895261535378489</v>
      </c>
      <c r="AM32" s="329">
        <v>1.1602324698888804</v>
      </c>
      <c r="AN32" s="329">
        <v>1.2538765557567593</v>
      </c>
      <c r="AO32" s="329">
        <v>1.5180988223514211</v>
      </c>
      <c r="AP32" s="329">
        <v>1.0171898395840386</v>
      </c>
      <c r="AQ32" s="329">
        <v>0.95766449017934185</v>
      </c>
      <c r="AR32" s="329">
        <v>1.0234908329304604</v>
      </c>
      <c r="AS32" s="329">
        <v>0.62801936701848704</v>
      </c>
      <c r="AT32" s="329">
        <v>0.78372398234478302</v>
      </c>
      <c r="AU32" s="329">
        <v>0.95020331594450536</v>
      </c>
      <c r="AV32" s="329">
        <v>1.4482954590814483</v>
      </c>
      <c r="AW32" s="329">
        <v>1.9658785233060567</v>
      </c>
      <c r="AX32" s="329">
        <v>1.0176020331240889</v>
      </c>
      <c r="AY32" s="329">
        <v>1.3249396796950177</v>
      </c>
      <c r="AZ32" s="329">
        <v>1.5341083614141549</v>
      </c>
      <c r="BA32" s="329">
        <v>1.4318707362796914</v>
      </c>
      <c r="BB32" s="329">
        <v>0.91282573133312583</v>
      </c>
      <c r="BC32" s="329">
        <v>1.1875172514856152</v>
      </c>
      <c r="BD32" s="329">
        <v>1.1381831640799089</v>
      </c>
      <c r="BE32" s="329">
        <v>1.1403603320954101</v>
      </c>
      <c r="BF32" s="329">
        <v>1.1696531819252649</v>
      </c>
      <c r="BG32" s="329">
        <v>1.6191347064491213</v>
      </c>
      <c r="BH32" s="329">
        <v>1.3175810131661039</v>
      </c>
      <c r="BI32" s="329">
        <v>1.4009196550564162</v>
      </c>
      <c r="BJ32" s="329">
        <v>1.1325179169575379</v>
      </c>
      <c r="BK32" s="329">
        <v>1.0619213961504663</v>
      </c>
      <c r="BL32" s="329">
        <v>0.76158146174084362</v>
      </c>
      <c r="BM32" s="329">
        <v>1.141852308870436</v>
      </c>
      <c r="BN32" s="329">
        <v>1.4064815808442748</v>
      </c>
      <c r="BO32" s="329">
        <v>1.4462419687479788</v>
      </c>
      <c r="BP32" s="329">
        <v>1.2257000220929859</v>
      </c>
      <c r="BQ32" s="329">
        <v>0.99825613108560518</v>
      </c>
      <c r="BR32" s="329">
        <v>1.2082483287083425</v>
      </c>
      <c r="BS32" s="329">
        <v>1.3781631030020594</v>
      </c>
      <c r="BT32" s="329">
        <v>1.3567418523877912</v>
      </c>
      <c r="BU32" s="329">
        <v>1.8550901442519643</v>
      </c>
      <c r="BV32" s="329">
        <v>3.0704959395334623</v>
      </c>
      <c r="BW32" s="329">
        <v>2.4738274965376612</v>
      </c>
      <c r="BX32" s="329">
        <v>2.4775753809866563</v>
      </c>
      <c r="BY32" s="329">
        <v>3.1771073643253644</v>
      </c>
      <c r="BZ32" s="329">
        <v>2.5642366794477454</v>
      </c>
      <c r="CA32" s="329">
        <v>1.1518198697256645</v>
      </c>
      <c r="CB32" s="329">
        <v>1.7951990670653699</v>
      </c>
      <c r="CC32" s="329">
        <v>1.0955065922841252</v>
      </c>
      <c r="CD32" s="329">
        <v>1.2385065739456309</v>
      </c>
      <c r="CE32" s="329">
        <v>1.2956208724238263</v>
      </c>
      <c r="CF32" s="329">
        <v>1.5420356880263217</v>
      </c>
      <c r="CG32" s="329">
        <v>0.65402948422714813</v>
      </c>
      <c r="CH32" s="329">
        <v>0.5106983460591662</v>
      </c>
      <c r="CI32" s="329">
        <v>0.59823310636414462</v>
      </c>
      <c r="CJ32" s="329">
        <v>0.50654773291131472</v>
      </c>
      <c r="CK32" s="329">
        <v>1.0493759892935288</v>
      </c>
      <c r="CL32" s="329">
        <v>2.297716190185108</v>
      </c>
      <c r="CM32" s="329">
        <v>1.0834533209990789</v>
      </c>
      <c r="CN32" s="329">
        <v>1.1224193132079179</v>
      </c>
      <c r="CO32" s="329">
        <v>0.83998832976748594</v>
      </c>
      <c r="CP32" s="329">
        <v>1.0250371480566016</v>
      </c>
      <c r="CQ32" s="329">
        <v>0.6187342754236077</v>
      </c>
      <c r="CR32" s="329">
        <v>1.1531646600566017</v>
      </c>
      <c r="CS32" s="329">
        <v>2.142122270313477</v>
      </c>
      <c r="CT32" s="329">
        <v>2.5943747985506609</v>
      </c>
      <c r="CU32" s="329">
        <v>2.8923656032988325</v>
      </c>
      <c r="CV32" s="329">
        <v>2.4098156509997093</v>
      </c>
      <c r="CW32" s="329">
        <v>2.1317255053587472</v>
      </c>
      <c r="CX32" s="329">
        <v>1.9685865190607192</v>
      </c>
      <c r="CY32" s="329">
        <v>2.0004832202202811</v>
      </c>
      <c r="CZ32" s="329">
        <v>2.5979482551118309</v>
      </c>
      <c r="DA32" s="329">
        <v>1.9524646923153375</v>
      </c>
      <c r="DB32" s="329">
        <v>3.0933588860623806</v>
      </c>
      <c r="DC32" s="329">
        <v>2.778680752170855</v>
      </c>
      <c r="DD32" s="329">
        <v>3.6988210660282674</v>
      </c>
      <c r="DE32" s="329">
        <v>2.9977740122257917</v>
      </c>
      <c r="DF32" s="329">
        <v>3.5350256853555093</v>
      </c>
      <c r="DG32" s="329">
        <v>3.3331463800072356</v>
      </c>
      <c r="DH32" s="329">
        <v>3.8932704222563288</v>
      </c>
      <c r="DI32" s="329">
        <v>3.2508811654260752</v>
      </c>
      <c r="DJ32" s="329">
        <v>3.0703166594021041</v>
      </c>
      <c r="DK32" s="329">
        <v>3.7866169933468807</v>
      </c>
      <c r="DL32" s="329">
        <v>3.8713242303865205</v>
      </c>
      <c r="DM32" s="329">
        <v>4.4066198112383503</v>
      </c>
      <c r="DN32" s="329">
        <v>4.0376878059790346</v>
      </c>
      <c r="DO32" s="329">
        <v>1.9327685328543285</v>
      </c>
      <c r="DP32" s="329">
        <v>2.8970082229181049</v>
      </c>
      <c r="DQ32" s="329">
        <v>4.6849303750743401</v>
      </c>
      <c r="DR32" s="329">
        <v>4.5267459714705343</v>
      </c>
      <c r="DS32" s="329">
        <v>3.4395421310494401</v>
      </c>
      <c r="DT32" s="329">
        <v>3.8305371165979354</v>
      </c>
      <c r="DU32" s="329">
        <v>3.1086837267917975</v>
      </c>
      <c r="DV32" s="329">
        <v>2.8361704378787782</v>
      </c>
      <c r="DW32" s="329">
        <v>2.5961854327370402</v>
      </c>
      <c r="DX32" s="329">
        <v>2.6293701295503165</v>
      </c>
      <c r="DY32" s="329">
        <v>3.6338931786121962</v>
      </c>
      <c r="DZ32" s="329">
        <v>4.7175203484274588</v>
      </c>
      <c r="EA32" s="329">
        <v>3.3734545477800246</v>
      </c>
      <c r="EB32" s="329">
        <v>3.8292318005852928</v>
      </c>
      <c r="EC32" s="329">
        <v>3.332704713415763</v>
      </c>
      <c r="ED32" s="329">
        <v>3.3124353626793264</v>
      </c>
      <c r="EE32" s="329">
        <v>8.7928630585322427</v>
      </c>
      <c r="EF32" s="329">
        <v>5.5575529682328924</v>
      </c>
      <c r="EG32" s="329">
        <v>4.3908396226150472</v>
      </c>
      <c r="EH32" s="329">
        <v>4.4115732986750773</v>
      </c>
    </row>
    <row r="33" spans="1:138" ht="12.75">
      <c r="A33" s="330" t="s">
        <v>387</v>
      </c>
      <c r="B33" s="328">
        <v>20.834766979167391</v>
      </c>
      <c r="C33" s="328">
        <v>45.457032113336979</v>
      </c>
      <c r="D33" s="329">
        <v>48.434828760557608</v>
      </c>
      <c r="E33" s="329">
        <v>50.546626945542442</v>
      </c>
      <c r="F33" s="329">
        <v>51.96527589176322</v>
      </c>
      <c r="G33" s="329">
        <v>48.958670718792398</v>
      </c>
      <c r="H33" s="329">
        <v>46.026010957511062</v>
      </c>
      <c r="I33" s="329">
        <v>47.725787939683649</v>
      </c>
      <c r="J33" s="329">
        <v>50.572561885959317</v>
      </c>
      <c r="K33" s="329">
        <v>63.504496582190804</v>
      </c>
      <c r="L33" s="329">
        <v>61.784864276684779</v>
      </c>
      <c r="M33" s="329">
        <v>3.0997505698377279</v>
      </c>
      <c r="N33" s="329">
        <v>4.054793064854028</v>
      </c>
      <c r="O33" s="329">
        <v>3.2420366842788324</v>
      </c>
      <c r="P33" s="329">
        <v>6.3704907340665677</v>
      </c>
      <c r="Q33" s="329">
        <v>4.6108433549678924</v>
      </c>
      <c r="R33" s="329">
        <v>2.6359192353604382</v>
      </c>
      <c r="S33" s="329">
        <v>2.9666304448568046</v>
      </c>
      <c r="T33" s="329">
        <v>4.7901845034271595</v>
      </c>
      <c r="U33" s="329">
        <v>4.3829593508079014</v>
      </c>
      <c r="V33" s="329">
        <v>3.4496660284282958</v>
      </c>
      <c r="W33" s="329">
        <v>2.3206774253535456</v>
      </c>
      <c r="X33" s="329">
        <v>3.5330807170977825</v>
      </c>
      <c r="Y33" s="329">
        <v>4.3615247505859358</v>
      </c>
      <c r="Z33" s="329">
        <v>5.0434386178263679</v>
      </c>
      <c r="AA33" s="329">
        <v>3.2660519308053182</v>
      </c>
      <c r="AB33" s="329">
        <v>3.8607212001383453</v>
      </c>
      <c r="AC33" s="329">
        <v>6.7655122321379793</v>
      </c>
      <c r="AD33" s="329">
        <v>3.1928227367036177</v>
      </c>
      <c r="AE33" s="329">
        <v>5.4387748900083004</v>
      </c>
      <c r="AF33" s="329">
        <v>3.4341716430443725</v>
      </c>
      <c r="AG33" s="329">
        <v>3.4055877392523533</v>
      </c>
      <c r="AH33" s="329">
        <v>4.4187391818632173</v>
      </c>
      <c r="AI33" s="329">
        <v>2.7571289849861027</v>
      </c>
      <c r="AJ33" s="329">
        <v>2.4903548532056905</v>
      </c>
      <c r="AK33" s="329">
        <v>4.0624930982503527</v>
      </c>
      <c r="AL33" s="329">
        <v>3.5022052556176146</v>
      </c>
      <c r="AM33" s="329">
        <v>2.9963480327745038</v>
      </c>
      <c r="AN33" s="329">
        <v>3.3735751848726387</v>
      </c>
      <c r="AO33" s="329">
        <v>5.8039004516347106</v>
      </c>
      <c r="AP33" s="329">
        <v>3.0160064311618795</v>
      </c>
      <c r="AQ33" s="329">
        <v>4.0310302766978978</v>
      </c>
      <c r="AR33" s="329">
        <v>5.1976944873357267</v>
      </c>
      <c r="AS33" s="329">
        <v>3.1157880306591701</v>
      </c>
      <c r="AT33" s="329">
        <v>5.430659429011591</v>
      </c>
      <c r="AU33" s="329">
        <v>4.9950924398315202</v>
      </c>
      <c r="AV33" s="329">
        <v>5.0218338276948282</v>
      </c>
      <c r="AW33" s="329">
        <v>4.1035408529902515</v>
      </c>
      <c r="AX33" s="329">
        <v>3.4996526246029651</v>
      </c>
      <c r="AY33" s="329">
        <v>4.0001014132901878</v>
      </c>
      <c r="AZ33" s="329">
        <v>5.6684087498858009</v>
      </c>
      <c r="BA33" s="329">
        <v>4.9086998294868938</v>
      </c>
      <c r="BB33" s="329">
        <v>4.6457694986697167</v>
      </c>
      <c r="BC33" s="329">
        <v>3.8660766103073301</v>
      </c>
      <c r="BD33" s="329">
        <v>5.2132822281055979</v>
      </c>
      <c r="BE33" s="329">
        <v>2.9719814833112652</v>
      </c>
      <c r="BF33" s="329">
        <v>3.9770599860040328</v>
      </c>
      <c r="BG33" s="329">
        <v>3.3538532851384213</v>
      </c>
      <c r="BH33" s="329">
        <v>5.7568493299707519</v>
      </c>
      <c r="BI33" s="329">
        <v>4.1308147688459114</v>
      </c>
      <c r="BJ33" s="329">
        <v>3.9481181475790388</v>
      </c>
      <c r="BK33" s="329">
        <v>3.5300820637007968</v>
      </c>
      <c r="BL33" s="329">
        <v>1.3643367988575315</v>
      </c>
      <c r="BM33" s="329">
        <v>2.3322488279839471</v>
      </c>
      <c r="BN33" s="329">
        <v>8.2785802183975363</v>
      </c>
      <c r="BO33" s="329">
        <v>6.4613859365100144</v>
      </c>
      <c r="BP33" s="329">
        <v>3.4916134147508942</v>
      </c>
      <c r="BQ33" s="329">
        <v>3.2811019610021286</v>
      </c>
      <c r="BR33" s="329">
        <v>3.5997844234820096</v>
      </c>
      <c r="BS33" s="329">
        <v>3.4868058676541072</v>
      </c>
      <c r="BT33" s="329">
        <v>5.053798290028487</v>
      </c>
      <c r="BU33" s="329">
        <v>3.33454993680642</v>
      </c>
      <c r="BV33" s="329">
        <v>2.6407874258836248</v>
      </c>
      <c r="BW33" s="329">
        <v>3.9372848044367212</v>
      </c>
      <c r="BX33" s="329">
        <v>4.2885980591516137</v>
      </c>
      <c r="BY33" s="329">
        <v>4.5005064544566116</v>
      </c>
      <c r="BZ33" s="329">
        <v>3.5208334494603504</v>
      </c>
      <c r="CA33" s="329">
        <v>4.2423380671108912</v>
      </c>
      <c r="CB33" s="329">
        <v>3.2660779472351722</v>
      </c>
      <c r="CC33" s="329">
        <v>4.0457561574699357</v>
      </c>
      <c r="CD33" s="329">
        <v>3.8446315929883914</v>
      </c>
      <c r="CE33" s="329">
        <v>3.8619267348363917</v>
      </c>
      <c r="CF33" s="329">
        <v>4.5427203276749335</v>
      </c>
      <c r="CG33" s="329">
        <v>1.8660928683527178</v>
      </c>
      <c r="CH33" s="329">
        <v>1.6991061835203645</v>
      </c>
      <c r="CI33" s="329">
        <v>2.0742575882409602</v>
      </c>
      <c r="CJ33" s="329">
        <v>2.0897589519051119</v>
      </c>
      <c r="CK33" s="329">
        <v>3.2055597803604257</v>
      </c>
      <c r="CL33" s="329">
        <v>3.8580373958608867</v>
      </c>
      <c r="CM33" s="329">
        <v>8.1115675169644703</v>
      </c>
      <c r="CN33" s="329">
        <v>8.2507856176592647</v>
      </c>
      <c r="CO33" s="329">
        <v>5.3593142571629411</v>
      </c>
      <c r="CP33" s="329">
        <v>4.3743543986007509</v>
      </c>
      <c r="CQ33" s="329">
        <v>2.3135261824550062</v>
      </c>
      <c r="CR33" s="329">
        <v>4.5234271986007499</v>
      </c>
      <c r="CS33" s="329">
        <v>3.9999134874035818</v>
      </c>
      <c r="CT33" s="329">
        <v>4.6309971389607156</v>
      </c>
      <c r="CU33" s="329">
        <v>4.1444213528309479</v>
      </c>
      <c r="CV33" s="329">
        <v>5.0161539060685065</v>
      </c>
      <c r="CW33" s="329">
        <v>3.9137703467626097</v>
      </c>
      <c r="CX33" s="329">
        <v>3.5337261824804371</v>
      </c>
      <c r="CY33" s="329">
        <v>3.2279167775043267</v>
      </c>
      <c r="CZ33" s="329">
        <v>3.744116571714597</v>
      </c>
      <c r="DA33" s="329">
        <v>4.1234988091781117</v>
      </c>
      <c r="DB33" s="329">
        <v>3.984508178883936</v>
      </c>
      <c r="DC33" s="329">
        <v>4.4054064462997973</v>
      </c>
      <c r="DD33" s="329">
        <v>5.8481326878717486</v>
      </c>
      <c r="DE33" s="329">
        <v>5.8974069989159625</v>
      </c>
      <c r="DF33" s="329">
        <v>4.4751136128841447</v>
      </c>
      <c r="DG33" s="329">
        <v>4.1222927284692625</v>
      </c>
      <c r="DH33" s="329">
        <v>4.9075758260993902</v>
      </c>
      <c r="DI33" s="329">
        <v>5.3424743764618956</v>
      </c>
      <c r="DJ33" s="329">
        <v>4.3265754989103069</v>
      </c>
      <c r="DK33" s="329">
        <v>5.5071726014327016</v>
      </c>
      <c r="DL33" s="329">
        <v>7.8017448908996538</v>
      </c>
      <c r="DM33" s="329">
        <v>7.8204020976500948</v>
      </c>
      <c r="DN33" s="329">
        <v>4.0122304096687831</v>
      </c>
      <c r="DO33" s="329">
        <v>4.474293705328459</v>
      </c>
      <c r="DP33" s="329">
        <v>4.8172138354701515</v>
      </c>
      <c r="DQ33" s="329">
        <v>4.5687580442152838</v>
      </c>
      <c r="DR33" s="329">
        <v>5.0636812967425273</v>
      </c>
      <c r="DS33" s="329">
        <v>4.8707373017825253</v>
      </c>
      <c r="DT33" s="329">
        <v>5.8191491975647578</v>
      </c>
      <c r="DU33" s="329">
        <v>5.7020338260749464</v>
      </c>
      <c r="DV33" s="329">
        <v>7.9946079872712925</v>
      </c>
      <c r="DW33" s="329">
        <v>4.6018846414821102</v>
      </c>
      <c r="DX33" s="329">
        <v>4.688096379735768</v>
      </c>
      <c r="DY33" s="329">
        <v>5.2524655556827078</v>
      </c>
      <c r="DZ33" s="329">
        <v>4.4078575333520478</v>
      </c>
      <c r="EA33" s="329">
        <v>3.8664764288249387</v>
      </c>
      <c r="EB33" s="329">
        <v>4.9491160839558699</v>
      </c>
      <c r="EC33" s="329">
        <v>4.6239020324615288</v>
      </c>
      <c r="ED33" s="329">
        <v>4.1142667344037331</v>
      </c>
      <c r="EE33" s="329">
        <v>5.4067127264622989</v>
      </c>
      <c r="EF33" s="329">
        <v>4.9711189487345866</v>
      </c>
      <c r="EG33" s="329">
        <v>4.6221482136251488</v>
      </c>
      <c r="EH33" s="329">
        <v>4.1835731633218707</v>
      </c>
    </row>
    <row r="34" spans="1:138" ht="12" customHeight="1">
      <c r="A34" s="330" t="s">
        <v>390</v>
      </c>
      <c r="B34" s="328">
        <v>0</v>
      </c>
      <c r="C34" s="328">
        <v>2.0108498638723953</v>
      </c>
      <c r="D34" s="329">
        <v>2.2556569818758803</v>
      </c>
      <c r="E34" s="329">
        <v>3.4250801666856185</v>
      </c>
      <c r="F34" s="329">
        <v>3.0064309576350166</v>
      </c>
      <c r="G34" s="329">
        <v>3.9421467111503055</v>
      </c>
      <c r="H34" s="329">
        <v>4.9921782191862754</v>
      </c>
      <c r="I34" s="329">
        <v>2.5895845034078504</v>
      </c>
      <c r="J34" s="329">
        <v>4.1891814065043516</v>
      </c>
      <c r="K34" s="329">
        <v>5.478082009340163</v>
      </c>
      <c r="L34" s="329">
        <v>8.7451221309819047</v>
      </c>
      <c r="M34" s="329">
        <v>0.15186943660913496</v>
      </c>
      <c r="N34" s="329">
        <v>0.26315835678812338</v>
      </c>
      <c r="O34" s="329">
        <v>0.11287216482118993</v>
      </c>
      <c r="P34" s="329">
        <v>9.5957393306890376E-2</v>
      </c>
      <c r="Q34" s="329">
        <v>0.24648793686728726</v>
      </c>
      <c r="R34" s="329">
        <v>0.18801047863959588</v>
      </c>
      <c r="S34" s="329">
        <v>0.18498074553529636</v>
      </c>
      <c r="T34" s="329">
        <v>0.13760384807690193</v>
      </c>
      <c r="U34" s="329">
        <v>0.12855020951504259</v>
      </c>
      <c r="V34" s="329">
        <v>0.18191142116339731</v>
      </c>
      <c r="W34" s="329">
        <v>0.13565152326652549</v>
      </c>
      <c r="X34" s="329">
        <v>0.18379634928300986</v>
      </c>
      <c r="Y34" s="329">
        <v>0.20633670391705017</v>
      </c>
      <c r="Z34" s="329">
        <v>0.11052355763735752</v>
      </c>
      <c r="AA34" s="329">
        <v>0.1325093852352219</v>
      </c>
      <c r="AB34" s="329">
        <v>0.18106174563224459</v>
      </c>
      <c r="AC34" s="329">
        <v>0.16942797602021359</v>
      </c>
      <c r="AD34" s="329">
        <v>0.25640576201720555</v>
      </c>
      <c r="AE34" s="329">
        <v>0.12931928372729651</v>
      </c>
      <c r="AF34" s="329">
        <v>0.23080856591306573</v>
      </c>
      <c r="AG34" s="329">
        <v>0.14672227797400245</v>
      </c>
      <c r="AH34" s="329">
        <v>0.22207988816324375</v>
      </c>
      <c r="AI34" s="329">
        <v>0.25435052277850478</v>
      </c>
      <c r="AJ34" s="329">
        <v>0.21611131286047375</v>
      </c>
      <c r="AK34" s="329">
        <v>0.1994461934199919</v>
      </c>
      <c r="AL34" s="329">
        <v>0.15797656177101124</v>
      </c>
      <c r="AM34" s="329">
        <v>0.16832718695189658</v>
      </c>
      <c r="AN34" s="329">
        <v>0.18613556218925831</v>
      </c>
      <c r="AO34" s="329">
        <v>0.65837735985254275</v>
      </c>
      <c r="AP34" s="329">
        <v>0.28804407815331129</v>
      </c>
      <c r="AQ34" s="329">
        <v>0.21936206988509505</v>
      </c>
      <c r="AR34" s="329">
        <v>0.23462957402356804</v>
      </c>
      <c r="AS34" s="329">
        <v>0.95097226040330274</v>
      </c>
      <c r="AT34" s="329">
        <v>0.11103864271171593</v>
      </c>
      <c r="AU34" s="329">
        <v>0.1247369117706596</v>
      </c>
      <c r="AV34" s="329">
        <v>0.12603376555326543</v>
      </c>
      <c r="AW34" s="329">
        <v>0.50746665230320565</v>
      </c>
      <c r="AX34" s="329">
        <v>0.17060606052212673</v>
      </c>
      <c r="AY34" s="329">
        <v>0.19029271211113158</v>
      </c>
      <c r="AZ34" s="329">
        <v>0.21973021322490743</v>
      </c>
      <c r="BA34" s="329">
        <v>0.29324662807007068</v>
      </c>
      <c r="BB34" s="329">
        <v>0.28271514256542712</v>
      </c>
      <c r="BC34" s="329">
        <v>0.34957763954404331</v>
      </c>
      <c r="BD34" s="329">
        <v>0.17300009881632711</v>
      </c>
      <c r="BE34" s="329">
        <v>0.2165274962089315</v>
      </c>
      <c r="BF34" s="329">
        <v>0.16498475412281463</v>
      </c>
      <c r="BG34" s="329">
        <v>0.20385585185048608</v>
      </c>
      <c r="BH34" s="329">
        <v>0.23442770829554471</v>
      </c>
      <c r="BI34" s="329">
        <v>0.19001090113744154</v>
      </c>
      <c r="BJ34" s="329">
        <v>0.35411016193291933</v>
      </c>
      <c r="BK34" s="329">
        <v>0.311270174771689</v>
      </c>
      <c r="BL34" s="329">
        <v>0.17069741449384951</v>
      </c>
      <c r="BM34" s="329">
        <v>0.40673154586097171</v>
      </c>
      <c r="BN34" s="329">
        <v>0.39779221479027682</v>
      </c>
      <c r="BO34" s="329">
        <v>0.33291149761288058</v>
      </c>
      <c r="BP34" s="329">
        <v>0.23591960173316906</v>
      </c>
      <c r="BQ34" s="329">
        <v>0.31846757122445202</v>
      </c>
      <c r="BR34" s="329">
        <v>0.30501625266510218</v>
      </c>
      <c r="BS34" s="329">
        <v>0.72451909161900341</v>
      </c>
      <c r="BT34" s="329">
        <v>0.19470028330854994</v>
      </c>
      <c r="BU34" s="329">
        <v>0.21256430792369979</v>
      </c>
      <c r="BV34" s="329">
        <v>0.1655306781254838</v>
      </c>
      <c r="BW34" s="329">
        <v>0.19364669928596423</v>
      </c>
      <c r="BX34" s="329">
        <v>1.100570290958691</v>
      </c>
      <c r="BY34" s="329">
        <v>0.40262673301277796</v>
      </c>
      <c r="BZ34" s="329">
        <v>0.56972295198680845</v>
      </c>
      <c r="CA34" s="329">
        <v>0.28666076469143675</v>
      </c>
      <c r="CB34" s="329">
        <v>0.35996319437293162</v>
      </c>
      <c r="CC34" s="329">
        <v>0.38217039128785202</v>
      </c>
      <c r="CD34" s="329">
        <v>0.19214095633022199</v>
      </c>
      <c r="CE34" s="329">
        <v>0.49453511251905952</v>
      </c>
      <c r="CF34" s="329">
        <v>0.63204613869134862</v>
      </c>
      <c r="CG34" s="329">
        <v>6.666298894692424E-2</v>
      </c>
      <c r="CH34" s="329">
        <v>6.2749639220380293E-2</v>
      </c>
      <c r="CI34" s="329">
        <v>6.2161519541225868E-2</v>
      </c>
      <c r="CJ34" s="329">
        <v>5.4432261392582636E-2</v>
      </c>
      <c r="CK34" s="329">
        <v>6.0897845801158895E-2</v>
      </c>
      <c r="CL34" s="329">
        <v>0.7833165373795532</v>
      </c>
      <c r="CM34" s="329">
        <v>0.6300393797961058</v>
      </c>
      <c r="CN34" s="329">
        <v>0.19279017013409949</v>
      </c>
      <c r="CO34" s="329">
        <v>0.15728987559930624</v>
      </c>
      <c r="CP34" s="329">
        <v>0.12446702742451593</v>
      </c>
      <c r="CQ34" s="329">
        <v>5.3991930747481952E-2</v>
      </c>
      <c r="CR34" s="329">
        <v>0.34078532742451595</v>
      </c>
      <c r="CS34" s="329">
        <v>0.47683154555415247</v>
      </c>
      <c r="CT34" s="329">
        <v>0.22178648608622203</v>
      </c>
      <c r="CU34" s="329">
        <v>6.0811062620180462E-2</v>
      </c>
      <c r="CV34" s="329">
        <v>0.35251704466806938</v>
      </c>
      <c r="CW34" s="329">
        <v>0.79063941629700452</v>
      </c>
      <c r="CX34" s="329">
        <v>0.48913165310179696</v>
      </c>
      <c r="CY34" s="329">
        <v>0.37314920732336471</v>
      </c>
      <c r="CZ34" s="329">
        <v>0.15212624133842248</v>
      </c>
      <c r="DA34" s="329">
        <v>0.28327930213762442</v>
      </c>
      <c r="DB34" s="329">
        <v>0.29649173038680865</v>
      </c>
      <c r="DC34" s="329">
        <v>0.46121748945909335</v>
      </c>
      <c r="DD34" s="329">
        <v>0.23120022753161168</v>
      </c>
      <c r="DE34" s="329">
        <v>0.26017836255731425</v>
      </c>
      <c r="DF34" s="329">
        <v>0.29415769811000819</v>
      </c>
      <c r="DG34" s="329">
        <v>0.31124026607774818</v>
      </c>
      <c r="DH34" s="329">
        <v>0.42918118367722696</v>
      </c>
      <c r="DI34" s="329">
        <v>0.4683432002060085</v>
      </c>
      <c r="DJ34" s="329">
        <v>0.40785482176947163</v>
      </c>
      <c r="DK34" s="329">
        <v>0.57673565568615526</v>
      </c>
      <c r="DL34" s="329">
        <v>0.71136132265830188</v>
      </c>
      <c r="DM34" s="329">
        <v>0.42489605027379251</v>
      </c>
      <c r="DN34" s="329">
        <v>0.6385475774939493</v>
      </c>
      <c r="DO34" s="329">
        <v>0.5403561309654219</v>
      </c>
      <c r="DP34" s="329">
        <v>0.41522973986476441</v>
      </c>
      <c r="DQ34" s="329">
        <v>0.60142811937874108</v>
      </c>
      <c r="DR34" s="329">
        <v>0.8706307405391609</v>
      </c>
      <c r="DS34" s="329">
        <v>0.60212798840030635</v>
      </c>
      <c r="DT34" s="329">
        <v>0.77256179679942305</v>
      </c>
      <c r="DU34" s="329">
        <v>0.53295607473515771</v>
      </c>
      <c r="DV34" s="329">
        <v>0.81195665007609552</v>
      </c>
      <c r="DW34" s="329">
        <v>0.82879311966570512</v>
      </c>
      <c r="DX34" s="329">
        <v>0.52206424285966591</v>
      </c>
      <c r="DY34" s="329">
        <v>0.70034103802518355</v>
      </c>
      <c r="DZ34" s="329">
        <v>1.0030818623330136</v>
      </c>
      <c r="EA34" s="329">
        <v>0.45288090580252111</v>
      </c>
      <c r="EB34" s="329">
        <v>1.0462995923669307</v>
      </c>
      <c r="EC34" s="329">
        <v>0.98999606294842746</v>
      </c>
      <c r="ED34" s="329">
        <v>0.7874412153554009</v>
      </c>
      <c r="EE34" s="329">
        <v>0.90851283836169172</v>
      </c>
      <c r="EF34" s="329">
        <v>0.77679589310284158</v>
      </c>
      <c r="EG34" s="329">
        <v>0.62356437043197033</v>
      </c>
      <c r="EH34" s="329">
        <v>0.80162148336564421</v>
      </c>
    </row>
    <row r="35" spans="1:138" ht="15" customHeight="1">
      <c r="A35" s="330" t="s">
        <v>388</v>
      </c>
      <c r="B35" s="328">
        <v>0</v>
      </c>
      <c r="C35" s="328">
        <v>1.5250603029911987</v>
      </c>
      <c r="D35" s="329">
        <v>1.7609529319988415</v>
      </c>
      <c r="E35" s="329">
        <v>2.3714992212747088</v>
      </c>
      <c r="F35" s="329">
        <v>1.7994041722845198</v>
      </c>
      <c r="G35" s="329">
        <v>2.3684258706434491</v>
      </c>
      <c r="H35" s="329">
        <v>3.4809695064162001</v>
      </c>
      <c r="I35" s="329">
        <v>2.958654205645399</v>
      </c>
      <c r="J35" s="329">
        <v>3.8929295437927331</v>
      </c>
      <c r="K35" s="329">
        <v>19.768438927505706</v>
      </c>
      <c r="L35" s="329">
        <v>5.3421124660157897</v>
      </c>
      <c r="M35" s="329">
        <v>0.10445784097400738</v>
      </c>
      <c r="N35" s="329">
        <v>0.26742088305081879</v>
      </c>
      <c r="O35" s="329">
        <v>0.1220512883280999</v>
      </c>
      <c r="P35" s="329">
        <v>0.18426220985719843</v>
      </c>
      <c r="Q35" s="329">
        <v>0.23618693609947783</v>
      </c>
      <c r="R35" s="329">
        <v>6.6957590432689687E-2</v>
      </c>
      <c r="S35" s="329">
        <v>6.496235105385198E-2</v>
      </c>
      <c r="T35" s="329">
        <v>9.1262364347320213E-2</v>
      </c>
      <c r="U35" s="329">
        <v>0.11137092806461048</v>
      </c>
      <c r="V35" s="329">
        <v>0.10973415131849884</v>
      </c>
      <c r="W35" s="329">
        <v>7.0996531286857775E-2</v>
      </c>
      <c r="X35" s="329">
        <v>9.5397228177767107E-2</v>
      </c>
      <c r="Y35" s="329">
        <v>0.11779733870010378</v>
      </c>
      <c r="Z35" s="329">
        <v>0.11377189276493219</v>
      </c>
      <c r="AA35" s="329">
        <v>8.3277187707350625E-2</v>
      </c>
      <c r="AB35" s="329">
        <v>0.19377278799820113</v>
      </c>
      <c r="AC35" s="329">
        <v>0.16940166072941992</v>
      </c>
      <c r="AD35" s="329">
        <v>0.34141881402764251</v>
      </c>
      <c r="AE35" s="329">
        <v>0.12798092646344469</v>
      </c>
      <c r="AF35" s="329">
        <v>0.22146471078071031</v>
      </c>
      <c r="AG35" s="329">
        <v>7.5769368518063221E-2</v>
      </c>
      <c r="AH35" s="329">
        <v>7.3059867043681476E-2</v>
      </c>
      <c r="AI35" s="329">
        <v>0.12431052608112222</v>
      </c>
      <c r="AJ35" s="329">
        <v>0.11892785118416949</v>
      </c>
      <c r="AK35" s="329">
        <v>0.14581570968288537</v>
      </c>
      <c r="AL35" s="329">
        <v>0.17984394946421672</v>
      </c>
      <c r="AM35" s="329">
        <v>0.92571157056907771</v>
      </c>
      <c r="AN35" s="329">
        <v>8.3864147910668513E-2</v>
      </c>
      <c r="AO35" s="329">
        <v>0.19303111070127457</v>
      </c>
      <c r="AP35" s="329">
        <v>0.11487672816508383</v>
      </c>
      <c r="AQ35" s="329">
        <v>0.29875373573951935</v>
      </c>
      <c r="AR35" s="329">
        <v>7.5939542063326676E-2</v>
      </c>
      <c r="AS35" s="329">
        <v>5.6844382089745335E-2</v>
      </c>
      <c r="AT35" s="329">
        <v>6.9797530833150268E-2</v>
      </c>
      <c r="AU35" s="329">
        <v>6.5614756318093964E-2</v>
      </c>
      <c r="AV35" s="329">
        <v>0.16140605773766634</v>
      </c>
      <c r="AW35" s="329">
        <v>0.22693879787712418</v>
      </c>
      <c r="AX35" s="329">
        <v>6.6579076418720046E-2</v>
      </c>
      <c r="AY35" s="329">
        <v>0.10068698488846042</v>
      </c>
      <c r="AZ35" s="329">
        <v>0.12964615307676297</v>
      </c>
      <c r="BA35" s="329">
        <v>0.1489907275501445</v>
      </c>
      <c r="BB35" s="329">
        <v>0.17566016556830821</v>
      </c>
      <c r="BC35" s="329">
        <v>0.11462804055992665</v>
      </c>
      <c r="BD35" s="329">
        <v>0.18370225817225933</v>
      </c>
      <c r="BE35" s="329">
        <v>0.16468162241506659</v>
      </c>
      <c r="BF35" s="329">
        <v>0.15861008150555622</v>
      </c>
      <c r="BG35" s="329">
        <v>0.17824964919504782</v>
      </c>
      <c r="BH35" s="329">
        <v>0.1510306150571428</v>
      </c>
      <c r="BI35" s="329">
        <v>0.17020733192514806</v>
      </c>
      <c r="BJ35" s="329">
        <v>0.33070305624376656</v>
      </c>
      <c r="BK35" s="329">
        <v>0.147706504866499</v>
      </c>
      <c r="BL35" s="329">
        <v>6.6946669801421749E-2</v>
      </c>
      <c r="BM35" s="329">
        <v>0.14242864473438999</v>
      </c>
      <c r="BN35" s="329">
        <v>0.17264946517380486</v>
      </c>
      <c r="BO35" s="329">
        <v>0.38786968865331528</v>
      </c>
      <c r="BP35" s="329">
        <v>9.1231075860349467E-2</v>
      </c>
      <c r="BQ35" s="329">
        <v>0.15648164443932175</v>
      </c>
      <c r="BR35" s="329">
        <v>0.27564025495136429</v>
      </c>
      <c r="BS35" s="329">
        <v>0.22719004611079582</v>
      </c>
      <c r="BT35" s="329">
        <v>0.19937148788327225</v>
      </c>
      <c r="BU35" s="329">
        <v>0.24438150245215606</v>
      </c>
      <c r="BV35" s="329">
        <v>0.13271520937505865</v>
      </c>
      <c r="BW35" s="329">
        <v>0.27185238155491864</v>
      </c>
      <c r="BX35" s="329">
        <v>0.24967283613971514</v>
      </c>
      <c r="BY35" s="329">
        <v>0.29470057961013796</v>
      </c>
      <c r="BZ35" s="329">
        <v>0.41332476120876049</v>
      </c>
      <c r="CA35" s="329">
        <v>0.33340740985871081</v>
      </c>
      <c r="CB35" s="329">
        <v>0.23968850304768674</v>
      </c>
      <c r="CC35" s="329">
        <v>0.31054070796690458</v>
      </c>
      <c r="CD35" s="329">
        <v>0.26444945035735756</v>
      </c>
      <c r="CE35" s="329">
        <v>0.31012818983292728</v>
      </c>
      <c r="CF35" s="329">
        <v>0.41610797501186575</v>
      </c>
      <c r="CG35" s="329">
        <v>5.064617688557304E-2</v>
      </c>
      <c r="CH35" s="329">
        <v>4.9629469583402856E-2</v>
      </c>
      <c r="CI35" s="329">
        <v>4.6872745702196073E-2</v>
      </c>
      <c r="CJ35" s="329">
        <v>4.0716886801203521E-2</v>
      </c>
      <c r="CK35" s="329">
        <v>4.555332867836389E-2</v>
      </c>
      <c r="CL35" s="329">
        <v>0.25796755599459181</v>
      </c>
      <c r="CM35" s="329">
        <v>0.511807512382915</v>
      </c>
      <c r="CN35" s="329">
        <v>0.29841995460828674</v>
      </c>
      <c r="CO35" s="329">
        <v>0.3953011376021639</v>
      </c>
      <c r="CP35" s="329">
        <v>0.82416628038921336</v>
      </c>
      <c r="CQ35" s="329">
        <v>3.8995276628275434E-2</v>
      </c>
      <c r="CR35" s="329">
        <v>0.39857788038921338</v>
      </c>
      <c r="CS35" s="329">
        <v>0.23613752807702337</v>
      </c>
      <c r="CT35" s="329">
        <v>0.52238004178584163</v>
      </c>
      <c r="CU35" s="329">
        <v>0.30203161237935761</v>
      </c>
      <c r="CV35" s="329">
        <v>0.4930927929205669</v>
      </c>
      <c r="CW35" s="329">
        <v>0.23964470706822288</v>
      </c>
      <c r="CX35" s="329">
        <v>0.33651431009893301</v>
      </c>
      <c r="CY35" s="329">
        <v>0.27992455695499868</v>
      </c>
      <c r="CZ35" s="329">
        <v>0.13292585769222398</v>
      </c>
      <c r="DA35" s="329">
        <v>0.33479492057672788</v>
      </c>
      <c r="DB35" s="329">
        <v>0.33708894450021798</v>
      </c>
      <c r="DC35" s="329">
        <v>0.38342530103881656</v>
      </c>
      <c r="DD35" s="329">
        <v>0.29496897069980282</v>
      </c>
      <c r="DE35" s="329">
        <v>0.24976726008958477</v>
      </c>
      <c r="DF35" s="329">
        <v>0.37126847638333854</v>
      </c>
      <c r="DG35" s="329">
        <v>0.46075581897818874</v>
      </c>
      <c r="DH35" s="329">
        <v>0.37261371751687211</v>
      </c>
      <c r="DI35" s="329">
        <v>0.49182392737415048</v>
      </c>
      <c r="DJ35" s="329">
        <v>0.41919668779308783</v>
      </c>
      <c r="DK35" s="329">
        <v>4.5099360992286046</v>
      </c>
      <c r="DL35" s="329">
        <v>3.9622607673039538</v>
      </c>
      <c r="DM35" s="329">
        <v>4.875108114489092</v>
      </c>
      <c r="DN35" s="329">
        <v>3.2082135314138989</v>
      </c>
      <c r="DO35" s="329">
        <v>0.56720349523413849</v>
      </c>
      <c r="DP35" s="329">
        <v>0.28029103170079667</v>
      </c>
      <c r="DQ35" s="329">
        <v>0.51126273312657411</v>
      </c>
      <c r="DR35" s="329">
        <v>0.45193621525153216</v>
      </c>
      <c r="DS35" s="329">
        <v>0.58220688654050246</v>
      </c>
      <c r="DT35" s="329">
        <v>0.38051035742397293</v>
      </c>
      <c r="DU35" s="329">
        <v>0.54588038941480266</v>
      </c>
      <c r="DV35" s="329">
        <v>0.50152730433147719</v>
      </c>
      <c r="DW35" s="329">
        <v>0.17124873007985864</v>
      </c>
      <c r="DX35" s="329">
        <v>0.25414510821272374</v>
      </c>
      <c r="DY35" s="329">
        <v>0.45744961016620506</v>
      </c>
      <c r="DZ35" s="329">
        <v>0.54380054968249114</v>
      </c>
      <c r="EA35" s="329">
        <v>0.4919845674089719</v>
      </c>
      <c r="EB35" s="329">
        <v>0.45016001437667752</v>
      </c>
      <c r="EC35" s="329">
        <v>0.20595218951820271</v>
      </c>
      <c r="ED35" s="329">
        <v>0.43907591708753668</v>
      </c>
      <c r="EE35" s="329">
        <v>0.42727401132766507</v>
      </c>
      <c r="EF35" s="329">
        <v>0.38868942896903513</v>
      </c>
      <c r="EG35" s="329">
        <v>0.39679904732995996</v>
      </c>
      <c r="EH35" s="329">
        <v>0.29170061066111375</v>
      </c>
    </row>
    <row r="36" spans="1:138" ht="15" customHeight="1">
      <c r="A36" s="330" t="s">
        <v>389</v>
      </c>
      <c r="B36" s="328">
        <v>0</v>
      </c>
      <c r="C36" s="328">
        <v>0.56287104933844789</v>
      </c>
      <c r="D36" s="329">
        <v>0.26777941680276668</v>
      </c>
      <c r="E36" s="329">
        <v>0.21951064514363883</v>
      </c>
      <c r="F36" s="329">
        <v>15.754807378490034</v>
      </c>
      <c r="G36" s="329">
        <v>10.82338388830469</v>
      </c>
      <c r="H36" s="329">
        <v>6.0622037009775083</v>
      </c>
      <c r="I36" s="329">
        <v>8.3085033175980527</v>
      </c>
      <c r="J36" s="329">
        <v>1.3588017702627091</v>
      </c>
      <c r="K36" s="329">
        <v>1.2416545846907285</v>
      </c>
      <c r="L36" s="329">
        <v>1.3613656844681012</v>
      </c>
      <c r="M36" s="329">
        <v>2.7584868901029361E-2</v>
      </c>
      <c r="N36" s="329">
        <v>2.4624189688545736E-2</v>
      </c>
      <c r="O36" s="329">
        <v>0.14541436740393604</v>
      </c>
      <c r="P36" s="329">
        <v>1.224772293327632E-2</v>
      </c>
      <c r="Q36" s="329">
        <v>1.392481731253245E-2</v>
      </c>
      <c r="R36" s="329">
        <v>1.2396678445787566E-2</v>
      </c>
      <c r="S36" s="329">
        <v>1.2857759833683794E-2</v>
      </c>
      <c r="T36" s="329">
        <v>1.8063224984872381E-2</v>
      </c>
      <c r="U36" s="329">
        <v>1.7722071978489753E-2</v>
      </c>
      <c r="V36" s="329">
        <v>4.7479083203118888E-2</v>
      </c>
      <c r="W36" s="329">
        <v>1.4052082991182109E-2</v>
      </c>
      <c r="X36" s="329">
        <v>0.21650418166199339</v>
      </c>
      <c r="Y36" s="329">
        <v>2.4125963383711972E-2</v>
      </c>
      <c r="Z36" s="329">
        <v>2.1144150899867417E-2</v>
      </c>
      <c r="AA36" s="329">
        <v>8.1216678678413423E-2</v>
      </c>
      <c r="AB36" s="329">
        <v>1.4499684822042891E-2</v>
      </c>
      <c r="AC36" s="329">
        <v>1.707187065190376E-2</v>
      </c>
      <c r="AD36" s="329">
        <v>1.5955596483653061E-2</v>
      </c>
      <c r="AE36" s="329">
        <v>1.3915037844528636E-2</v>
      </c>
      <c r="AF36" s="329">
        <v>1.7105092596808029E-2</v>
      </c>
      <c r="AG36" s="329">
        <v>1.4996753155493614E-2</v>
      </c>
      <c r="AH36" s="329">
        <v>1.4460471468309404E-2</v>
      </c>
      <c r="AI36" s="329">
        <v>1.5892400991686585E-2</v>
      </c>
      <c r="AJ36" s="329">
        <v>1.7395715826347889E-2</v>
      </c>
      <c r="AK36" s="329">
        <v>1.5901779454159722E-2</v>
      </c>
      <c r="AL36" s="329">
        <v>1.7385720206180105E-2</v>
      </c>
      <c r="AM36" s="329">
        <v>1.6393480098004874E-2</v>
      </c>
      <c r="AN36" s="329">
        <v>1.659892314546968E-2</v>
      </c>
      <c r="AO36" s="329">
        <v>1.708688335858197E-2</v>
      </c>
      <c r="AP36" s="329">
        <v>1.4981544426312532E-2</v>
      </c>
      <c r="AQ36" s="329">
        <v>1.2833095181661581E-2</v>
      </c>
      <c r="AR36" s="329">
        <v>1.5030434981036385E-2</v>
      </c>
      <c r="AS36" s="329">
        <v>1.1251000016889988E-2</v>
      </c>
      <c r="AT36" s="329">
        <v>1.3814769229839496E-2</v>
      </c>
      <c r="AU36" s="329">
        <v>1.2986888014326464E-2</v>
      </c>
      <c r="AV36" s="329">
        <v>5.5246127031176026E-2</v>
      </c>
      <c r="AW36" s="329">
        <v>0.88002763623459268</v>
      </c>
      <c r="AX36" s="329">
        <v>1.3177752354294173E-2</v>
      </c>
      <c r="AY36" s="329">
        <v>1.6976336393369394E-2</v>
      </c>
      <c r="AZ36" s="329">
        <v>1.6755365140441823E-2</v>
      </c>
      <c r="BA36" s="329">
        <v>1.5181014461547288E-2</v>
      </c>
      <c r="BB36" s="329">
        <v>1.081377748044372E-2</v>
      </c>
      <c r="BC36" s="329">
        <v>1.4996688243942739E-2</v>
      </c>
      <c r="BD36" s="329">
        <v>1.5712155833214784E-2</v>
      </c>
      <c r="BE36" s="329">
        <v>1.3675724315757285E-2</v>
      </c>
      <c r="BF36" s="329">
        <v>1.5987634319755605E-2</v>
      </c>
      <c r="BG36" s="329">
        <v>1.4467276601400526E-2</v>
      </c>
      <c r="BH36" s="329">
        <v>1.9531017111273544E-2</v>
      </c>
      <c r="BI36" s="329">
        <v>0.46754182601115463</v>
      </c>
      <c r="BJ36" s="329">
        <v>1.4499299504458465</v>
      </c>
      <c r="BK36" s="329">
        <v>2.4568411950058979</v>
      </c>
      <c r="BL36" s="329">
        <v>6.983646498346905E-3</v>
      </c>
      <c r="BM36" s="329">
        <v>0.25969508877051495</v>
      </c>
      <c r="BN36" s="329">
        <v>4.3364475080789715</v>
      </c>
      <c r="BO36" s="329">
        <v>0.37903782635975958</v>
      </c>
      <c r="BP36" s="329">
        <v>0.30845843308440435</v>
      </c>
      <c r="BQ36" s="329">
        <v>0.81737126662458992</v>
      </c>
      <c r="BR36" s="329">
        <v>8.8911098165992936E-2</v>
      </c>
      <c r="BS36" s="329">
        <v>5.4086345604203778E-2</v>
      </c>
      <c r="BT36" s="329">
        <v>0.19807970365500849</v>
      </c>
      <c r="BU36" s="329">
        <v>4.5377401740502595E-2</v>
      </c>
      <c r="BV36" s="329">
        <v>6.4720313829434994E-2</v>
      </c>
      <c r="BW36" s="329">
        <v>0.19543783729019634</v>
      </c>
      <c r="BX36" s="329">
        <v>0.96547053617683654</v>
      </c>
      <c r="BY36" s="329">
        <v>0.63211704061267437</v>
      </c>
      <c r="BZ36" s="329">
        <v>0.59230965463568586</v>
      </c>
      <c r="CA36" s="329">
        <v>1.550121967623787</v>
      </c>
      <c r="CB36" s="329">
        <v>0.24362568791015676</v>
      </c>
      <c r="CC36" s="329">
        <v>0.30534912468640685</v>
      </c>
      <c r="CD36" s="329">
        <v>0.12969078147122853</v>
      </c>
      <c r="CE36" s="329">
        <v>6.8742687854418422E-2</v>
      </c>
      <c r="CF36" s="329">
        <v>1.2692406671461802</v>
      </c>
      <c r="CG36" s="329">
        <v>0.76421364856617024</v>
      </c>
      <c r="CH36" s="329">
        <v>1.1008159461000495</v>
      </c>
      <c r="CI36" s="329">
        <v>0.24949160520895666</v>
      </c>
      <c r="CJ36" s="329">
        <v>0.60900394403715741</v>
      </c>
      <c r="CK36" s="329">
        <v>1.3906362032357131</v>
      </c>
      <c r="CL36" s="329">
        <v>0.20572253379042177</v>
      </c>
      <c r="CM36" s="329">
        <v>0.95241937551012612</v>
      </c>
      <c r="CN36" s="329">
        <v>0.10883914504571192</v>
      </c>
      <c r="CO36" s="329">
        <v>0.68396020319175932</v>
      </c>
      <c r="CP36" s="329">
        <v>0.49833153310044448</v>
      </c>
      <c r="CQ36" s="329">
        <v>1.1749616467110997</v>
      </c>
      <c r="CR36" s="329">
        <v>0.57010753310044437</v>
      </c>
      <c r="CS36" s="329">
        <v>7.2381361627807006E-2</v>
      </c>
      <c r="CT36" s="329">
        <v>6.1923028655348308E-2</v>
      </c>
      <c r="CU36" s="329">
        <v>0.35491015459079212</v>
      </c>
      <c r="CV36" s="329">
        <v>0.17047841964673996</v>
      </c>
      <c r="CW36" s="329">
        <v>8.201315534532061E-2</v>
      </c>
      <c r="CX36" s="329">
        <v>0.15949437804179137</v>
      </c>
      <c r="CY36" s="329">
        <v>2.8663461369673494E-2</v>
      </c>
      <c r="CZ36" s="329">
        <v>0.15196525233266001</v>
      </c>
      <c r="DA36" s="329">
        <v>6.5665544014577193E-2</v>
      </c>
      <c r="DB36" s="329">
        <v>6.2713096096887341E-2</v>
      </c>
      <c r="DC36" s="329">
        <v>5.713256148242532E-2</v>
      </c>
      <c r="DD36" s="329">
        <v>9.1461357058686243E-2</v>
      </c>
      <c r="DE36" s="329">
        <v>4.0293368692486058E-2</v>
      </c>
      <c r="DF36" s="329">
        <v>5.2453618275246514E-2</v>
      </c>
      <c r="DG36" s="329">
        <v>7.6570907478417022E-2</v>
      </c>
      <c r="DH36" s="329">
        <v>7.8544157447079946E-2</v>
      </c>
      <c r="DI36" s="329">
        <v>0.34434267365877747</v>
      </c>
      <c r="DJ36" s="329">
        <v>0.15130161847287629</v>
      </c>
      <c r="DK36" s="329">
        <v>6.610402530269377E-2</v>
      </c>
      <c r="DL36" s="329">
        <v>0.10575295536140084</v>
      </c>
      <c r="DM36" s="329">
        <v>6.2446206107106265E-2</v>
      </c>
      <c r="DN36" s="329">
        <v>3.5196764290463173E-2</v>
      </c>
      <c r="DO36" s="329">
        <v>9.0313316236217384E-2</v>
      </c>
      <c r="DP36" s="329">
        <v>0.13833497336796394</v>
      </c>
      <c r="DQ36" s="329">
        <v>0.11300496121011129</v>
      </c>
      <c r="DR36" s="329">
        <v>0.13138657527045394</v>
      </c>
      <c r="DS36" s="329">
        <v>0.1042714843058785</v>
      </c>
      <c r="DT36" s="329">
        <v>6.3636195803172396E-2</v>
      </c>
      <c r="DU36" s="329">
        <v>5.9086957064566438E-2</v>
      </c>
      <c r="DV36" s="329">
        <v>0.12949820512572263</v>
      </c>
      <c r="DW36" s="329">
        <v>0.11413467501571994</v>
      </c>
      <c r="DX36" s="329">
        <v>0.15618361672288938</v>
      </c>
      <c r="DY36" s="329">
        <v>8.1877802467297839E-2</v>
      </c>
      <c r="DZ36" s="329">
        <v>9.5908231124582993E-2</v>
      </c>
      <c r="EA36" s="329">
        <v>0.21846497697664302</v>
      </c>
      <c r="EB36" s="329">
        <v>9.3912003381062689E-2</v>
      </c>
      <c r="EC36" s="329">
        <v>3.8768776770541566E-2</v>
      </c>
      <c r="ED36" s="329">
        <v>4.0816910319090724E-2</v>
      </c>
      <c r="EE36" s="329">
        <v>6.9071265894777772E-2</v>
      </c>
      <c r="EF36" s="329">
        <v>8.4860369873736838E-2</v>
      </c>
      <c r="EG36" s="329">
        <v>0.17177296112304238</v>
      </c>
      <c r="EH36" s="329">
        <v>0.16361892179875923</v>
      </c>
    </row>
    <row r="37" spans="1:138" ht="12.75">
      <c r="A37" s="330" t="s">
        <v>391</v>
      </c>
      <c r="B37" s="328">
        <v>28.955675255032993</v>
      </c>
      <c r="C37" s="328">
        <v>171.10966553452135</v>
      </c>
      <c r="D37" s="329">
        <v>59.96533293227904</v>
      </c>
      <c r="E37" s="329">
        <v>66.283830358259195</v>
      </c>
      <c r="F37" s="329">
        <v>66.331637072988713</v>
      </c>
      <c r="G37" s="329">
        <v>115.99320866766354</v>
      </c>
      <c r="H37" s="329">
        <v>48.146736810753531</v>
      </c>
      <c r="I37" s="329">
        <v>34.169133913156607</v>
      </c>
      <c r="J37" s="329">
        <v>52.993287171183653</v>
      </c>
      <c r="K37" s="329">
        <v>46.924498973539414</v>
      </c>
      <c r="L37" s="329">
        <v>51.618021783426975</v>
      </c>
      <c r="M37" s="329">
        <v>6.2625539359617841</v>
      </c>
      <c r="N37" s="329">
        <v>11.218194765363982</v>
      </c>
      <c r="O37" s="329">
        <v>4.2168276732212462</v>
      </c>
      <c r="P37" s="329">
        <v>85.199964253259679</v>
      </c>
      <c r="Q37" s="329">
        <v>27.716286253791957</v>
      </c>
      <c r="R37" s="329">
        <v>6.2794268384016805</v>
      </c>
      <c r="S37" s="329">
        <v>4.5622501920835576</v>
      </c>
      <c r="T37" s="329">
        <v>4.1305461136201691</v>
      </c>
      <c r="U37" s="329">
        <v>5.1523328858693453</v>
      </c>
      <c r="V37" s="329">
        <v>5.4707595843315584</v>
      </c>
      <c r="W37" s="329">
        <v>3.7317421188434885</v>
      </c>
      <c r="X37" s="329">
        <v>7.168780919772888</v>
      </c>
      <c r="Y37" s="329">
        <v>4.2231671967259254</v>
      </c>
      <c r="Z37" s="329">
        <v>4.9193214538758641</v>
      </c>
      <c r="AA37" s="329">
        <v>6.7231265998823639</v>
      </c>
      <c r="AB37" s="329">
        <v>4.6240733270729102</v>
      </c>
      <c r="AC37" s="329">
        <v>5.9629500432371145</v>
      </c>
      <c r="AD37" s="329">
        <v>4.297285811993218</v>
      </c>
      <c r="AE37" s="329">
        <v>4.089787084131804</v>
      </c>
      <c r="AF37" s="329">
        <v>5.4800790065732068</v>
      </c>
      <c r="AG37" s="329">
        <v>5.2956085341819845</v>
      </c>
      <c r="AH37" s="329">
        <v>5.2386880544575147</v>
      </c>
      <c r="AI37" s="329">
        <v>4.3439247822873002</v>
      </c>
      <c r="AJ37" s="329">
        <v>4.7673210378598272</v>
      </c>
      <c r="AK37" s="329">
        <v>5.5941773727107691</v>
      </c>
      <c r="AL37" s="329">
        <v>5.8269256124888313</v>
      </c>
      <c r="AM37" s="329">
        <v>4.2944014246231426</v>
      </c>
      <c r="AN37" s="329">
        <v>5.6837351547699466</v>
      </c>
      <c r="AO37" s="329">
        <v>9.1687470229508143</v>
      </c>
      <c r="AP37" s="329">
        <v>4.6510599046328629</v>
      </c>
      <c r="AQ37" s="329">
        <v>3.7315628297707515</v>
      </c>
      <c r="AR37" s="329">
        <v>7.3249112236437064</v>
      </c>
      <c r="AS37" s="329">
        <v>3.5126682092639725</v>
      </c>
      <c r="AT37" s="329">
        <v>7.4035878757769868</v>
      </c>
      <c r="AU37" s="329">
        <v>4.3252079676693294</v>
      </c>
      <c r="AV37" s="329">
        <v>4.7668457599580725</v>
      </c>
      <c r="AW37" s="329">
        <v>6.4496576007877593</v>
      </c>
      <c r="AX37" s="329">
        <v>7.67780276098628</v>
      </c>
      <c r="AY37" s="329">
        <v>4.4239163606211784</v>
      </c>
      <c r="AZ37" s="329">
        <v>5.258550153825551</v>
      </c>
      <c r="BA37" s="329">
        <v>4.6278607951658897</v>
      </c>
      <c r="BB37" s="329">
        <v>5.2898134298872419</v>
      </c>
      <c r="BC37" s="329">
        <v>4.6582434948120488</v>
      </c>
      <c r="BD37" s="329">
        <v>12.845885518273869</v>
      </c>
      <c r="BE37" s="329">
        <v>7.0533731081824991</v>
      </c>
      <c r="BF37" s="329">
        <v>6.3219080467314921</v>
      </c>
      <c r="BG37" s="329">
        <v>5.48501234016849</v>
      </c>
      <c r="BH37" s="329">
        <v>9.8943354635464189</v>
      </c>
      <c r="BI37" s="329">
        <v>6.0686045474762107</v>
      </c>
      <c r="BJ37" s="329">
        <v>8.6142524665298392</v>
      </c>
      <c r="BK37" s="329">
        <v>19.69832802633433</v>
      </c>
      <c r="BL37" s="329">
        <v>13.141218589695757</v>
      </c>
      <c r="BM37" s="329">
        <v>21.77284776124851</v>
      </c>
      <c r="BN37" s="329">
        <v>25.677993061563129</v>
      </c>
      <c r="BO37" s="329">
        <v>3.8663476297867363</v>
      </c>
      <c r="BP37" s="329">
        <v>3.6513508124047922</v>
      </c>
      <c r="BQ37" s="329">
        <v>3.0165991502228526</v>
      </c>
      <c r="BR37" s="329">
        <v>3.3243700601051032</v>
      </c>
      <c r="BS37" s="329">
        <v>3.4729498150820968</v>
      </c>
      <c r="BT37" s="329">
        <v>3.6883467472141835</v>
      </c>
      <c r="BU37" s="329">
        <v>3.5782911600264922</v>
      </c>
      <c r="BV37" s="329">
        <v>2.8651238951906643</v>
      </c>
      <c r="BW37" s="329">
        <v>3.061844835845883</v>
      </c>
      <c r="BX37" s="329">
        <v>3.3872535542541158</v>
      </c>
      <c r="BY37" s="329">
        <v>3.4643807099542583</v>
      </c>
      <c r="BZ37" s="329">
        <v>4.2411045195167967</v>
      </c>
      <c r="CA37" s="329">
        <v>4.0781816438653049</v>
      </c>
      <c r="CB37" s="329">
        <v>3.9037889481342671</v>
      </c>
      <c r="CC37" s="329">
        <v>3.7519402896663641</v>
      </c>
      <c r="CD37" s="329">
        <v>5.3515227573107191</v>
      </c>
      <c r="CE37" s="329">
        <v>5.2969918623998398</v>
      </c>
      <c r="CF37" s="329">
        <v>5.1663126345888246</v>
      </c>
      <c r="CG37" s="329">
        <v>1.9840688502380113</v>
      </c>
      <c r="CH37" s="329">
        <v>2.4656596992350259</v>
      </c>
      <c r="CI37" s="329">
        <v>2.849182571557463</v>
      </c>
      <c r="CJ37" s="329">
        <v>1.5977262766035922</v>
      </c>
      <c r="CK37" s="329">
        <v>2.9579119403551046</v>
      </c>
      <c r="CL37" s="329">
        <v>3.2035139462561979</v>
      </c>
      <c r="CM37" s="329">
        <v>3.0532009477069439</v>
      </c>
      <c r="CN37" s="329">
        <v>3.2860065617289682</v>
      </c>
      <c r="CO37" s="329">
        <v>4.1876851830262583</v>
      </c>
      <c r="CP37" s="329">
        <v>2.532642925302258</v>
      </c>
      <c r="CQ37" s="329">
        <v>1.79819708584453</v>
      </c>
      <c r="CR37" s="329">
        <v>4.2533379253022563</v>
      </c>
      <c r="CS37" s="329">
        <v>3.7036050232202107</v>
      </c>
      <c r="CT37" s="329">
        <v>5.3689662266390572</v>
      </c>
      <c r="CU37" s="329">
        <v>4.5400327380961434</v>
      </c>
      <c r="CV37" s="329">
        <v>5.3165341577450809</v>
      </c>
      <c r="CW37" s="329">
        <v>5.0354318918178773</v>
      </c>
      <c r="CX37" s="329">
        <v>3.6277419919382474</v>
      </c>
      <c r="CY37" s="329">
        <v>4.2686154222592494</v>
      </c>
      <c r="CZ37" s="329">
        <v>3.8539673682989641</v>
      </c>
      <c r="DA37" s="329">
        <v>3.6104055456505564</v>
      </c>
      <c r="DB37" s="329">
        <v>5.8275465634055879</v>
      </c>
      <c r="DC37" s="329">
        <v>4.0176130183665908</v>
      </c>
      <c r="DD37" s="329">
        <v>3.8228272237460836</v>
      </c>
      <c r="DE37" s="329">
        <v>3.6621848832394726</v>
      </c>
      <c r="DF37" s="329">
        <v>4.3015108591923523</v>
      </c>
      <c r="DG37" s="329">
        <v>4.4067639614952547</v>
      </c>
      <c r="DH37" s="329">
        <v>3.7455439470403755</v>
      </c>
      <c r="DI37" s="329">
        <v>4.0850455706715216</v>
      </c>
      <c r="DJ37" s="329">
        <v>4.3406508740793246</v>
      </c>
      <c r="DK37" s="329">
        <v>3.5777747072623987</v>
      </c>
      <c r="DL37" s="329">
        <v>3.2923127670389158</v>
      </c>
      <c r="DM37" s="329">
        <v>3.8564822287063989</v>
      </c>
      <c r="DN37" s="329">
        <v>4.5560691969718965</v>
      </c>
      <c r="DO37" s="329">
        <v>3.4269566223164065</v>
      </c>
      <c r="DP37" s="329">
        <v>3.6732033555251036</v>
      </c>
      <c r="DQ37" s="329">
        <v>4.5524732475932561</v>
      </c>
      <c r="DR37" s="329">
        <v>4.2267420655435579</v>
      </c>
      <c r="DS37" s="329">
        <v>3.5842270898458506</v>
      </c>
      <c r="DT37" s="329">
        <v>5.6298279623678891</v>
      </c>
      <c r="DU37" s="329">
        <v>3.2703356048563452</v>
      </c>
      <c r="DV37" s="329">
        <v>4.8150272026529484</v>
      </c>
      <c r="DW37" s="329">
        <v>6.7946184703263235</v>
      </c>
      <c r="DX37" s="329">
        <v>4.1389563761478252</v>
      </c>
      <c r="DY37" s="329">
        <v>3.6611092510186354</v>
      </c>
      <c r="DZ37" s="329">
        <v>4.2386511108506184</v>
      </c>
      <c r="EA37" s="329">
        <v>2.6019926632414458</v>
      </c>
      <c r="EB37" s="329">
        <v>4.1040607389822776</v>
      </c>
      <c r="EC37" s="329">
        <v>3.1979835426638052</v>
      </c>
      <c r="ED37" s="329">
        <v>3.6962421088444541</v>
      </c>
      <c r="EE37" s="329">
        <v>4.8843728902129691</v>
      </c>
      <c r="EF37" s="329">
        <v>3.8311839660078695</v>
      </c>
      <c r="EG37" s="329">
        <v>3.4989181985432785</v>
      </c>
      <c r="EH37" s="329">
        <v>3.2539070027091306</v>
      </c>
    </row>
    <row r="38" spans="1:138" ht="13.5" thickBot="1">
      <c r="A38" s="845" t="s">
        <v>395</v>
      </c>
      <c r="B38" s="846">
        <v>4.415559794184543</v>
      </c>
      <c r="C38" s="846">
        <v>10.02916283800295</v>
      </c>
      <c r="D38" s="847">
        <v>6.3798782215321008</v>
      </c>
      <c r="E38" s="847">
        <v>10.001172172674185</v>
      </c>
      <c r="F38" s="847">
        <v>10.247037210100427</v>
      </c>
      <c r="G38" s="847">
        <v>9.6034813130838721</v>
      </c>
      <c r="H38" s="847">
        <v>10.871005988553829</v>
      </c>
      <c r="I38" s="847">
        <v>5.5541378844516007</v>
      </c>
      <c r="J38" s="847">
        <v>17.034047340075016</v>
      </c>
      <c r="K38" s="847">
        <v>12.95282634989907</v>
      </c>
      <c r="L38" s="847">
        <v>9.8361663553154628</v>
      </c>
      <c r="M38" s="847">
        <v>0.53180558509005349</v>
      </c>
      <c r="N38" s="847">
        <v>0.72107881336329316</v>
      </c>
      <c r="O38" s="847">
        <v>0.37879190393365586</v>
      </c>
      <c r="P38" s="847">
        <v>2.9167013135719961</v>
      </c>
      <c r="Q38" s="847">
        <v>0.41082886043824901</v>
      </c>
      <c r="R38" s="847">
        <v>1.2472289395103724</v>
      </c>
      <c r="S38" s="847">
        <v>0.34603270083279841</v>
      </c>
      <c r="T38" s="847">
        <v>0.68534057727617415</v>
      </c>
      <c r="U38" s="777">
        <v>0.59507697954279437</v>
      </c>
      <c r="V38" s="777">
        <v>0.9896714781334508</v>
      </c>
      <c r="W38" s="777">
        <v>0.62925218220633494</v>
      </c>
      <c r="X38" s="777">
        <v>0.57735350410377828</v>
      </c>
      <c r="Y38" s="777">
        <v>0.67909172863920697</v>
      </c>
      <c r="Z38" s="777">
        <v>0.57096149028565013</v>
      </c>
      <c r="AA38" s="847">
        <v>0.52192011532302574</v>
      </c>
      <c r="AB38" s="847">
        <v>0.4892996465504697</v>
      </c>
      <c r="AC38" s="847">
        <v>0.50499782816268068</v>
      </c>
      <c r="AD38" s="847">
        <v>0.44818441739676196</v>
      </c>
      <c r="AE38" s="847">
        <v>0.37935775118928095</v>
      </c>
      <c r="AF38" s="847">
        <v>0.84731580449097876</v>
      </c>
      <c r="AG38" s="847">
        <v>0.4790018418882922</v>
      </c>
      <c r="AH38" s="847">
        <v>0.56279094354529635</v>
      </c>
      <c r="AI38" s="847">
        <v>0.44832432693419222</v>
      </c>
      <c r="AJ38" s="847">
        <v>0.44863232712626522</v>
      </c>
      <c r="AK38" s="847">
        <v>0.48669067463680027</v>
      </c>
      <c r="AL38" s="847">
        <v>0.50992868025147298</v>
      </c>
      <c r="AM38" s="847">
        <v>0.61461335409557161</v>
      </c>
      <c r="AN38" s="847">
        <v>1.6480205796750518</v>
      </c>
      <c r="AO38" s="847">
        <v>0.60410642640810719</v>
      </c>
      <c r="AP38" s="847">
        <v>0.6672688628808956</v>
      </c>
      <c r="AQ38" s="847">
        <v>0.66048869274822108</v>
      </c>
      <c r="AR38" s="847">
        <v>0.58930464176971065</v>
      </c>
      <c r="AS38" s="847">
        <v>0.85048437066841287</v>
      </c>
      <c r="AT38" s="847">
        <v>0.69878876762793851</v>
      </c>
      <c r="AU38" s="847">
        <v>1.8443451837194305</v>
      </c>
      <c r="AV38" s="847">
        <v>0.82713193819257236</v>
      </c>
      <c r="AW38" s="847">
        <v>0.81040063155096842</v>
      </c>
      <c r="AX38" s="847">
        <v>0.57590864230766692</v>
      </c>
      <c r="AY38" s="847">
        <v>0.54611798612400086</v>
      </c>
      <c r="AZ38" s="847">
        <v>0.51101359256236922</v>
      </c>
      <c r="BA38" s="847">
        <v>0.62350732074899384</v>
      </c>
      <c r="BB38" s="847">
        <v>0.8122294803184984</v>
      </c>
      <c r="BC38" s="847">
        <v>2.041045937603998</v>
      </c>
      <c r="BD38" s="847">
        <v>1.4270967713324316</v>
      </c>
      <c r="BE38" s="847">
        <v>1.1387475162903979</v>
      </c>
      <c r="BF38" s="847">
        <v>1.0333244495021137</v>
      </c>
      <c r="BG38" s="847">
        <v>0.93631671341202438</v>
      </c>
      <c r="BH38" s="847">
        <v>0.8441111683469632</v>
      </c>
      <c r="BI38" s="847">
        <v>0.80009591195058749</v>
      </c>
      <c r="BJ38" s="847">
        <v>1.2155530958226453</v>
      </c>
      <c r="BK38" s="847">
        <v>0.81254783389839658</v>
      </c>
      <c r="BL38" s="847">
        <v>0.4089787615378998</v>
      </c>
      <c r="BM38" s="847">
        <v>0.45428109847971776</v>
      </c>
      <c r="BN38" s="847">
        <v>1.1657680567970403</v>
      </c>
      <c r="BO38" s="847">
        <v>0.80404498817040593</v>
      </c>
      <c r="BP38" s="847">
        <v>0.65514613683654055</v>
      </c>
      <c r="BQ38" s="847">
        <v>0.75625582742026831</v>
      </c>
      <c r="BR38" s="847">
        <v>0.52491233883179877</v>
      </c>
      <c r="BS38" s="847">
        <v>0.97383162199980866</v>
      </c>
      <c r="BT38" s="847">
        <v>1.0320656413387637</v>
      </c>
      <c r="BU38" s="847">
        <v>0.64713923660020467</v>
      </c>
      <c r="BV38" s="847">
        <v>0.59285982979717233</v>
      </c>
      <c r="BW38" s="847">
        <v>1.7189158723529103</v>
      </c>
      <c r="BX38" s="847">
        <v>0.84046557396591481</v>
      </c>
      <c r="BY38" s="847">
        <v>0.71046556170861486</v>
      </c>
      <c r="BZ38" s="847">
        <v>0.80521556214840895</v>
      </c>
      <c r="CA38" s="847">
        <v>0.6223830611069201</v>
      </c>
      <c r="CB38" s="847">
        <v>0.9845086008202889</v>
      </c>
      <c r="CC38" s="847">
        <v>0.65862880670302348</v>
      </c>
      <c r="CD38" s="847">
        <v>0.88949003320767339</v>
      </c>
      <c r="CE38" s="847">
        <v>0.89672364512895586</v>
      </c>
      <c r="CF38" s="847">
        <v>1.5042102050137416</v>
      </c>
      <c r="CG38" s="847">
        <v>0.20128427097574075</v>
      </c>
      <c r="CH38" s="847">
        <v>0.3221745870989981</v>
      </c>
      <c r="CI38" s="847">
        <v>0.38062906391836082</v>
      </c>
      <c r="CJ38" s="847">
        <v>0.23521907220808996</v>
      </c>
      <c r="CK38" s="847">
        <v>0.44988269828432093</v>
      </c>
      <c r="CL38" s="847">
        <v>0.40086005789783563</v>
      </c>
      <c r="CM38" s="847">
        <v>0.45545426939634626</v>
      </c>
      <c r="CN38" s="847">
        <v>1.0121647888197156</v>
      </c>
      <c r="CO38" s="847">
        <v>0.60557451111831195</v>
      </c>
      <c r="CP38" s="847">
        <v>0.41473548364349649</v>
      </c>
      <c r="CQ38" s="847">
        <v>0.42270058344688799</v>
      </c>
      <c r="CR38" s="847">
        <v>0.65345849764349651</v>
      </c>
      <c r="CS38" s="847">
        <v>1.2304990231724606</v>
      </c>
      <c r="CT38" s="847">
        <v>0.77039833353130061</v>
      </c>
      <c r="CU38" s="847">
        <v>4.8906103153572555</v>
      </c>
      <c r="CV38" s="847">
        <v>1.0317280841713374</v>
      </c>
      <c r="CW38" s="847">
        <v>0.92206123860101941</v>
      </c>
      <c r="CX38" s="847">
        <v>2.9810004139954565</v>
      </c>
      <c r="CY38" s="847">
        <v>1.073696020653047</v>
      </c>
      <c r="CZ38" s="847">
        <v>1.039279586298046</v>
      </c>
      <c r="DA38" s="847">
        <v>0.69095372636864261</v>
      </c>
      <c r="DB38" s="847">
        <v>0.7182433173147913</v>
      </c>
      <c r="DC38" s="847">
        <v>0.81176212278768056</v>
      </c>
      <c r="DD38" s="847">
        <v>0.87381515782398145</v>
      </c>
      <c r="DE38" s="847">
        <v>1.327494813935707</v>
      </c>
      <c r="DF38" s="847">
        <v>0.71776479926492776</v>
      </c>
      <c r="DG38" s="847">
        <v>0.6361689751448476</v>
      </c>
      <c r="DH38" s="847">
        <v>0.80221368012093619</v>
      </c>
      <c r="DI38" s="847">
        <v>1.3256169649466898</v>
      </c>
      <c r="DJ38" s="847">
        <v>2.7105829737173073</v>
      </c>
      <c r="DK38" s="847">
        <v>1.0330322833133869</v>
      </c>
      <c r="DL38" s="847">
        <v>0.58479202777014527</v>
      </c>
      <c r="DM38" s="847">
        <v>0.91671481729717774</v>
      </c>
      <c r="DN38" s="847">
        <v>0.78102362187195462</v>
      </c>
      <c r="DO38" s="847">
        <v>1.500339386513065</v>
      </c>
      <c r="DP38" s="847">
        <v>0.61708200600292495</v>
      </c>
      <c r="DQ38" s="847">
        <v>0.61330425858483739</v>
      </c>
      <c r="DR38" s="847">
        <v>0.57703923444781879</v>
      </c>
      <c r="DS38" s="847">
        <v>1.0528374201743855</v>
      </c>
      <c r="DT38" s="847">
        <v>0.99253340815527558</v>
      </c>
      <c r="DU38" s="847">
        <v>0.49947262005979448</v>
      </c>
      <c r="DV38" s="847">
        <v>0.64100339147467189</v>
      </c>
      <c r="DW38" s="847">
        <v>0.95285125314617136</v>
      </c>
      <c r="DX38" s="847">
        <v>0.58018696004203874</v>
      </c>
      <c r="DY38" s="847">
        <v>0.94459293421631874</v>
      </c>
      <c r="DZ38" s="847">
        <v>0.91930791285545832</v>
      </c>
      <c r="EA38" s="847">
        <v>1.0146606162057139</v>
      </c>
      <c r="EB38" s="847">
        <v>1.0483763459529771</v>
      </c>
      <c r="EC38" s="847">
        <v>0.83333566051902475</v>
      </c>
      <c r="ED38" s="847">
        <v>0.92816196902529502</v>
      </c>
      <c r="EE38" s="847">
        <v>0.66721234614367009</v>
      </c>
      <c r="EF38" s="847">
        <v>0.86616902436365661</v>
      </c>
      <c r="EG38" s="847">
        <v>0.77375003398761588</v>
      </c>
      <c r="EH38" s="847">
        <v>1.1723303650167998</v>
      </c>
    </row>
    <row r="39" spans="1:138" ht="15" customHeight="1">
      <c r="A39" s="305" t="s">
        <v>958</v>
      </c>
    </row>
  </sheetData>
  <mergeCells count="22">
    <mergeCell ref="EC3:EH3"/>
    <mergeCell ref="H3:H4"/>
    <mergeCell ref="BU3:CF3"/>
    <mergeCell ref="G3:G4"/>
    <mergeCell ref="AK3:AV3"/>
    <mergeCell ref="AW3:BH3"/>
    <mergeCell ref="BI3:BT3"/>
    <mergeCell ref="M3:X3"/>
    <mergeCell ref="Y3:AJ3"/>
    <mergeCell ref="I3:I4"/>
    <mergeCell ref="J3:J4"/>
    <mergeCell ref="CG3:CR3"/>
    <mergeCell ref="K3:K4"/>
    <mergeCell ref="DE3:DP3"/>
    <mergeCell ref="CS3:DD3"/>
    <mergeCell ref="DQ3:EB3"/>
    <mergeCell ref="L3:L4"/>
    <mergeCell ref="B3:B4"/>
    <mergeCell ref="C3:C4"/>
    <mergeCell ref="D3:D4"/>
    <mergeCell ref="E3:E4"/>
    <mergeCell ref="F3:F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
  <dimension ref="A1:BH77"/>
  <sheetViews>
    <sheetView showGridLines="0" zoomScaleNormal="100" zoomScaleSheetLayoutView="100" workbookViewId="0">
      <pane xSplit="1" topLeftCell="AT1" activePane="topRight" state="frozen"/>
      <selection pane="topRight" activeCell="BH8" sqref="BH8"/>
    </sheetView>
  </sheetViews>
  <sheetFormatPr defaultColWidth="9.140625" defaultRowHeight="15"/>
  <cols>
    <col min="1" max="1" width="29.42578125" style="332" customWidth="1"/>
    <col min="2" max="58" width="9.28515625" style="332" customWidth="1"/>
    <col min="59" max="16384" width="9.140625" style="332"/>
  </cols>
  <sheetData>
    <row r="1" spans="1:60" ht="15" customHeight="1">
      <c r="A1" s="153" t="s">
        <v>402</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row>
    <row r="2" spans="1:60">
      <c r="A2" s="279" t="s">
        <v>76</v>
      </c>
      <c r="B2" s="192"/>
      <c r="C2" s="192"/>
      <c r="D2" s="192"/>
      <c r="E2" s="192"/>
      <c r="F2" s="192"/>
      <c r="G2" s="192"/>
      <c r="H2" s="192"/>
      <c r="I2" s="192"/>
      <c r="J2" s="192"/>
      <c r="K2" s="192"/>
      <c r="L2" s="192"/>
      <c r="M2" s="192"/>
      <c r="N2" s="192"/>
      <c r="O2" s="192"/>
      <c r="P2" s="192"/>
      <c r="Q2" s="192"/>
      <c r="R2" s="192"/>
      <c r="S2" s="192"/>
      <c r="T2" s="192"/>
      <c r="U2" s="192"/>
      <c r="V2" s="192"/>
      <c r="W2" s="192"/>
      <c r="X2" s="192"/>
      <c r="Y2" s="194"/>
      <c r="Z2" s="192"/>
      <c r="AA2" s="192"/>
      <c r="AB2" s="192"/>
      <c r="AC2" s="192"/>
      <c r="AD2" s="192"/>
      <c r="AE2" s="192"/>
      <c r="AF2" s="192"/>
      <c r="AG2" s="192"/>
      <c r="AH2" s="192"/>
      <c r="AI2" s="192"/>
      <c r="AJ2" s="192"/>
    </row>
    <row r="3" spans="1:60" ht="17.25" customHeight="1">
      <c r="A3" s="1157" t="s">
        <v>403</v>
      </c>
      <c r="B3" s="1153">
        <v>2015</v>
      </c>
      <c r="C3" s="1153">
        <v>2016</v>
      </c>
      <c r="D3" s="1153">
        <v>2017</v>
      </c>
      <c r="E3" s="1153" t="s">
        <v>203</v>
      </c>
      <c r="F3" s="1153" t="s">
        <v>204</v>
      </c>
      <c r="G3" s="1153" t="s">
        <v>205</v>
      </c>
      <c r="H3" s="1153" t="s">
        <v>206</v>
      </c>
      <c r="I3" s="1153" t="s">
        <v>735</v>
      </c>
      <c r="J3" s="1153" t="s">
        <v>821</v>
      </c>
      <c r="K3" s="1153" t="s">
        <v>878</v>
      </c>
      <c r="L3" s="1158" t="s">
        <v>902</v>
      </c>
      <c r="M3" s="1136">
        <v>2015</v>
      </c>
      <c r="N3" s="1142"/>
      <c r="O3" s="1142"/>
      <c r="P3" s="1156"/>
      <c r="Q3" s="1136">
        <v>2016</v>
      </c>
      <c r="R3" s="1142"/>
      <c r="S3" s="1142"/>
      <c r="T3" s="1156"/>
      <c r="U3" s="1136">
        <v>2017</v>
      </c>
      <c r="V3" s="1142"/>
      <c r="W3" s="1142"/>
      <c r="X3" s="1156"/>
      <c r="Y3" s="1136" t="s">
        <v>203</v>
      </c>
      <c r="Z3" s="1142"/>
      <c r="AA3" s="1142"/>
      <c r="AB3" s="1156"/>
      <c r="AC3" s="1136" t="s">
        <v>204</v>
      </c>
      <c r="AD3" s="1142"/>
      <c r="AE3" s="1142"/>
      <c r="AF3" s="1156"/>
      <c r="AG3" s="1138" t="s">
        <v>205</v>
      </c>
      <c r="AH3" s="1139"/>
      <c r="AI3" s="1139"/>
      <c r="AJ3" s="1139"/>
      <c r="AK3" s="1138" t="s">
        <v>206</v>
      </c>
      <c r="AL3" s="1139"/>
      <c r="AM3" s="1139"/>
      <c r="AN3" s="1139"/>
      <c r="AO3" s="1136" t="s">
        <v>735</v>
      </c>
      <c r="AP3" s="1142"/>
      <c r="AQ3" s="1142"/>
      <c r="AR3" s="1142"/>
      <c r="AS3" s="1136" t="s">
        <v>821</v>
      </c>
      <c r="AT3" s="1142"/>
      <c r="AU3" s="1142"/>
      <c r="AV3" s="1142"/>
      <c r="AW3" s="1136" t="s">
        <v>878</v>
      </c>
      <c r="AX3" s="1142"/>
      <c r="AY3" s="1142"/>
      <c r="AZ3" s="1142"/>
      <c r="BA3" s="1136" t="s">
        <v>902</v>
      </c>
      <c r="BB3" s="1142"/>
      <c r="BC3" s="1142"/>
      <c r="BD3" s="1142"/>
      <c r="BE3" s="1140" t="s">
        <v>930</v>
      </c>
      <c r="BF3" s="1141"/>
      <c r="BG3" s="1047"/>
      <c r="BH3" s="1047"/>
    </row>
    <row r="4" spans="1:60" ht="17.25" customHeight="1">
      <c r="A4" s="1157"/>
      <c r="B4" s="1153"/>
      <c r="C4" s="1153"/>
      <c r="D4" s="1153"/>
      <c r="E4" s="1153"/>
      <c r="F4" s="1153"/>
      <c r="G4" s="1153"/>
      <c r="H4" s="1153"/>
      <c r="I4" s="1153"/>
      <c r="J4" s="1153"/>
      <c r="K4" s="1153"/>
      <c r="L4" s="1158"/>
      <c r="M4" s="1001" t="s">
        <v>97</v>
      </c>
      <c r="N4" s="1001" t="s">
        <v>98</v>
      </c>
      <c r="O4" s="1001" t="s">
        <v>99</v>
      </c>
      <c r="P4" s="1001" t="s">
        <v>100</v>
      </c>
      <c r="Q4" s="1001" t="s">
        <v>97</v>
      </c>
      <c r="R4" s="1001" t="s">
        <v>98</v>
      </c>
      <c r="S4" s="1001" t="s">
        <v>99</v>
      </c>
      <c r="T4" s="1001" t="s">
        <v>100</v>
      </c>
      <c r="U4" s="1001" t="s">
        <v>97</v>
      </c>
      <c r="V4" s="1001" t="s">
        <v>98</v>
      </c>
      <c r="W4" s="1001" t="s">
        <v>99</v>
      </c>
      <c r="X4" s="1001" t="s">
        <v>100</v>
      </c>
      <c r="Y4" s="1001" t="s">
        <v>97</v>
      </c>
      <c r="Z4" s="1001" t="s">
        <v>98</v>
      </c>
      <c r="AA4" s="1001" t="s">
        <v>99</v>
      </c>
      <c r="AB4" s="1001" t="s">
        <v>100</v>
      </c>
      <c r="AC4" s="1001" t="s">
        <v>97</v>
      </c>
      <c r="AD4" s="1001" t="s">
        <v>98</v>
      </c>
      <c r="AE4" s="1001" t="s">
        <v>99</v>
      </c>
      <c r="AF4" s="1001" t="s">
        <v>100</v>
      </c>
      <c r="AG4" s="1002" t="s">
        <v>97</v>
      </c>
      <c r="AH4" s="1002" t="s">
        <v>98</v>
      </c>
      <c r="AI4" s="1002" t="s">
        <v>99</v>
      </c>
      <c r="AJ4" s="1002" t="s">
        <v>100</v>
      </c>
      <c r="AK4" s="1002" t="s">
        <v>97</v>
      </c>
      <c r="AL4" s="1002" t="s">
        <v>98</v>
      </c>
      <c r="AM4" s="1002" t="s">
        <v>99</v>
      </c>
      <c r="AN4" s="1002" t="s">
        <v>100</v>
      </c>
      <c r="AO4" s="1002" t="s">
        <v>97</v>
      </c>
      <c r="AP4" s="1002" t="s">
        <v>98</v>
      </c>
      <c r="AQ4" s="1002" t="s">
        <v>99</v>
      </c>
      <c r="AR4" s="1002" t="s">
        <v>100</v>
      </c>
      <c r="AS4" s="1002" t="s">
        <v>97</v>
      </c>
      <c r="AT4" s="1002" t="s">
        <v>98</v>
      </c>
      <c r="AU4" s="1002" t="s">
        <v>99</v>
      </c>
      <c r="AV4" s="1002" t="s">
        <v>100</v>
      </c>
      <c r="AW4" s="1002" t="s">
        <v>97</v>
      </c>
      <c r="AX4" s="1002" t="s">
        <v>98</v>
      </c>
      <c r="AY4" s="1002" t="s">
        <v>99</v>
      </c>
      <c r="AZ4" s="1002" t="s">
        <v>100</v>
      </c>
      <c r="BA4" s="1002" t="s">
        <v>97</v>
      </c>
      <c r="BB4" s="1002" t="s">
        <v>98</v>
      </c>
      <c r="BC4" s="1002" t="s">
        <v>99</v>
      </c>
      <c r="BD4" s="1002" t="s">
        <v>100</v>
      </c>
      <c r="BE4" s="1002" t="s">
        <v>97</v>
      </c>
      <c r="BF4" s="1002" t="s">
        <v>98</v>
      </c>
    </row>
    <row r="5" spans="1:60" s="336" customFormat="1" ht="15" customHeight="1">
      <c r="A5" s="333" t="s">
        <v>373</v>
      </c>
      <c r="B5" s="334">
        <v>18.505478</v>
      </c>
      <c r="C5" s="334">
        <v>65.165690999999995</v>
      </c>
      <c r="D5" s="334">
        <v>153.53398362999999</v>
      </c>
      <c r="E5" s="335">
        <v>144.24680803999999</v>
      </c>
      <c r="F5" s="335">
        <v>568.77679699550015</v>
      </c>
      <c r="G5" s="335">
        <v>251.51769815619997</v>
      </c>
      <c r="H5" s="335">
        <v>251.83936964289998</v>
      </c>
      <c r="I5" s="335">
        <v>275.23988299999996</v>
      </c>
      <c r="J5" s="335">
        <v>212.47479248679997</v>
      </c>
      <c r="K5" s="335">
        <v>314.52833470039997</v>
      </c>
      <c r="L5" s="335">
        <v>176.77193779450002</v>
      </c>
      <c r="M5" s="335">
        <v>0</v>
      </c>
      <c r="N5" s="335">
        <v>2.7786780000000002</v>
      </c>
      <c r="O5" s="335">
        <v>15.4268</v>
      </c>
      <c r="P5" s="335">
        <v>0.3</v>
      </c>
      <c r="Q5" s="335">
        <v>21.978611999999998</v>
      </c>
      <c r="R5" s="335">
        <v>35.920361999999997</v>
      </c>
      <c r="S5" s="335">
        <v>5.0729620000000004</v>
      </c>
      <c r="T5" s="335">
        <v>2.1937549999999999</v>
      </c>
      <c r="U5" s="335">
        <v>4.3438436300000003</v>
      </c>
      <c r="V5" s="335">
        <v>10.437195999999998</v>
      </c>
      <c r="W5" s="335">
        <v>24.815287999999999</v>
      </c>
      <c r="X5" s="335">
        <v>113.937656</v>
      </c>
      <c r="Y5" s="335">
        <v>33.658494039999994</v>
      </c>
      <c r="Z5" s="335">
        <v>13.600859999999999</v>
      </c>
      <c r="AA5" s="335">
        <v>47.472074000000006</v>
      </c>
      <c r="AB5" s="335">
        <v>49.51538</v>
      </c>
      <c r="AC5" s="335">
        <v>73.908346980000005</v>
      </c>
      <c r="AD5" s="335">
        <v>50.457236999999999</v>
      </c>
      <c r="AE5" s="335">
        <v>406.59766900000011</v>
      </c>
      <c r="AF5" s="335">
        <v>37.8135440155</v>
      </c>
      <c r="AG5" s="335">
        <v>15.394252000000002</v>
      </c>
      <c r="AH5" s="335">
        <v>154.19589099999999</v>
      </c>
      <c r="AI5" s="335">
        <v>46.656705156200005</v>
      </c>
      <c r="AJ5" s="335">
        <v>35.270849999999996</v>
      </c>
      <c r="AK5" s="335">
        <v>15.514393</v>
      </c>
      <c r="AL5" s="335">
        <v>106.27623199999999</v>
      </c>
      <c r="AM5" s="335">
        <v>62.913003988500002</v>
      </c>
      <c r="AN5" s="335">
        <v>67.135740654399996</v>
      </c>
      <c r="AO5" s="335">
        <v>65.727135000000004</v>
      </c>
      <c r="AP5" s="335">
        <v>83.161341999999991</v>
      </c>
      <c r="AQ5" s="335">
        <v>98.376002</v>
      </c>
      <c r="AR5" s="335">
        <v>27.975403999999997</v>
      </c>
      <c r="AS5" s="335">
        <v>42.591904591100004</v>
      </c>
      <c r="AT5" s="335">
        <v>76.479808776499993</v>
      </c>
      <c r="AU5" s="335">
        <v>42.595872163399996</v>
      </c>
      <c r="AV5" s="335">
        <v>50.807206955799998</v>
      </c>
      <c r="AW5" s="335">
        <v>164.140858522</v>
      </c>
      <c r="AX5" s="335">
        <v>54.988551671600007</v>
      </c>
      <c r="AY5" s="335">
        <v>80.885542999999998</v>
      </c>
      <c r="AZ5" s="335">
        <v>14.513381506799998</v>
      </c>
      <c r="BA5" s="335">
        <v>67.586538000000004</v>
      </c>
      <c r="BB5" s="335">
        <v>59.701527794500009</v>
      </c>
      <c r="BC5" s="335">
        <v>21.513739999999999</v>
      </c>
      <c r="BD5" s="335">
        <v>27.970132</v>
      </c>
      <c r="BE5" s="335">
        <v>21.1665114264</v>
      </c>
      <c r="BF5" s="335">
        <v>26.244157881100001</v>
      </c>
    </row>
    <row r="6" spans="1:60" s="340" customFormat="1" ht="15" customHeight="1">
      <c r="A6" s="337" t="s">
        <v>91</v>
      </c>
      <c r="B6" s="338">
        <v>15.726800000000001</v>
      </c>
      <c r="C6" s="338">
        <v>65.165690999999995</v>
      </c>
      <c r="D6" s="338">
        <v>153.53398362999999</v>
      </c>
      <c r="E6" s="339">
        <v>144.24680803999999</v>
      </c>
      <c r="F6" s="339">
        <v>568.77679699550015</v>
      </c>
      <c r="G6" s="339">
        <v>251.51769815619997</v>
      </c>
      <c r="H6" s="339">
        <v>251.83936964289998</v>
      </c>
      <c r="I6" s="339">
        <v>275.23988299999996</v>
      </c>
      <c r="J6" s="339">
        <v>212.47479248679997</v>
      </c>
      <c r="K6" s="339">
        <v>314.52833470039997</v>
      </c>
      <c r="L6" s="339">
        <v>176.77193779450002</v>
      </c>
      <c r="M6" s="339">
        <v>0</v>
      </c>
      <c r="N6" s="339">
        <v>0</v>
      </c>
      <c r="O6" s="339">
        <v>15.4268</v>
      </c>
      <c r="P6" s="339">
        <v>0.3</v>
      </c>
      <c r="Q6" s="339">
        <v>21.978611999999998</v>
      </c>
      <c r="R6" s="339">
        <v>35.920361999999997</v>
      </c>
      <c r="S6" s="339">
        <v>5.0729620000000004</v>
      </c>
      <c r="T6" s="339">
        <v>2.1937549999999999</v>
      </c>
      <c r="U6" s="339">
        <v>4.3438436300000003</v>
      </c>
      <c r="V6" s="339">
        <v>10.437195999999998</v>
      </c>
      <c r="W6" s="339">
        <v>24.815287999999999</v>
      </c>
      <c r="X6" s="339">
        <v>113.937656</v>
      </c>
      <c r="Y6" s="339">
        <v>33.658494039999994</v>
      </c>
      <c r="Z6" s="339">
        <v>13.600859999999999</v>
      </c>
      <c r="AA6" s="339">
        <v>47.472074000000006</v>
      </c>
      <c r="AB6" s="339">
        <v>49.51538</v>
      </c>
      <c r="AC6" s="339">
        <v>73.908346980000005</v>
      </c>
      <c r="AD6" s="339">
        <v>50.457236999999999</v>
      </c>
      <c r="AE6" s="339">
        <v>406.59766900000011</v>
      </c>
      <c r="AF6" s="339">
        <v>37.8135440155</v>
      </c>
      <c r="AG6" s="339">
        <v>15.394252000000002</v>
      </c>
      <c r="AH6" s="339">
        <v>154.19589099999999</v>
      </c>
      <c r="AI6" s="339">
        <v>46.656705156200005</v>
      </c>
      <c r="AJ6" s="339">
        <v>35.270849999999996</v>
      </c>
      <c r="AK6" s="339">
        <v>15.514393</v>
      </c>
      <c r="AL6" s="339">
        <v>106.27623199999999</v>
      </c>
      <c r="AM6" s="339">
        <v>62.913003988500002</v>
      </c>
      <c r="AN6" s="339">
        <v>67.135740654399996</v>
      </c>
      <c r="AO6" s="339">
        <v>65.727135000000004</v>
      </c>
      <c r="AP6" s="339">
        <v>83.161341999999991</v>
      </c>
      <c r="AQ6" s="339">
        <v>98.376002</v>
      </c>
      <c r="AR6" s="339">
        <v>27.975403999999997</v>
      </c>
      <c r="AS6" s="339">
        <v>42.591904591100004</v>
      </c>
      <c r="AT6" s="339">
        <v>76.479808776499993</v>
      </c>
      <c r="AU6" s="339">
        <v>42.595872163399996</v>
      </c>
      <c r="AV6" s="339">
        <v>50.807206955799998</v>
      </c>
      <c r="AW6" s="339">
        <v>164.140858522</v>
      </c>
      <c r="AX6" s="339">
        <v>54.988551671600007</v>
      </c>
      <c r="AY6" s="339">
        <v>80.885542999999998</v>
      </c>
      <c r="AZ6" s="339">
        <v>14.513381506799998</v>
      </c>
      <c r="BA6" s="339">
        <v>67.586538000000004</v>
      </c>
      <c r="BB6" s="339">
        <v>59.701527794500009</v>
      </c>
      <c r="BC6" s="339">
        <v>21.513739999999999</v>
      </c>
      <c r="BD6" s="339">
        <v>27.970132</v>
      </c>
      <c r="BE6" s="339">
        <v>21.1665114264</v>
      </c>
      <c r="BF6" s="339">
        <v>26.244157881100001</v>
      </c>
    </row>
    <row r="7" spans="1:60" s="340" customFormat="1" ht="15" customHeight="1">
      <c r="A7" s="341" t="s">
        <v>114</v>
      </c>
      <c r="B7" s="338">
        <v>0</v>
      </c>
      <c r="C7" s="338">
        <v>0</v>
      </c>
      <c r="D7" s="338">
        <v>0</v>
      </c>
      <c r="E7" s="339">
        <v>0</v>
      </c>
      <c r="F7" s="339">
        <v>0.65597501549999992</v>
      </c>
      <c r="G7" s="339">
        <v>0.64885615619999992</v>
      </c>
      <c r="H7" s="339">
        <v>1.9995726429</v>
      </c>
      <c r="I7" s="339">
        <v>0</v>
      </c>
      <c r="J7" s="339">
        <v>15.832867486800001</v>
      </c>
      <c r="K7" s="339">
        <v>9.018316700399998</v>
      </c>
      <c r="L7" s="339">
        <v>1.6014537945</v>
      </c>
      <c r="M7" s="339">
        <v>0</v>
      </c>
      <c r="N7" s="339">
        <v>0</v>
      </c>
      <c r="O7" s="339">
        <v>0</v>
      </c>
      <c r="P7" s="339">
        <v>0</v>
      </c>
      <c r="Q7" s="339">
        <v>0</v>
      </c>
      <c r="R7" s="339">
        <v>0</v>
      </c>
      <c r="S7" s="339">
        <v>0</v>
      </c>
      <c r="T7" s="339">
        <v>0</v>
      </c>
      <c r="U7" s="339">
        <v>0</v>
      </c>
      <c r="V7" s="339">
        <v>0</v>
      </c>
      <c r="W7" s="339">
        <v>0</v>
      </c>
      <c r="X7" s="339">
        <v>0</v>
      </c>
      <c r="Y7" s="339">
        <v>0</v>
      </c>
      <c r="Z7" s="339">
        <v>0</v>
      </c>
      <c r="AA7" s="339">
        <v>0</v>
      </c>
      <c r="AB7" s="339">
        <v>0</v>
      </c>
      <c r="AC7" s="339">
        <v>0</v>
      </c>
      <c r="AD7" s="339">
        <v>0</v>
      </c>
      <c r="AE7" s="339">
        <v>0</v>
      </c>
      <c r="AF7" s="339">
        <v>0.65597501549999992</v>
      </c>
      <c r="AG7" s="339">
        <v>0</v>
      </c>
      <c r="AH7" s="339">
        <v>0</v>
      </c>
      <c r="AI7" s="339">
        <v>0.64885615619999992</v>
      </c>
      <c r="AJ7" s="339">
        <v>0</v>
      </c>
      <c r="AK7" s="339">
        <v>0</v>
      </c>
      <c r="AL7" s="339">
        <v>0</v>
      </c>
      <c r="AM7" s="339">
        <v>0.66812798849999999</v>
      </c>
      <c r="AN7" s="339">
        <v>1.3314446544</v>
      </c>
      <c r="AO7" s="339">
        <v>0</v>
      </c>
      <c r="AP7" s="339">
        <v>0</v>
      </c>
      <c r="AQ7" s="339">
        <v>0</v>
      </c>
      <c r="AR7" s="339">
        <v>0</v>
      </c>
      <c r="AS7" s="339">
        <v>1.4367025911</v>
      </c>
      <c r="AT7" s="339">
        <v>1.6953477765000002</v>
      </c>
      <c r="AU7" s="339">
        <v>0.87832616339999992</v>
      </c>
      <c r="AV7" s="339">
        <v>11.822490955800001</v>
      </c>
      <c r="AW7" s="339">
        <v>7.9742645219999995</v>
      </c>
      <c r="AX7" s="339">
        <v>0.5400166716</v>
      </c>
      <c r="AY7" s="339">
        <v>0</v>
      </c>
      <c r="AZ7" s="339">
        <v>0.50403550679999998</v>
      </c>
      <c r="BA7" s="339">
        <v>0</v>
      </c>
      <c r="BB7" s="339">
        <v>1.6014537945</v>
      </c>
      <c r="BC7" s="339">
        <v>0</v>
      </c>
      <c r="BD7" s="339">
        <v>0</v>
      </c>
      <c r="BE7" s="339">
        <v>1.7352354264000001</v>
      </c>
      <c r="BF7" s="339">
        <v>4.2037358811000001</v>
      </c>
    </row>
    <row r="8" spans="1:60" s="340" customFormat="1" ht="15" customHeight="1">
      <c r="A8" s="341" t="s">
        <v>404</v>
      </c>
      <c r="B8" s="338">
        <v>0</v>
      </c>
      <c r="C8" s="338">
        <v>65.165690999999995</v>
      </c>
      <c r="D8" s="338">
        <v>23.966945629999998</v>
      </c>
      <c r="E8" s="339">
        <v>11.27074004</v>
      </c>
      <c r="F8" s="339">
        <v>34.004523980000002</v>
      </c>
      <c r="G8" s="339">
        <v>42.697261999999995</v>
      </c>
      <c r="H8" s="339">
        <v>123.25949499999999</v>
      </c>
      <c r="I8" s="339">
        <v>181.249506</v>
      </c>
      <c r="J8" s="339">
        <v>28.50478</v>
      </c>
      <c r="K8" s="339">
        <v>8.3606680000000004</v>
      </c>
      <c r="L8" s="339">
        <v>58.332034999999998</v>
      </c>
      <c r="M8" s="339">
        <v>0</v>
      </c>
      <c r="N8" s="339">
        <v>0</v>
      </c>
      <c r="O8" s="339">
        <v>0</v>
      </c>
      <c r="P8" s="339">
        <v>0</v>
      </c>
      <c r="Q8" s="339">
        <v>21.978611999999998</v>
      </c>
      <c r="R8" s="339">
        <v>35.920361999999997</v>
      </c>
      <c r="S8" s="339">
        <v>5.0729620000000004</v>
      </c>
      <c r="T8" s="339">
        <v>2.1937549999999999</v>
      </c>
      <c r="U8" s="339">
        <v>4.3438436300000003</v>
      </c>
      <c r="V8" s="339">
        <v>10.437195999999998</v>
      </c>
      <c r="W8" s="339">
        <v>5.5132500000000002</v>
      </c>
      <c r="X8" s="339">
        <v>3.6726559999999999</v>
      </c>
      <c r="Y8" s="339">
        <v>8.28753004</v>
      </c>
      <c r="Z8" s="339">
        <v>1.1026499999999999</v>
      </c>
      <c r="AA8" s="339">
        <v>1.88056</v>
      </c>
      <c r="AB8" s="339">
        <v>0</v>
      </c>
      <c r="AC8" s="339">
        <v>3.1948679800000002</v>
      </c>
      <c r="AD8" s="339">
        <v>11.157334000000001</v>
      </c>
      <c r="AE8" s="339">
        <v>6.4903130000000004</v>
      </c>
      <c r="AF8" s="339">
        <v>13.162008999999999</v>
      </c>
      <c r="AG8" s="339">
        <v>3.9414090000000002</v>
      </c>
      <c r="AH8" s="339">
        <v>15.449059999999999</v>
      </c>
      <c r="AI8" s="339">
        <v>6.340402000000001</v>
      </c>
      <c r="AJ8" s="339">
        <v>16.966390999999998</v>
      </c>
      <c r="AK8" s="339">
        <v>13.207476</v>
      </c>
      <c r="AL8" s="339">
        <v>62.485840999999994</v>
      </c>
      <c r="AM8" s="339">
        <v>11.234020000000001</v>
      </c>
      <c r="AN8" s="339">
        <v>36.332158</v>
      </c>
      <c r="AO8" s="339">
        <v>41.437036999999997</v>
      </c>
      <c r="AP8" s="339">
        <v>69.153935999999987</v>
      </c>
      <c r="AQ8" s="339">
        <v>55.281269999999999</v>
      </c>
      <c r="AR8" s="339">
        <v>15.377262999999999</v>
      </c>
      <c r="AS8" s="339">
        <v>9.8026160000000004</v>
      </c>
      <c r="AT8" s="339">
        <v>1.649699</v>
      </c>
      <c r="AU8" s="339">
        <v>2.2052999999999998</v>
      </c>
      <c r="AV8" s="339">
        <v>14.847165</v>
      </c>
      <c r="AW8" s="339">
        <v>0</v>
      </c>
      <c r="AX8" s="339">
        <v>8.3606680000000004</v>
      </c>
      <c r="AY8" s="339">
        <v>0</v>
      </c>
      <c r="AZ8" s="339">
        <v>0</v>
      </c>
      <c r="BA8" s="339">
        <v>3.5207449999999993</v>
      </c>
      <c r="BB8" s="339">
        <v>44.851035000000003</v>
      </c>
      <c r="BC8" s="339">
        <v>1.980413</v>
      </c>
      <c r="BD8" s="339">
        <v>7.9798419999999997</v>
      </c>
      <c r="BE8" s="339">
        <v>14.89</v>
      </c>
      <c r="BF8" s="339">
        <v>9.620000000000001</v>
      </c>
    </row>
    <row r="9" spans="1:60" s="340" customFormat="1" ht="15" customHeight="1">
      <c r="A9" s="341" t="s">
        <v>211</v>
      </c>
      <c r="B9" s="338">
        <v>15.4268</v>
      </c>
      <c r="C9" s="338">
        <v>0</v>
      </c>
      <c r="D9" s="338">
        <v>114.28967299999999</v>
      </c>
      <c r="E9" s="339">
        <v>132.976068</v>
      </c>
      <c r="F9" s="339">
        <v>419.44069800000011</v>
      </c>
      <c r="G9" s="339">
        <v>208.17158000000001</v>
      </c>
      <c r="H9" s="339">
        <v>125.47760199999999</v>
      </c>
      <c r="I9" s="339">
        <v>93.990376999999995</v>
      </c>
      <c r="J9" s="339">
        <v>168.137145</v>
      </c>
      <c r="K9" s="339">
        <v>297.14934999999997</v>
      </c>
      <c r="L9" s="339">
        <v>116.838449</v>
      </c>
      <c r="M9" s="339">
        <v>0</v>
      </c>
      <c r="N9" s="339">
        <v>0</v>
      </c>
      <c r="O9" s="339">
        <v>15.4268</v>
      </c>
      <c r="P9" s="339">
        <v>0</v>
      </c>
      <c r="Q9" s="339">
        <v>0</v>
      </c>
      <c r="R9" s="339">
        <v>0</v>
      </c>
      <c r="S9" s="339">
        <v>0</v>
      </c>
      <c r="T9" s="339">
        <v>0</v>
      </c>
      <c r="U9" s="339">
        <v>0</v>
      </c>
      <c r="V9" s="339">
        <v>0</v>
      </c>
      <c r="W9" s="339">
        <v>4.0246729999999999</v>
      </c>
      <c r="X9" s="339">
        <v>110.265</v>
      </c>
      <c r="Y9" s="339">
        <v>25.370963999999997</v>
      </c>
      <c r="Z9" s="339">
        <v>12.498209999999998</v>
      </c>
      <c r="AA9" s="339">
        <v>45.591514000000004</v>
      </c>
      <c r="AB9" s="339">
        <v>49.51538</v>
      </c>
      <c r="AC9" s="339">
        <v>13.375678999999998</v>
      </c>
      <c r="AD9" s="339">
        <v>39.299903</v>
      </c>
      <c r="AE9" s="339">
        <v>342.76955600000008</v>
      </c>
      <c r="AF9" s="339">
        <v>23.995560000000005</v>
      </c>
      <c r="AG9" s="339">
        <v>11.452843000000001</v>
      </c>
      <c r="AH9" s="339">
        <v>138.74683099999999</v>
      </c>
      <c r="AI9" s="339">
        <v>39.667447000000003</v>
      </c>
      <c r="AJ9" s="339">
        <v>18.304459000000001</v>
      </c>
      <c r="AK9" s="339">
        <v>2.3069170000000003</v>
      </c>
      <c r="AL9" s="339">
        <v>43.790391</v>
      </c>
      <c r="AM9" s="339">
        <v>49.908155999999998</v>
      </c>
      <c r="AN9" s="339">
        <v>29.472138000000001</v>
      </c>
      <c r="AO9" s="339">
        <v>24.290098</v>
      </c>
      <c r="AP9" s="339">
        <v>14.007406000000001</v>
      </c>
      <c r="AQ9" s="339">
        <v>43.094732</v>
      </c>
      <c r="AR9" s="339">
        <v>12.598141</v>
      </c>
      <c r="AS9" s="339">
        <v>31.352586000000002</v>
      </c>
      <c r="AT9" s="339">
        <v>73.134761999999995</v>
      </c>
      <c r="AU9" s="339">
        <v>39.512245999999998</v>
      </c>
      <c r="AV9" s="339">
        <v>24.137550999999998</v>
      </c>
      <c r="AW9" s="339">
        <v>156.166594</v>
      </c>
      <c r="AX9" s="339">
        <v>46.087867000000003</v>
      </c>
      <c r="AY9" s="339">
        <v>80.885542999999998</v>
      </c>
      <c r="AZ9" s="339">
        <v>14.009345999999999</v>
      </c>
      <c r="BA9" s="339">
        <v>64.065792999999999</v>
      </c>
      <c r="BB9" s="339">
        <v>13.249039</v>
      </c>
      <c r="BC9" s="339">
        <v>19.533327</v>
      </c>
      <c r="BD9" s="339">
        <v>19.990290000000002</v>
      </c>
      <c r="BE9" s="339">
        <v>4.5412759999999999</v>
      </c>
      <c r="BF9" s="339">
        <v>12.420421999999999</v>
      </c>
    </row>
    <row r="10" spans="1:60" s="340" customFormat="1" ht="15" customHeight="1">
      <c r="A10" s="337" t="s">
        <v>405</v>
      </c>
      <c r="B10" s="338">
        <v>2.7786780000000002</v>
      </c>
      <c r="C10" s="338">
        <v>0</v>
      </c>
      <c r="D10" s="338">
        <v>0</v>
      </c>
      <c r="E10" s="339">
        <v>0</v>
      </c>
      <c r="F10" s="339">
        <v>0</v>
      </c>
      <c r="G10" s="339">
        <v>0</v>
      </c>
      <c r="H10" s="339">
        <v>0</v>
      </c>
      <c r="I10" s="339">
        <v>0</v>
      </c>
      <c r="J10" s="339">
        <v>0</v>
      </c>
      <c r="K10" s="339">
        <v>0</v>
      </c>
      <c r="L10" s="339">
        <v>0</v>
      </c>
      <c r="M10" s="339">
        <v>0</v>
      </c>
      <c r="N10" s="339">
        <v>2.7786780000000002</v>
      </c>
      <c r="O10" s="339">
        <v>0</v>
      </c>
      <c r="P10" s="339">
        <v>0</v>
      </c>
      <c r="Q10" s="339">
        <v>0</v>
      </c>
      <c r="R10" s="339">
        <v>0</v>
      </c>
      <c r="S10" s="339">
        <v>0</v>
      </c>
      <c r="T10" s="339">
        <v>0</v>
      </c>
      <c r="U10" s="339">
        <v>0</v>
      </c>
      <c r="V10" s="339">
        <v>0</v>
      </c>
      <c r="W10" s="339">
        <v>0</v>
      </c>
      <c r="X10" s="339">
        <v>0</v>
      </c>
      <c r="Y10" s="339">
        <v>0</v>
      </c>
      <c r="Z10" s="339">
        <v>0</v>
      </c>
      <c r="AA10" s="339">
        <v>0</v>
      </c>
      <c r="AB10" s="339">
        <v>0</v>
      </c>
      <c r="AC10" s="339">
        <v>0</v>
      </c>
      <c r="AD10" s="339">
        <v>0</v>
      </c>
      <c r="AE10" s="339">
        <v>0</v>
      </c>
      <c r="AF10" s="339">
        <v>0</v>
      </c>
      <c r="AG10" s="339">
        <v>0</v>
      </c>
      <c r="AH10" s="339">
        <v>0</v>
      </c>
      <c r="AI10" s="339">
        <v>0</v>
      </c>
      <c r="AJ10" s="339">
        <v>0</v>
      </c>
      <c r="AK10" s="339">
        <v>0</v>
      </c>
      <c r="AL10" s="339">
        <v>0</v>
      </c>
      <c r="AM10" s="339">
        <v>0</v>
      </c>
      <c r="AN10" s="339">
        <v>0</v>
      </c>
      <c r="AO10" s="339">
        <v>0</v>
      </c>
      <c r="AP10" s="339">
        <v>0</v>
      </c>
      <c r="AQ10" s="339">
        <v>0</v>
      </c>
      <c r="AR10" s="339">
        <v>0</v>
      </c>
      <c r="AS10" s="339">
        <v>0</v>
      </c>
      <c r="AT10" s="339">
        <v>0</v>
      </c>
      <c r="AU10" s="339">
        <v>0</v>
      </c>
      <c r="AV10" s="339">
        <v>0</v>
      </c>
      <c r="AW10" s="339">
        <v>0</v>
      </c>
      <c r="AX10" s="339">
        <v>0</v>
      </c>
      <c r="AY10" s="339">
        <v>0</v>
      </c>
      <c r="AZ10" s="339">
        <v>0</v>
      </c>
      <c r="BA10" s="339">
        <v>0</v>
      </c>
      <c r="BB10" s="339">
        <v>0</v>
      </c>
      <c r="BC10" s="339">
        <v>0</v>
      </c>
      <c r="BD10" s="339">
        <v>0</v>
      </c>
      <c r="BE10" s="339">
        <v>0</v>
      </c>
      <c r="BF10" s="339">
        <v>0</v>
      </c>
    </row>
    <row r="11" spans="1:60" s="345" customFormat="1" ht="5.25" customHeight="1">
      <c r="A11" s="342"/>
      <c r="B11" s="343"/>
      <c r="C11" s="343"/>
      <c r="D11" s="343"/>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c r="BE11" s="344"/>
      <c r="BF11" s="344"/>
    </row>
    <row r="12" spans="1:60" s="336" customFormat="1" ht="15" customHeight="1">
      <c r="A12" s="346" t="s">
        <v>318</v>
      </c>
      <c r="B12" s="347">
        <v>1875.5467389999999</v>
      </c>
      <c r="C12" s="347">
        <v>1932.5639713875566</v>
      </c>
      <c r="D12" s="347">
        <v>443.91087089999996</v>
      </c>
      <c r="E12" s="348">
        <v>1593.11518196</v>
      </c>
      <c r="F12" s="348">
        <v>917.22032807999983</v>
      </c>
      <c r="G12" s="349">
        <v>299.74414366000008</v>
      </c>
      <c r="H12" s="349">
        <v>176.44026790999999</v>
      </c>
      <c r="I12" s="349">
        <v>83.452175340000053</v>
      </c>
      <c r="J12" s="349">
        <v>74.425632189699982</v>
      </c>
      <c r="K12" s="349">
        <v>411.15579464189994</v>
      </c>
      <c r="L12" s="349">
        <v>415.65484962000005</v>
      </c>
      <c r="M12" s="349">
        <v>1018.19701</v>
      </c>
      <c r="N12" s="349">
        <v>673.16782499999999</v>
      </c>
      <c r="O12" s="349">
        <v>112.03</v>
      </c>
      <c r="P12" s="349">
        <v>72.151904000000002</v>
      </c>
      <c r="Q12" s="349">
        <v>150.01321336552553</v>
      </c>
      <c r="R12" s="349">
        <v>931.161111133492</v>
      </c>
      <c r="S12" s="349">
        <v>201.74742541323894</v>
      </c>
      <c r="T12" s="349">
        <v>649.64222147530006</v>
      </c>
      <c r="U12" s="349">
        <v>227.57271595</v>
      </c>
      <c r="V12" s="349">
        <v>130.14646994999998</v>
      </c>
      <c r="W12" s="349">
        <v>47.700785999999994</v>
      </c>
      <c r="X12" s="349">
        <v>38.490898999999999</v>
      </c>
      <c r="Y12" s="349">
        <v>1008.4991909400001</v>
      </c>
      <c r="Z12" s="349">
        <v>525.55994289</v>
      </c>
      <c r="AA12" s="349">
        <v>29.6102059</v>
      </c>
      <c r="AB12" s="349">
        <v>29.44584223</v>
      </c>
      <c r="AC12" s="349">
        <v>64.966301599999994</v>
      </c>
      <c r="AD12" s="349">
        <v>592.17357599999991</v>
      </c>
      <c r="AE12" s="349">
        <v>185.12932449999997</v>
      </c>
      <c r="AF12" s="349">
        <v>74.95112598</v>
      </c>
      <c r="AG12" s="349">
        <v>63.238940869999993</v>
      </c>
      <c r="AH12" s="349">
        <v>28.61882709</v>
      </c>
      <c r="AI12" s="349">
        <v>64.221542050000025</v>
      </c>
      <c r="AJ12" s="349">
        <v>143.66483365000002</v>
      </c>
      <c r="AK12" s="349">
        <v>96.017472400000003</v>
      </c>
      <c r="AL12" s="349">
        <v>23.668395000000004</v>
      </c>
      <c r="AM12" s="349">
        <v>36.985709050000004</v>
      </c>
      <c r="AN12" s="349">
        <v>19.768691459999999</v>
      </c>
      <c r="AO12" s="349">
        <v>43.233454999999999</v>
      </c>
      <c r="AP12" s="349">
        <v>23.087706000000047</v>
      </c>
      <c r="AQ12" s="349">
        <v>1.9475026300000025</v>
      </c>
      <c r="AR12" s="349">
        <v>15.183511709999998</v>
      </c>
      <c r="AS12" s="349">
        <v>52.743638999999973</v>
      </c>
      <c r="AT12" s="349">
        <v>14.746403039699981</v>
      </c>
      <c r="AU12" s="349">
        <v>19.490334370000006</v>
      </c>
      <c r="AV12" s="349">
        <v>-12.554744219999995</v>
      </c>
      <c r="AW12" s="349">
        <v>34.885485000000003</v>
      </c>
      <c r="AX12" s="349">
        <v>86.497875560000011</v>
      </c>
      <c r="AY12" s="349">
        <v>194.97586508189994</v>
      </c>
      <c r="AZ12" s="349">
        <v>94.796568999999991</v>
      </c>
      <c r="BA12" s="349">
        <v>147.67657835000003</v>
      </c>
      <c r="BB12" s="349">
        <v>31.84739099999998</v>
      </c>
      <c r="BC12" s="349">
        <v>136.97645099999997</v>
      </c>
      <c r="BD12" s="349">
        <v>99.154429270000009</v>
      </c>
      <c r="BE12" s="349">
        <v>208.84828498999997</v>
      </c>
      <c r="BF12" s="349">
        <v>238.23002568999993</v>
      </c>
    </row>
    <row r="13" spans="1:60" s="340" customFormat="1" ht="15" customHeight="1">
      <c r="A13" s="337" t="s">
        <v>89</v>
      </c>
      <c r="B13" s="338">
        <v>0</v>
      </c>
      <c r="C13" s="338">
        <v>22.813645185299997</v>
      </c>
      <c r="D13" s="338">
        <v>19.300040599999999</v>
      </c>
      <c r="E13" s="339">
        <v>32.309851809999998</v>
      </c>
      <c r="F13" s="339">
        <v>19.938273079999998</v>
      </c>
      <c r="G13" s="339">
        <v>21.954213659999997</v>
      </c>
      <c r="H13" s="339">
        <v>21.21279491</v>
      </c>
      <c r="I13" s="339">
        <v>42.431409340000002</v>
      </c>
      <c r="J13" s="339">
        <v>12.935037149999999</v>
      </c>
      <c r="K13" s="339">
        <v>23.135244159999996</v>
      </c>
      <c r="L13" s="339">
        <v>4.3416636200000003</v>
      </c>
      <c r="M13" s="339">
        <v>0</v>
      </c>
      <c r="N13" s="339">
        <v>0</v>
      </c>
      <c r="O13" s="339">
        <v>0</v>
      </c>
      <c r="P13" s="339">
        <v>0</v>
      </c>
      <c r="Q13" s="339">
        <v>0</v>
      </c>
      <c r="R13" s="339">
        <v>3.8477409099999997</v>
      </c>
      <c r="S13" s="339">
        <v>17.277957279999999</v>
      </c>
      <c r="T13" s="339">
        <v>1.6879469952999999</v>
      </c>
      <c r="U13" s="339">
        <v>19.300040599999999</v>
      </c>
      <c r="V13" s="339">
        <v>0</v>
      </c>
      <c r="W13" s="339">
        <v>0</v>
      </c>
      <c r="X13" s="339">
        <v>0</v>
      </c>
      <c r="Y13" s="339">
        <v>0</v>
      </c>
      <c r="Z13" s="339">
        <v>15.519932679999998</v>
      </c>
      <c r="AA13" s="339">
        <v>5.1009048999999997</v>
      </c>
      <c r="AB13" s="339">
        <v>11.689014230000002</v>
      </c>
      <c r="AC13" s="339">
        <v>0.50222060000000002</v>
      </c>
      <c r="AD13" s="339">
        <v>15.372135</v>
      </c>
      <c r="AE13" s="339">
        <v>0.80627450000000001</v>
      </c>
      <c r="AF13" s="339">
        <v>3.25764298</v>
      </c>
      <c r="AG13" s="339">
        <v>19.094841869999996</v>
      </c>
      <c r="AH13" s="339">
        <v>0.76461608999999997</v>
      </c>
      <c r="AI13" s="339">
        <v>1.4195080500000001</v>
      </c>
      <c r="AJ13" s="339">
        <v>0.67524764999999998</v>
      </c>
      <c r="AK13" s="339">
        <v>18.5964584</v>
      </c>
      <c r="AL13" s="339">
        <v>0</v>
      </c>
      <c r="AM13" s="339">
        <v>1.2635180500000001</v>
      </c>
      <c r="AN13" s="339">
        <v>1.3528184599999999</v>
      </c>
      <c r="AO13" s="339">
        <v>0</v>
      </c>
      <c r="AP13" s="339">
        <v>40.512684</v>
      </c>
      <c r="AQ13" s="339">
        <v>0.75758263000000003</v>
      </c>
      <c r="AR13" s="339">
        <v>1.16114271</v>
      </c>
      <c r="AS13" s="339">
        <v>0</v>
      </c>
      <c r="AT13" s="339">
        <v>0</v>
      </c>
      <c r="AU13" s="339">
        <v>0.56291837</v>
      </c>
      <c r="AV13" s="339">
        <v>12.372118779999999</v>
      </c>
      <c r="AW13" s="339">
        <v>0</v>
      </c>
      <c r="AX13" s="339">
        <v>21.875287559999997</v>
      </c>
      <c r="AY13" s="339">
        <v>1.2599566</v>
      </c>
      <c r="AZ13" s="339">
        <v>0</v>
      </c>
      <c r="BA13" s="339">
        <v>2.0054303500000001</v>
      </c>
      <c r="BB13" s="339">
        <v>0</v>
      </c>
      <c r="BC13" s="339">
        <v>0</v>
      </c>
      <c r="BD13" s="339">
        <v>2.3362332700000001</v>
      </c>
      <c r="BE13" s="339">
        <v>2.3882849899999998</v>
      </c>
      <c r="BF13" s="339">
        <v>4.6900256900000006</v>
      </c>
    </row>
    <row r="14" spans="1:60" s="340" customFormat="1" ht="15" customHeight="1">
      <c r="A14" s="337" t="s">
        <v>91</v>
      </c>
      <c r="B14" s="338">
        <v>1875.5467389999999</v>
      </c>
      <c r="C14" s="338">
        <v>1885.1544993328284</v>
      </c>
      <c r="D14" s="338">
        <v>371.59811629999996</v>
      </c>
      <c r="E14" s="339">
        <v>1552.70806315</v>
      </c>
      <c r="F14" s="339">
        <v>897.2820549999999</v>
      </c>
      <c r="G14" s="339">
        <v>277.78993000000003</v>
      </c>
      <c r="H14" s="339">
        <v>155.227473</v>
      </c>
      <c r="I14" s="339">
        <v>35.507516000000045</v>
      </c>
      <c r="J14" s="339">
        <v>61.490595039699969</v>
      </c>
      <c r="K14" s="339">
        <v>388.02055048189993</v>
      </c>
      <c r="L14" s="339">
        <v>411.31318599999997</v>
      </c>
      <c r="M14" s="339">
        <v>1018.19701</v>
      </c>
      <c r="N14" s="339">
        <v>673.16782499999999</v>
      </c>
      <c r="O14" s="339">
        <v>112.03</v>
      </c>
      <c r="P14" s="339">
        <v>72.151904000000002</v>
      </c>
      <c r="Q14" s="339">
        <v>148.80953855087446</v>
      </c>
      <c r="R14" s="339">
        <v>913.51528009898891</v>
      </c>
      <c r="S14" s="339">
        <v>177.30123620296482</v>
      </c>
      <c r="T14" s="339">
        <v>645.52844448000008</v>
      </c>
      <c r="U14" s="339">
        <v>190.20399835000001</v>
      </c>
      <c r="V14" s="339">
        <v>113.61113094999999</v>
      </c>
      <c r="W14" s="339">
        <v>29.292088</v>
      </c>
      <c r="X14" s="339">
        <v>38.490898999999999</v>
      </c>
      <c r="Y14" s="339">
        <v>1008.4991909400001</v>
      </c>
      <c r="Z14" s="339">
        <v>510.04001020999999</v>
      </c>
      <c r="AA14" s="339">
        <v>16.575778</v>
      </c>
      <c r="AB14" s="339">
        <v>17.593083999999998</v>
      </c>
      <c r="AC14" s="339">
        <v>64.464080999999993</v>
      </c>
      <c r="AD14" s="339">
        <v>576.80144099999995</v>
      </c>
      <c r="AE14" s="339">
        <v>184.32304999999997</v>
      </c>
      <c r="AF14" s="339">
        <v>71.693483000000001</v>
      </c>
      <c r="AG14" s="339">
        <v>44.144098999999997</v>
      </c>
      <c r="AH14" s="339">
        <v>27.854210999999999</v>
      </c>
      <c r="AI14" s="339">
        <v>62.802034000000027</v>
      </c>
      <c r="AJ14" s="339">
        <v>142.98958600000003</v>
      </c>
      <c r="AK14" s="339">
        <v>77.421014</v>
      </c>
      <c r="AL14" s="339">
        <v>23.668395000000004</v>
      </c>
      <c r="AM14" s="339">
        <v>35.722191000000002</v>
      </c>
      <c r="AN14" s="339">
        <v>18.415872999999998</v>
      </c>
      <c r="AO14" s="339">
        <v>37.720205</v>
      </c>
      <c r="AP14" s="339">
        <v>-17.424977999999953</v>
      </c>
      <c r="AQ14" s="339">
        <v>1.1899200000000025</v>
      </c>
      <c r="AR14" s="339">
        <v>14.022368999999998</v>
      </c>
      <c r="AS14" s="339">
        <v>52.743638999999973</v>
      </c>
      <c r="AT14" s="339">
        <v>14.746403039699981</v>
      </c>
      <c r="AU14" s="339">
        <v>18.927416000000008</v>
      </c>
      <c r="AV14" s="339">
        <v>-24.926862999999994</v>
      </c>
      <c r="AW14" s="339">
        <v>34.885485000000003</v>
      </c>
      <c r="AX14" s="339">
        <v>64.622588000000007</v>
      </c>
      <c r="AY14" s="339">
        <v>193.71590848189993</v>
      </c>
      <c r="AZ14" s="339">
        <v>94.796568999999991</v>
      </c>
      <c r="BA14" s="339">
        <v>145.67114800000002</v>
      </c>
      <c r="BB14" s="339">
        <v>31.84739099999998</v>
      </c>
      <c r="BC14" s="339">
        <v>136.97645099999997</v>
      </c>
      <c r="BD14" s="339">
        <v>96.818196000000015</v>
      </c>
      <c r="BE14" s="339">
        <v>206.45999999999998</v>
      </c>
      <c r="BF14" s="339">
        <v>233.53999999999994</v>
      </c>
    </row>
    <row r="15" spans="1:60" s="340" customFormat="1" ht="15" customHeight="1">
      <c r="A15" s="341" t="s">
        <v>92</v>
      </c>
      <c r="B15" s="338">
        <v>0</v>
      </c>
      <c r="C15" s="338">
        <v>113.2778143</v>
      </c>
      <c r="D15" s="338">
        <v>53.63</v>
      </c>
      <c r="E15" s="339">
        <v>50.721899999999998</v>
      </c>
      <c r="F15" s="339">
        <v>0</v>
      </c>
      <c r="G15" s="339">
        <v>1.78078</v>
      </c>
      <c r="H15" s="339">
        <v>0</v>
      </c>
      <c r="I15" s="339">
        <v>1.3202020000000001</v>
      </c>
      <c r="J15" s="339">
        <v>1.1914640396999998</v>
      </c>
      <c r="K15" s="339">
        <v>17.916147481899998</v>
      </c>
      <c r="L15" s="339">
        <v>0</v>
      </c>
      <c r="M15" s="339">
        <v>0</v>
      </c>
      <c r="N15" s="339">
        <v>0</v>
      </c>
      <c r="O15" s="339">
        <v>0</v>
      </c>
      <c r="P15" s="339">
        <v>0</v>
      </c>
      <c r="Q15" s="339">
        <v>0</v>
      </c>
      <c r="R15" s="339">
        <v>20.155207000000001</v>
      </c>
      <c r="S15" s="339">
        <v>46.473892820000003</v>
      </c>
      <c r="T15" s="339">
        <v>46.648714479999995</v>
      </c>
      <c r="U15" s="339">
        <v>53.63</v>
      </c>
      <c r="V15" s="339">
        <v>0</v>
      </c>
      <c r="W15" s="339">
        <v>0</v>
      </c>
      <c r="X15" s="339">
        <v>0</v>
      </c>
      <c r="Y15" s="339">
        <v>0</v>
      </c>
      <c r="Z15" s="339">
        <v>50.721899999999998</v>
      </c>
      <c r="AA15" s="339">
        <v>0</v>
      </c>
      <c r="AB15" s="339">
        <v>0</v>
      </c>
      <c r="AC15" s="339">
        <v>0</v>
      </c>
      <c r="AD15" s="339">
        <v>0</v>
      </c>
      <c r="AE15" s="339">
        <v>0</v>
      </c>
      <c r="AF15" s="339">
        <v>0</v>
      </c>
      <c r="AG15" s="339">
        <v>1.78078</v>
      </c>
      <c r="AH15" s="339">
        <v>0</v>
      </c>
      <c r="AI15" s="339">
        <v>0</v>
      </c>
      <c r="AJ15" s="339">
        <v>0</v>
      </c>
      <c r="AK15" s="339">
        <v>0</v>
      </c>
      <c r="AL15" s="339">
        <v>0</v>
      </c>
      <c r="AM15" s="339">
        <v>0</v>
      </c>
      <c r="AN15" s="339">
        <v>0</v>
      </c>
      <c r="AO15" s="339">
        <v>0</v>
      </c>
      <c r="AP15" s="339">
        <v>1.3202020000000001</v>
      </c>
      <c r="AQ15" s="339">
        <v>0</v>
      </c>
      <c r="AR15" s="339">
        <v>0</v>
      </c>
      <c r="AS15" s="339">
        <v>0</v>
      </c>
      <c r="AT15" s="339">
        <v>1.1914640396999998</v>
      </c>
      <c r="AU15" s="339">
        <v>0</v>
      </c>
      <c r="AV15" s="339">
        <v>0</v>
      </c>
      <c r="AW15" s="339">
        <v>0</v>
      </c>
      <c r="AX15" s="339">
        <v>0</v>
      </c>
      <c r="AY15" s="339">
        <v>17.916147481899998</v>
      </c>
      <c r="AZ15" s="339">
        <v>0</v>
      </c>
      <c r="BA15" s="339">
        <v>0</v>
      </c>
      <c r="BB15" s="339">
        <v>0</v>
      </c>
      <c r="BC15" s="339">
        <v>0</v>
      </c>
      <c r="BD15" s="339">
        <v>0</v>
      </c>
      <c r="BE15" s="339">
        <v>0</v>
      </c>
      <c r="BF15" s="339">
        <v>0</v>
      </c>
    </row>
    <row r="16" spans="1:60" s="340" customFormat="1" ht="15" customHeight="1">
      <c r="A16" s="341" t="s">
        <v>90</v>
      </c>
      <c r="B16" s="338">
        <v>44.585653999999998</v>
      </c>
      <c r="C16" s="338">
        <v>48.542502999999996</v>
      </c>
      <c r="D16" s="338">
        <v>7.2422059999999995</v>
      </c>
      <c r="E16" s="339">
        <v>0</v>
      </c>
      <c r="F16" s="339">
        <v>83.462114999999997</v>
      </c>
      <c r="G16" s="339">
        <v>69.481283000000005</v>
      </c>
      <c r="H16" s="339">
        <v>21.795361999999997</v>
      </c>
      <c r="I16" s="339">
        <v>45.787590000000002</v>
      </c>
      <c r="J16" s="339">
        <v>-16.539750000000002</v>
      </c>
      <c r="K16" s="339">
        <v>11.950176000000001</v>
      </c>
      <c r="L16" s="339">
        <v>0</v>
      </c>
      <c r="M16" s="339">
        <v>0</v>
      </c>
      <c r="N16" s="339">
        <v>0</v>
      </c>
      <c r="O16" s="339">
        <v>0</v>
      </c>
      <c r="P16" s="339">
        <v>44.585653999999998</v>
      </c>
      <c r="Q16" s="339">
        <v>0</v>
      </c>
      <c r="R16" s="339">
        <v>43.725741999999997</v>
      </c>
      <c r="S16" s="339">
        <v>4.8167609999999996</v>
      </c>
      <c r="T16" s="339">
        <v>0</v>
      </c>
      <c r="U16" s="339">
        <v>0.73105699999999996</v>
      </c>
      <c r="V16" s="339">
        <v>0</v>
      </c>
      <c r="W16" s="339">
        <v>2.1060620000000001</v>
      </c>
      <c r="X16" s="339">
        <v>4.405087</v>
      </c>
      <c r="Y16" s="339">
        <v>0</v>
      </c>
      <c r="Z16" s="339">
        <v>0</v>
      </c>
      <c r="AA16" s="339">
        <v>0</v>
      </c>
      <c r="AB16" s="339">
        <v>0</v>
      </c>
      <c r="AC16" s="339">
        <v>16.530156999999999</v>
      </c>
      <c r="AD16" s="339">
        <v>0</v>
      </c>
      <c r="AE16" s="339">
        <v>56.795296999999991</v>
      </c>
      <c r="AF16" s="339">
        <v>10.136661</v>
      </c>
      <c r="AG16" s="339">
        <v>0</v>
      </c>
      <c r="AH16" s="339">
        <v>0</v>
      </c>
      <c r="AI16" s="339">
        <v>0</v>
      </c>
      <c r="AJ16" s="339">
        <v>69.481283000000005</v>
      </c>
      <c r="AK16" s="339">
        <v>21.795361999999997</v>
      </c>
      <c r="AL16" s="339">
        <v>0</v>
      </c>
      <c r="AM16" s="339">
        <v>0</v>
      </c>
      <c r="AN16" s="339">
        <v>0</v>
      </c>
      <c r="AO16" s="339">
        <v>1.02</v>
      </c>
      <c r="AP16" s="339">
        <v>44.767589999999998</v>
      </c>
      <c r="AQ16" s="339">
        <v>0</v>
      </c>
      <c r="AR16" s="339">
        <v>0</v>
      </c>
      <c r="AS16" s="339">
        <v>0</v>
      </c>
      <c r="AT16" s="339">
        <v>-16.539750000000002</v>
      </c>
      <c r="AU16" s="339">
        <v>0</v>
      </c>
      <c r="AV16" s="339">
        <v>0</v>
      </c>
      <c r="AW16" s="339">
        <v>0</v>
      </c>
      <c r="AX16" s="339">
        <v>0</v>
      </c>
      <c r="AY16" s="339">
        <v>0</v>
      </c>
      <c r="AZ16" s="339">
        <v>11.950176000000001</v>
      </c>
      <c r="BA16" s="339">
        <v>0</v>
      </c>
      <c r="BB16" s="339">
        <v>0</v>
      </c>
      <c r="BC16" s="339">
        <v>0</v>
      </c>
      <c r="BD16" s="339">
        <v>0</v>
      </c>
      <c r="BE16" s="339">
        <v>0</v>
      </c>
      <c r="BF16" s="339">
        <v>0</v>
      </c>
    </row>
    <row r="17" spans="1:58" s="340" customFormat="1" ht="15" customHeight="1">
      <c r="A17" s="341" t="s">
        <v>404</v>
      </c>
      <c r="B17" s="338">
        <v>1691.3548350000001</v>
      </c>
      <c r="C17" s="338">
        <v>1485.5614850328284</v>
      </c>
      <c r="D17" s="338">
        <v>80.636144349999995</v>
      </c>
      <c r="E17" s="339">
        <v>599.15502006000008</v>
      </c>
      <c r="F17" s="339">
        <v>700.0020209999999</v>
      </c>
      <c r="G17" s="339">
        <v>182.23026800000002</v>
      </c>
      <c r="H17" s="339">
        <v>110.63951799999998</v>
      </c>
      <c r="I17" s="339">
        <v>-156.24382199999997</v>
      </c>
      <c r="J17" s="339">
        <v>42.439510999999968</v>
      </c>
      <c r="K17" s="339">
        <v>311.42377499999992</v>
      </c>
      <c r="L17" s="339">
        <v>330.08614799999998</v>
      </c>
      <c r="M17" s="339">
        <v>1018.18701</v>
      </c>
      <c r="N17" s="339">
        <v>673.16782499999999</v>
      </c>
      <c r="O17" s="339">
        <v>0</v>
      </c>
      <c r="P17" s="339">
        <v>0</v>
      </c>
      <c r="Q17" s="339">
        <v>16.773615550874457</v>
      </c>
      <c r="R17" s="339">
        <v>843.03687009898897</v>
      </c>
      <c r="S17" s="339">
        <v>27.786743382964808</v>
      </c>
      <c r="T17" s="339">
        <v>597.96425600000009</v>
      </c>
      <c r="U17" s="339">
        <v>2.8429413500000003</v>
      </c>
      <c r="V17" s="339">
        <v>16.521364999999996</v>
      </c>
      <c r="W17" s="339">
        <v>27.186025999999998</v>
      </c>
      <c r="X17" s="339">
        <v>34.085811999999997</v>
      </c>
      <c r="Y17" s="339">
        <v>567.35259706000011</v>
      </c>
      <c r="Z17" s="339">
        <v>19.321808000000004</v>
      </c>
      <c r="AA17" s="339">
        <v>13.988611000000001</v>
      </c>
      <c r="AB17" s="339">
        <v>-1.5079960000000003</v>
      </c>
      <c r="AC17" s="339">
        <v>8.4994219999999974</v>
      </c>
      <c r="AD17" s="339">
        <v>557.07944799999996</v>
      </c>
      <c r="AE17" s="339">
        <v>99.292688999999982</v>
      </c>
      <c r="AF17" s="339">
        <v>35.130461999999994</v>
      </c>
      <c r="AG17" s="339">
        <v>23.981525000000001</v>
      </c>
      <c r="AH17" s="339">
        <v>21.615762</v>
      </c>
      <c r="AI17" s="339">
        <v>75.832977000000028</v>
      </c>
      <c r="AJ17" s="339">
        <v>60.800004000000001</v>
      </c>
      <c r="AK17" s="339">
        <v>47.478865999999989</v>
      </c>
      <c r="AL17" s="339">
        <v>11.223977000000001</v>
      </c>
      <c r="AM17" s="339">
        <v>34.685200000000002</v>
      </c>
      <c r="AN17" s="339">
        <v>17.251474999999999</v>
      </c>
      <c r="AO17" s="339">
        <v>33.753233999999999</v>
      </c>
      <c r="AP17" s="339">
        <v>-187.53178299999996</v>
      </c>
      <c r="AQ17" s="339">
        <v>-7.8085819999999977</v>
      </c>
      <c r="AR17" s="339">
        <v>5.3433089999999979</v>
      </c>
      <c r="AS17" s="339">
        <v>44.092647999999976</v>
      </c>
      <c r="AT17" s="339">
        <v>22.749507999999985</v>
      </c>
      <c r="AU17" s="339">
        <v>11.560332000000006</v>
      </c>
      <c r="AV17" s="339">
        <v>-35.962976999999995</v>
      </c>
      <c r="AW17" s="339">
        <v>33.323188999999999</v>
      </c>
      <c r="AX17" s="339">
        <v>64.40759700000001</v>
      </c>
      <c r="AY17" s="339">
        <v>155.96804999999992</v>
      </c>
      <c r="AZ17" s="339">
        <v>57.724938999999985</v>
      </c>
      <c r="BA17" s="339">
        <v>111.28986100000002</v>
      </c>
      <c r="BB17" s="339">
        <v>23.75360899999998</v>
      </c>
      <c r="BC17" s="339">
        <v>124.65080999999998</v>
      </c>
      <c r="BD17" s="339">
        <v>70.391868000000017</v>
      </c>
      <c r="BE17" s="339">
        <v>90.019999999999982</v>
      </c>
      <c r="BF17" s="339">
        <v>114.08999999999993</v>
      </c>
    </row>
    <row r="18" spans="1:58" s="340" customFormat="1" ht="15" customHeight="1">
      <c r="A18" s="341" t="s">
        <v>211</v>
      </c>
      <c r="B18" s="338">
        <v>139.60625000000002</v>
      </c>
      <c r="C18" s="338">
        <v>237.77269699999999</v>
      </c>
      <c r="D18" s="338">
        <v>230.08976595000001</v>
      </c>
      <c r="E18" s="339">
        <v>902.83114309000007</v>
      </c>
      <c r="F18" s="339">
        <v>113.817919</v>
      </c>
      <c r="G18" s="339">
        <v>24.297598999999998</v>
      </c>
      <c r="H18" s="339">
        <v>22.792593</v>
      </c>
      <c r="I18" s="339">
        <v>144.64354599999999</v>
      </c>
      <c r="J18" s="339">
        <v>34.399370000000005</v>
      </c>
      <c r="K18" s="339">
        <v>46.730452</v>
      </c>
      <c r="L18" s="339">
        <v>81.227037999999993</v>
      </c>
      <c r="M18" s="339">
        <v>0.01</v>
      </c>
      <c r="N18" s="339">
        <v>0</v>
      </c>
      <c r="O18" s="339">
        <v>112.03</v>
      </c>
      <c r="P18" s="339">
        <v>27.56625</v>
      </c>
      <c r="Q18" s="339">
        <v>132.035923</v>
      </c>
      <c r="R18" s="339">
        <v>6.597461</v>
      </c>
      <c r="S18" s="339">
        <v>98.223838999999998</v>
      </c>
      <c r="T18" s="339">
        <v>0.91547400000000001</v>
      </c>
      <c r="U18" s="339">
        <v>133</v>
      </c>
      <c r="V18" s="339">
        <v>97.08976595</v>
      </c>
      <c r="W18" s="339">
        <v>0</v>
      </c>
      <c r="X18" s="339">
        <v>0</v>
      </c>
      <c r="Y18" s="339">
        <v>441.14659388000001</v>
      </c>
      <c r="Z18" s="339">
        <v>439.99630220999995</v>
      </c>
      <c r="AA18" s="339">
        <v>2.587167</v>
      </c>
      <c r="AB18" s="339">
        <v>19.10108</v>
      </c>
      <c r="AC18" s="339">
        <v>39.434502000000002</v>
      </c>
      <c r="AD18" s="339">
        <v>19.721992999999998</v>
      </c>
      <c r="AE18" s="339">
        <v>28.235063999999994</v>
      </c>
      <c r="AF18" s="339">
        <v>26.426360000000003</v>
      </c>
      <c r="AG18" s="339">
        <v>18.381793999999999</v>
      </c>
      <c r="AH18" s="339">
        <v>6.2384490000000001</v>
      </c>
      <c r="AI18" s="339">
        <v>-13.030943000000001</v>
      </c>
      <c r="AJ18" s="339">
        <v>12.708298999999998</v>
      </c>
      <c r="AK18" s="339">
        <v>8.1467860000000005</v>
      </c>
      <c r="AL18" s="339">
        <v>12.444418000000001</v>
      </c>
      <c r="AM18" s="339">
        <v>1.036991</v>
      </c>
      <c r="AN18" s="339">
        <v>1.164398</v>
      </c>
      <c r="AO18" s="339">
        <v>2.946971</v>
      </c>
      <c r="AP18" s="339">
        <v>124.019013</v>
      </c>
      <c r="AQ18" s="339">
        <v>8.9985020000000002</v>
      </c>
      <c r="AR18" s="339">
        <v>8.6790599999999998</v>
      </c>
      <c r="AS18" s="339">
        <v>8.6509909999999994</v>
      </c>
      <c r="AT18" s="339">
        <v>7.3451809999999993</v>
      </c>
      <c r="AU18" s="339">
        <v>7.3670840000000002</v>
      </c>
      <c r="AV18" s="339">
        <v>11.036114000000001</v>
      </c>
      <c r="AW18" s="339">
        <v>1.5622959999999999</v>
      </c>
      <c r="AX18" s="339">
        <v>0.21499099999999999</v>
      </c>
      <c r="AY18" s="339">
        <v>19.831710999999999</v>
      </c>
      <c r="AZ18" s="339">
        <v>25.121454</v>
      </c>
      <c r="BA18" s="339">
        <v>34.381287</v>
      </c>
      <c r="BB18" s="339">
        <v>8.0937820000000009</v>
      </c>
      <c r="BC18" s="339">
        <v>12.325640999999999</v>
      </c>
      <c r="BD18" s="339">
        <v>26.426327999999998</v>
      </c>
      <c r="BE18" s="339">
        <v>116.44000000000001</v>
      </c>
      <c r="BF18" s="339">
        <v>119.45</v>
      </c>
    </row>
    <row r="19" spans="1:58" s="340" customFormat="1" ht="15" customHeight="1">
      <c r="A19" s="337" t="s">
        <v>405</v>
      </c>
      <c r="B19" s="338">
        <v>0</v>
      </c>
      <c r="C19" s="338">
        <v>24.595826869428333</v>
      </c>
      <c r="D19" s="338">
        <v>53.012714000000003</v>
      </c>
      <c r="E19" s="339">
        <v>8.0972670000000004</v>
      </c>
      <c r="F19" s="339">
        <v>0</v>
      </c>
      <c r="G19" s="339">
        <v>0</v>
      </c>
      <c r="H19" s="339">
        <v>0</v>
      </c>
      <c r="I19" s="339">
        <v>5.5132500000000002</v>
      </c>
      <c r="J19" s="339">
        <v>0</v>
      </c>
      <c r="K19" s="339">
        <v>0</v>
      </c>
      <c r="L19" s="339">
        <v>0</v>
      </c>
      <c r="M19" s="339">
        <v>0</v>
      </c>
      <c r="N19" s="339">
        <v>0</v>
      </c>
      <c r="O19" s="339">
        <v>0</v>
      </c>
      <c r="P19" s="339">
        <v>0</v>
      </c>
      <c r="Q19" s="339">
        <v>1.2036748146510718</v>
      </c>
      <c r="R19" s="339">
        <v>13.798090124503133</v>
      </c>
      <c r="S19" s="339">
        <v>7.1682319302741258</v>
      </c>
      <c r="T19" s="339">
        <v>2.4258299999999999</v>
      </c>
      <c r="U19" s="339">
        <v>18.068677000000005</v>
      </c>
      <c r="V19" s="339">
        <v>16.535339</v>
      </c>
      <c r="W19" s="339">
        <v>18.408697999999998</v>
      </c>
      <c r="X19" s="339">
        <v>0</v>
      </c>
      <c r="Y19" s="339">
        <v>0</v>
      </c>
      <c r="Z19" s="339">
        <v>0</v>
      </c>
      <c r="AA19" s="339">
        <v>7.9335230000000001</v>
      </c>
      <c r="AB19" s="339">
        <v>0.163744</v>
      </c>
      <c r="AC19" s="339">
        <v>0</v>
      </c>
      <c r="AD19" s="339">
        <v>0</v>
      </c>
      <c r="AE19" s="339">
        <v>0</v>
      </c>
      <c r="AF19" s="339">
        <v>0</v>
      </c>
      <c r="AG19" s="339">
        <v>0</v>
      </c>
      <c r="AH19" s="339">
        <v>0</v>
      </c>
      <c r="AI19" s="339">
        <v>0</v>
      </c>
      <c r="AJ19" s="339">
        <v>0</v>
      </c>
      <c r="AK19" s="339">
        <v>0</v>
      </c>
      <c r="AL19" s="339">
        <v>0</v>
      </c>
      <c r="AM19" s="339">
        <v>0</v>
      </c>
      <c r="AN19" s="339">
        <v>0</v>
      </c>
      <c r="AO19" s="339">
        <v>5.5132500000000002</v>
      </c>
      <c r="AP19" s="339">
        <v>0</v>
      </c>
      <c r="AQ19" s="339">
        <v>0</v>
      </c>
      <c r="AR19" s="339">
        <v>0</v>
      </c>
      <c r="AS19" s="339">
        <v>0</v>
      </c>
      <c r="AT19" s="339">
        <v>0</v>
      </c>
      <c r="AU19" s="339">
        <v>0</v>
      </c>
      <c r="AV19" s="339">
        <v>0</v>
      </c>
      <c r="AW19" s="339">
        <v>0</v>
      </c>
      <c r="AX19" s="339">
        <v>0</v>
      </c>
      <c r="AY19" s="339">
        <v>0</v>
      </c>
      <c r="AZ19" s="339">
        <v>0</v>
      </c>
      <c r="BA19" s="339">
        <v>0</v>
      </c>
      <c r="BB19" s="339">
        <v>0</v>
      </c>
      <c r="BC19" s="339">
        <v>0</v>
      </c>
      <c r="BD19" s="339">
        <v>0</v>
      </c>
      <c r="BE19" s="339">
        <v>0</v>
      </c>
      <c r="BF19" s="339">
        <v>0</v>
      </c>
    </row>
    <row r="20" spans="1:58" s="345" customFormat="1" ht="5.25" customHeight="1">
      <c r="A20" s="342"/>
      <c r="B20" s="343"/>
      <c r="C20" s="343"/>
      <c r="D20" s="343"/>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c r="BF20" s="344"/>
    </row>
    <row r="21" spans="1:58" s="336" customFormat="1" ht="15" customHeight="1">
      <c r="A21" s="346" t="s">
        <v>406</v>
      </c>
      <c r="B21" s="347">
        <v>25.788567999999998</v>
      </c>
      <c r="C21" s="347">
        <v>-8.5662295279240048</v>
      </c>
      <c r="D21" s="347">
        <v>5.0741749999999985</v>
      </c>
      <c r="E21" s="348">
        <v>-27.290809000000003</v>
      </c>
      <c r="F21" s="348">
        <v>569.88352200000008</v>
      </c>
      <c r="G21" s="349">
        <v>-7.4614940000000001</v>
      </c>
      <c r="H21" s="349">
        <v>-1.5012599999999989</v>
      </c>
      <c r="I21" s="349">
        <v>-21.226413999999995</v>
      </c>
      <c r="J21" s="349">
        <v>-39.284320000000001</v>
      </c>
      <c r="K21" s="349">
        <v>-62.272549000000005</v>
      </c>
      <c r="L21" s="349">
        <v>-62.622147999999996</v>
      </c>
      <c r="M21" s="349">
        <v>3.9767399999999999</v>
      </c>
      <c r="N21" s="349">
        <v>2.7861380000000002</v>
      </c>
      <c r="O21" s="349">
        <v>12.173271999999999</v>
      </c>
      <c r="P21" s="349">
        <v>6.8524180000000001</v>
      </c>
      <c r="Q21" s="349">
        <v>-2.8945662029452</v>
      </c>
      <c r="R21" s="349">
        <v>-2.6192530498141489</v>
      </c>
      <c r="S21" s="349">
        <v>-3.052410275164656</v>
      </c>
      <c r="T21" s="349">
        <v>0</v>
      </c>
      <c r="U21" s="349">
        <v>3.7265159999999984</v>
      </c>
      <c r="V21" s="349">
        <v>0.22846900000000001</v>
      </c>
      <c r="W21" s="349">
        <v>0</v>
      </c>
      <c r="X21" s="349">
        <v>1.1191899999999999</v>
      </c>
      <c r="Y21" s="349">
        <v>-8.8763330000000007</v>
      </c>
      <c r="Z21" s="349">
        <v>-17.587488</v>
      </c>
      <c r="AA21" s="349">
        <v>-0.82698800000000006</v>
      </c>
      <c r="AB21" s="349">
        <v>0</v>
      </c>
      <c r="AC21" s="349">
        <v>-9.7006080000000008</v>
      </c>
      <c r="AD21" s="349">
        <v>581.712399</v>
      </c>
      <c r="AE21" s="349">
        <v>-3.7777890000000003</v>
      </c>
      <c r="AF21" s="349">
        <v>1.6495199999999999</v>
      </c>
      <c r="AG21" s="349">
        <v>-4.935765</v>
      </c>
      <c r="AH21" s="349">
        <v>0</v>
      </c>
      <c r="AI21" s="349">
        <v>1.347329</v>
      </c>
      <c r="AJ21" s="349">
        <v>-3.8730579999999999</v>
      </c>
      <c r="AK21" s="349">
        <v>-4.5593249999999994</v>
      </c>
      <c r="AL21" s="349">
        <v>5.7836410000000003</v>
      </c>
      <c r="AM21" s="349">
        <v>0</v>
      </c>
      <c r="AN21" s="349">
        <v>-2.7255759999999998</v>
      </c>
      <c r="AO21" s="349">
        <v>-9.6038589999999981</v>
      </c>
      <c r="AP21" s="349">
        <v>1.7644550000000001</v>
      </c>
      <c r="AQ21" s="349">
        <v>-11.431989</v>
      </c>
      <c r="AR21" s="349">
        <v>-1.9550209999999999</v>
      </c>
      <c r="AS21" s="349">
        <v>-6.7548639999999995</v>
      </c>
      <c r="AT21" s="349">
        <v>-12.383288</v>
      </c>
      <c r="AU21" s="349">
        <v>-16.155811</v>
      </c>
      <c r="AV21" s="349">
        <v>-3.9903569999999999</v>
      </c>
      <c r="AW21" s="349">
        <v>-1.2543679999999999</v>
      </c>
      <c r="AX21" s="349">
        <v>-55.424519000000004</v>
      </c>
      <c r="AY21" s="349">
        <v>-5.5123540000000002</v>
      </c>
      <c r="AZ21" s="349">
        <v>-8.1308000000000352E-2</v>
      </c>
      <c r="BA21" s="349">
        <v>-19.886465000000001</v>
      </c>
      <c r="BB21" s="349">
        <v>-12.982624999999999</v>
      </c>
      <c r="BC21" s="349">
        <v>-18.487989999999996</v>
      </c>
      <c r="BD21" s="349">
        <v>-11.265067999999999</v>
      </c>
      <c r="BE21" s="349">
        <v>-7</v>
      </c>
      <c r="BF21" s="349">
        <v>3.8099999999999987</v>
      </c>
    </row>
    <row r="22" spans="1:58" s="340" customFormat="1" ht="12">
      <c r="A22" s="337" t="s">
        <v>89</v>
      </c>
      <c r="B22" s="338">
        <v>0</v>
      </c>
      <c r="C22" s="338">
        <v>0</v>
      </c>
      <c r="D22" s="338">
        <v>0</v>
      </c>
      <c r="E22" s="339">
        <v>0</v>
      </c>
      <c r="F22" s="339">
        <v>0</v>
      </c>
      <c r="G22" s="339">
        <v>0</v>
      </c>
      <c r="H22" s="339">
        <v>0</v>
      </c>
      <c r="I22" s="339">
        <v>0</v>
      </c>
      <c r="J22" s="339">
        <v>0</v>
      </c>
      <c r="K22" s="339">
        <v>0</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0</v>
      </c>
      <c r="AJ22" s="339">
        <v>0</v>
      </c>
      <c r="AK22" s="339">
        <v>0</v>
      </c>
      <c r="AL22" s="339">
        <v>0</v>
      </c>
      <c r="AM22" s="339">
        <v>0</v>
      </c>
      <c r="AN22" s="339">
        <v>0</v>
      </c>
      <c r="AO22" s="339">
        <v>0</v>
      </c>
      <c r="AP22" s="339">
        <v>0</v>
      </c>
      <c r="AQ22" s="339">
        <v>0</v>
      </c>
      <c r="AR22" s="339">
        <v>0</v>
      </c>
      <c r="AS22" s="339">
        <v>0</v>
      </c>
      <c r="AT22" s="339">
        <v>0</v>
      </c>
      <c r="AU22" s="339">
        <v>0</v>
      </c>
      <c r="AV22" s="339">
        <v>0</v>
      </c>
      <c r="AW22" s="339">
        <v>0</v>
      </c>
      <c r="AX22" s="339">
        <v>0</v>
      </c>
      <c r="AY22" s="339">
        <v>0</v>
      </c>
      <c r="AZ22" s="339">
        <v>0</v>
      </c>
      <c r="BA22" s="339">
        <v>0</v>
      </c>
      <c r="BB22" s="339">
        <v>0</v>
      </c>
      <c r="BC22" s="339">
        <v>0</v>
      </c>
      <c r="BD22" s="339">
        <v>0</v>
      </c>
      <c r="BE22" s="339">
        <v>0</v>
      </c>
      <c r="BF22" s="339">
        <v>0</v>
      </c>
    </row>
    <row r="23" spans="1:58" s="340" customFormat="1" ht="15.75" customHeight="1">
      <c r="A23" s="337" t="s">
        <v>91</v>
      </c>
      <c r="B23" s="338">
        <v>25.788567999999998</v>
      </c>
      <c r="C23" s="338">
        <v>-8.5662295279240048</v>
      </c>
      <c r="D23" s="338">
        <v>5.0741749999999985</v>
      </c>
      <c r="E23" s="339">
        <v>-27.290809000000003</v>
      </c>
      <c r="F23" s="339">
        <v>-18.835998</v>
      </c>
      <c r="G23" s="339">
        <v>-7.4614940000000001</v>
      </c>
      <c r="H23" s="339">
        <v>-1.5012599999999989</v>
      </c>
      <c r="I23" s="339">
        <v>-21.226413999999995</v>
      </c>
      <c r="J23" s="339">
        <v>-39.284320000000001</v>
      </c>
      <c r="K23" s="339">
        <v>-62.272549000000005</v>
      </c>
      <c r="L23" s="339">
        <v>-62.622147999999996</v>
      </c>
      <c r="M23" s="339">
        <v>3.9767399999999999</v>
      </c>
      <c r="N23" s="339">
        <v>2.7861380000000002</v>
      </c>
      <c r="O23" s="339">
        <v>12.173271999999999</v>
      </c>
      <c r="P23" s="339">
        <v>6.8524180000000001</v>
      </c>
      <c r="Q23" s="339">
        <v>-2.8945662029452</v>
      </c>
      <c r="R23" s="339">
        <v>-2.6192530498141489</v>
      </c>
      <c r="S23" s="339">
        <v>-3.052410275164656</v>
      </c>
      <c r="T23" s="339">
        <v>0</v>
      </c>
      <c r="U23" s="339">
        <v>3.7265159999999984</v>
      </c>
      <c r="V23" s="339">
        <v>0.22846900000000001</v>
      </c>
      <c r="W23" s="339">
        <v>0</v>
      </c>
      <c r="X23" s="339">
        <v>1.1191899999999999</v>
      </c>
      <c r="Y23" s="339">
        <v>-8.8763330000000007</v>
      </c>
      <c r="Z23" s="339">
        <v>-17.587488</v>
      </c>
      <c r="AA23" s="339">
        <v>-0.82698800000000006</v>
      </c>
      <c r="AB23" s="339">
        <v>0</v>
      </c>
      <c r="AC23" s="339">
        <v>-9.7006080000000008</v>
      </c>
      <c r="AD23" s="339">
        <v>-7.0071209999999997</v>
      </c>
      <c r="AE23" s="339">
        <v>-3.7777890000000003</v>
      </c>
      <c r="AF23" s="339">
        <v>1.6495199999999999</v>
      </c>
      <c r="AG23" s="339">
        <v>-4.935765</v>
      </c>
      <c r="AH23" s="339">
        <v>0</v>
      </c>
      <c r="AI23" s="339">
        <v>1.347329</v>
      </c>
      <c r="AJ23" s="339">
        <v>-3.8730579999999999</v>
      </c>
      <c r="AK23" s="339">
        <v>-4.5593249999999994</v>
      </c>
      <c r="AL23" s="339">
        <v>5.7836410000000003</v>
      </c>
      <c r="AM23" s="339">
        <v>0</v>
      </c>
      <c r="AN23" s="339">
        <v>-2.7255759999999998</v>
      </c>
      <c r="AO23" s="339">
        <v>-9.6038589999999981</v>
      </c>
      <c r="AP23" s="339">
        <v>1.7644550000000001</v>
      </c>
      <c r="AQ23" s="339">
        <v>-11.431989</v>
      </c>
      <c r="AR23" s="339">
        <v>-1.9550209999999999</v>
      </c>
      <c r="AS23" s="339">
        <v>-6.7548639999999995</v>
      </c>
      <c r="AT23" s="339">
        <v>-12.383288</v>
      </c>
      <c r="AU23" s="339">
        <v>-16.155811</v>
      </c>
      <c r="AV23" s="339">
        <v>-3.9903569999999999</v>
      </c>
      <c r="AW23" s="339">
        <v>-1.2543679999999999</v>
      </c>
      <c r="AX23" s="339">
        <v>-55.424519000000004</v>
      </c>
      <c r="AY23" s="339">
        <v>-5.5123540000000002</v>
      </c>
      <c r="AZ23" s="339">
        <v>-8.1308000000000352E-2</v>
      </c>
      <c r="BA23" s="339">
        <v>-19.886465000000001</v>
      </c>
      <c r="BB23" s="339">
        <v>-12.982624999999999</v>
      </c>
      <c r="BC23" s="339">
        <v>-18.487989999999996</v>
      </c>
      <c r="BD23" s="339">
        <v>-11.265067999999999</v>
      </c>
      <c r="BE23" s="339">
        <v>-7</v>
      </c>
      <c r="BF23" s="339">
        <v>3.8099999999999987</v>
      </c>
    </row>
    <row r="24" spans="1:58" s="340" customFormat="1" ht="15" customHeight="1">
      <c r="A24" s="341" t="s">
        <v>404</v>
      </c>
      <c r="B24" s="338">
        <v>25.788567999999998</v>
      </c>
      <c r="C24" s="338">
        <v>-8.5662295279240048</v>
      </c>
      <c r="D24" s="338">
        <v>11.761085999999999</v>
      </c>
      <c r="E24" s="339">
        <v>-27.290809000000003</v>
      </c>
      <c r="F24" s="339">
        <v>-18.835998</v>
      </c>
      <c r="G24" s="339">
        <v>-7.4614940000000001</v>
      </c>
      <c r="H24" s="339">
        <v>-1.5012599999999989</v>
      </c>
      <c r="I24" s="339">
        <v>-21.226413999999995</v>
      </c>
      <c r="J24" s="339">
        <v>-39.284320000000001</v>
      </c>
      <c r="K24" s="339">
        <v>-62.272549000000005</v>
      </c>
      <c r="L24" s="339">
        <v>-62.622147999999996</v>
      </c>
      <c r="M24" s="339">
        <v>3.9767399999999999</v>
      </c>
      <c r="N24" s="339">
        <v>2.7861380000000002</v>
      </c>
      <c r="O24" s="339">
        <v>12.173271999999999</v>
      </c>
      <c r="P24" s="339">
        <v>6.8524180000000001</v>
      </c>
      <c r="Q24" s="339">
        <v>-2.8945662029452</v>
      </c>
      <c r="R24" s="339">
        <v>-2.6192530498141489</v>
      </c>
      <c r="S24" s="339">
        <v>-3.052410275164656</v>
      </c>
      <c r="T24" s="339">
        <v>0</v>
      </c>
      <c r="U24" s="339">
        <v>10.413426999999999</v>
      </c>
      <c r="V24" s="339">
        <v>0.22846900000000001</v>
      </c>
      <c r="W24" s="339">
        <v>0</v>
      </c>
      <c r="X24" s="339">
        <v>1.1191899999999999</v>
      </c>
      <c r="Y24" s="339">
        <v>-8.8763330000000007</v>
      </c>
      <c r="Z24" s="339">
        <v>-17.587488</v>
      </c>
      <c r="AA24" s="339">
        <v>-0.82698800000000006</v>
      </c>
      <c r="AB24" s="339">
        <v>0</v>
      </c>
      <c r="AC24" s="339">
        <v>-9.7006080000000008</v>
      </c>
      <c r="AD24" s="339">
        <v>-7.0071209999999997</v>
      </c>
      <c r="AE24" s="339">
        <v>-3.7777890000000003</v>
      </c>
      <c r="AF24" s="339">
        <v>1.6495199999999999</v>
      </c>
      <c r="AG24" s="339">
        <v>-4.935765</v>
      </c>
      <c r="AH24" s="339">
        <v>0</v>
      </c>
      <c r="AI24" s="339">
        <v>1.347329</v>
      </c>
      <c r="AJ24" s="339">
        <v>-3.8730579999999999</v>
      </c>
      <c r="AK24" s="339">
        <v>-4.5593249999999994</v>
      </c>
      <c r="AL24" s="339">
        <v>5.7836410000000003</v>
      </c>
      <c r="AM24" s="339">
        <v>0</v>
      </c>
      <c r="AN24" s="339">
        <v>-2.7255759999999998</v>
      </c>
      <c r="AO24" s="339">
        <v>-9.6038589999999981</v>
      </c>
      <c r="AP24" s="339">
        <v>1.7644550000000001</v>
      </c>
      <c r="AQ24" s="339">
        <v>-11.431989</v>
      </c>
      <c r="AR24" s="339">
        <v>-1.9550209999999999</v>
      </c>
      <c r="AS24" s="339">
        <v>-6.7548639999999995</v>
      </c>
      <c r="AT24" s="339">
        <v>-12.383288</v>
      </c>
      <c r="AU24" s="339">
        <v>-16.155811</v>
      </c>
      <c r="AV24" s="339">
        <v>-3.9903569999999999</v>
      </c>
      <c r="AW24" s="339">
        <v>-1.2543679999999999</v>
      </c>
      <c r="AX24" s="339">
        <v>-55.424519000000004</v>
      </c>
      <c r="AY24" s="339">
        <v>-5.5123540000000002</v>
      </c>
      <c r="AZ24" s="339">
        <v>-8.1308000000000352E-2</v>
      </c>
      <c r="BA24" s="339">
        <v>-19.886465000000001</v>
      </c>
      <c r="BB24" s="339">
        <v>-12.982624999999999</v>
      </c>
      <c r="BC24" s="339">
        <v>-18.487989999999996</v>
      </c>
      <c r="BD24" s="339">
        <v>-11.265067999999999</v>
      </c>
      <c r="BE24" s="339">
        <v>-7</v>
      </c>
      <c r="BF24" s="339">
        <v>3.8099999999999987</v>
      </c>
    </row>
    <row r="25" spans="1:58" s="340" customFormat="1" ht="15" customHeight="1">
      <c r="A25" s="341" t="s">
        <v>211</v>
      </c>
      <c r="B25" s="338">
        <v>0</v>
      </c>
      <c r="C25" s="338">
        <v>0</v>
      </c>
      <c r="D25" s="338">
        <v>-6.6869110000000003</v>
      </c>
      <c r="E25" s="339">
        <v>0</v>
      </c>
      <c r="F25" s="339">
        <v>0</v>
      </c>
      <c r="G25" s="339">
        <v>0</v>
      </c>
      <c r="H25" s="339">
        <v>0</v>
      </c>
      <c r="I25" s="339">
        <v>0</v>
      </c>
      <c r="J25" s="339">
        <v>0</v>
      </c>
      <c r="K25" s="339">
        <v>0</v>
      </c>
      <c r="L25" s="339">
        <v>0</v>
      </c>
      <c r="M25" s="339">
        <v>0</v>
      </c>
      <c r="N25" s="339">
        <v>0</v>
      </c>
      <c r="O25" s="339">
        <v>0</v>
      </c>
      <c r="P25" s="339">
        <v>0</v>
      </c>
      <c r="Q25" s="339">
        <v>0</v>
      </c>
      <c r="R25" s="339">
        <v>0</v>
      </c>
      <c r="S25" s="339">
        <v>0</v>
      </c>
      <c r="T25" s="339">
        <v>0</v>
      </c>
      <c r="U25" s="339">
        <v>-6.6869110000000003</v>
      </c>
      <c r="V25" s="339">
        <v>0</v>
      </c>
      <c r="W25" s="339">
        <v>0</v>
      </c>
      <c r="X25" s="339">
        <v>0</v>
      </c>
      <c r="Y25" s="339">
        <v>0</v>
      </c>
      <c r="Z25" s="339">
        <v>0</v>
      </c>
      <c r="AA25" s="339">
        <v>0</v>
      </c>
      <c r="AB25" s="339">
        <v>0</v>
      </c>
      <c r="AC25" s="339">
        <v>0</v>
      </c>
      <c r="AD25" s="339">
        <v>0</v>
      </c>
      <c r="AE25" s="339">
        <v>0</v>
      </c>
      <c r="AF25" s="339">
        <v>0</v>
      </c>
      <c r="AG25" s="339">
        <v>0</v>
      </c>
      <c r="AH25" s="339">
        <v>0</v>
      </c>
      <c r="AI25" s="339">
        <v>0</v>
      </c>
      <c r="AJ25" s="339">
        <v>0</v>
      </c>
      <c r="AK25" s="339">
        <v>0</v>
      </c>
      <c r="AL25" s="339">
        <v>0</v>
      </c>
      <c r="AM25" s="339">
        <v>0</v>
      </c>
      <c r="AN25" s="339">
        <v>0</v>
      </c>
      <c r="AO25" s="339">
        <v>0</v>
      </c>
      <c r="AP25" s="339">
        <v>0</v>
      </c>
      <c r="AQ25" s="339">
        <v>0</v>
      </c>
      <c r="AR25" s="339">
        <v>0</v>
      </c>
      <c r="AS25" s="339">
        <v>0</v>
      </c>
      <c r="AT25" s="339">
        <v>0</v>
      </c>
      <c r="AU25" s="339">
        <v>0</v>
      </c>
      <c r="AV25" s="339">
        <v>0</v>
      </c>
      <c r="AW25" s="339">
        <v>0</v>
      </c>
      <c r="AX25" s="339">
        <v>0</v>
      </c>
      <c r="AY25" s="339">
        <v>0</v>
      </c>
      <c r="AZ25" s="339">
        <v>0</v>
      </c>
      <c r="BA25" s="339">
        <v>0</v>
      </c>
      <c r="BB25" s="339">
        <v>0</v>
      </c>
      <c r="BC25" s="339">
        <v>0</v>
      </c>
      <c r="BD25" s="339">
        <v>0</v>
      </c>
      <c r="BE25" s="339">
        <v>0</v>
      </c>
      <c r="BF25" s="339">
        <v>0</v>
      </c>
    </row>
    <row r="26" spans="1:58" s="351" customFormat="1" ht="15" customHeight="1">
      <c r="A26" s="337" t="s">
        <v>405</v>
      </c>
      <c r="B26" s="339">
        <v>0</v>
      </c>
      <c r="C26" s="339">
        <v>0</v>
      </c>
      <c r="D26" s="339">
        <v>0</v>
      </c>
      <c r="E26" s="339">
        <v>0</v>
      </c>
      <c r="F26" s="339">
        <v>588.71951999999999</v>
      </c>
      <c r="G26" s="350">
        <v>0</v>
      </c>
      <c r="H26" s="350">
        <v>0</v>
      </c>
      <c r="I26" s="350">
        <v>0</v>
      </c>
      <c r="J26" s="350">
        <v>0</v>
      </c>
      <c r="K26" s="350">
        <v>0</v>
      </c>
      <c r="L26" s="350">
        <v>0</v>
      </c>
      <c r="M26" s="350">
        <v>0</v>
      </c>
      <c r="N26" s="350">
        <v>0</v>
      </c>
      <c r="O26" s="350">
        <v>0</v>
      </c>
      <c r="P26" s="350">
        <v>0</v>
      </c>
      <c r="Q26" s="350">
        <v>0</v>
      </c>
      <c r="R26" s="350">
        <v>0</v>
      </c>
      <c r="S26" s="350">
        <v>0</v>
      </c>
      <c r="T26" s="350">
        <v>0</v>
      </c>
      <c r="U26" s="350">
        <v>0</v>
      </c>
      <c r="V26" s="350">
        <v>0</v>
      </c>
      <c r="W26" s="350">
        <v>0</v>
      </c>
      <c r="X26" s="350">
        <v>0</v>
      </c>
      <c r="Y26" s="350">
        <v>0</v>
      </c>
      <c r="Z26" s="350">
        <v>0</v>
      </c>
      <c r="AA26" s="350">
        <v>0</v>
      </c>
      <c r="AB26" s="350">
        <v>0</v>
      </c>
      <c r="AC26" s="350">
        <v>0</v>
      </c>
      <c r="AD26" s="350">
        <v>588.71951999999999</v>
      </c>
      <c r="AE26" s="350">
        <v>0</v>
      </c>
      <c r="AF26" s="350">
        <v>0</v>
      </c>
      <c r="AG26" s="350">
        <v>0</v>
      </c>
      <c r="AH26" s="350">
        <v>0</v>
      </c>
      <c r="AI26" s="350">
        <v>0</v>
      </c>
      <c r="AJ26" s="350">
        <v>0</v>
      </c>
      <c r="AK26" s="350">
        <v>0</v>
      </c>
      <c r="AL26" s="350">
        <v>0</v>
      </c>
      <c r="AM26" s="350">
        <v>0</v>
      </c>
      <c r="AN26" s="350">
        <v>0</v>
      </c>
      <c r="AO26" s="350">
        <v>0</v>
      </c>
      <c r="AP26" s="350">
        <v>0</v>
      </c>
      <c r="AQ26" s="350">
        <v>0</v>
      </c>
      <c r="AR26" s="350">
        <v>0</v>
      </c>
      <c r="AS26" s="350">
        <v>0</v>
      </c>
      <c r="AT26" s="350">
        <v>0</v>
      </c>
      <c r="AU26" s="350">
        <v>0</v>
      </c>
      <c r="AV26" s="350">
        <v>0</v>
      </c>
      <c r="AW26" s="350">
        <v>0</v>
      </c>
      <c r="AX26" s="350">
        <v>0</v>
      </c>
      <c r="AY26" s="350">
        <v>0</v>
      </c>
      <c r="AZ26" s="350">
        <v>0</v>
      </c>
      <c r="BA26" s="350">
        <v>0</v>
      </c>
      <c r="BB26" s="350">
        <v>0</v>
      </c>
      <c r="BC26" s="350">
        <v>0</v>
      </c>
      <c r="BD26" s="350">
        <v>0</v>
      </c>
      <c r="BE26" s="350">
        <v>0</v>
      </c>
      <c r="BF26" s="350">
        <v>0</v>
      </c>
    </row>
    <row r="27" spans="1:58" s="345" customFormat="1" ht="8.25" customHeight="1">
      <c r="A27" s="342"/>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c r="BF27" s="344"/>
    </row>
    <row r="28" spans="1:58" s="336" customFormat="1" ht="15" customHeight="1">
      <c r="A28" s="333" t="s">
        <v>332</v>
      </c>
      <c r="B28" s="334">
        <v>1.68847487E-2</v>
      </c>
      <c r="C28" s="334">
        <v>54.118171459389195</v>
      </c>
      <c r="D28" s="334">
        <v>267.929982</v>
      </c>
      <c r="E28" s="335">
        <v>357.44689956000002</v>
      </c>
      <c r="F28" s="335">
        <v>345.41902200000004</v>
      </c>
      <c r="G28" s="335">
        <v>231.34371899999999</v>
      </c>
      <c r="H28" s="335">
        <v>345.66351499999996</v>
      </c>
      <c r="I28" s="335">
        <v>399.31209199999989</v>
      </c>
      <c r="J28" s="335">
        <v>499.427907</v>
      </c>
      <c r="K28" s="335">
        <v>314.96226000000001</v>
      </c>
      <c r="L28" s="335">
        <v>1603.1353960000001</v>
      </c>
      <c r="M28" s="335">
        <v>4.4804859999999997E-3</v>
      </c>
      <c r="N28" s="335">
        <v>3.5886627000000001E-3</v>
      </c>
      <c r="O28" s="335">
        <v>4.9416142000000005E-3</v>
      </c>
      <c r="P28" s="335">
        <v>3.8739858000000002E-3</v>
      </c>
      <c r="Q28" s="335">
        <v>42.084655535198316</v>
      </c>
      <c r="R28" s="335">
        <v>45.909522009448118</v>
      </c>
      <c r="S28" s="335">
        <v>-45.206943665257235</v>
      </c>
      <c r="T28" s="335">
        <v>11.330937579999999</v>
      </c>
      <c r="U28" s="335">
        <v>37.579892999999998</v>
      </c>
      <c r="V28" s="335">
        <v>55.749780999999999</v>
      </c>
      <c r="W28" s="335">
        <v>57.910643</v>
      </c>
      <c r="X28" s="335">
        <v>116.68966500000001</v>
      </c>
      <c r="Y28" s="335">
        <v>137.98603234999999</v>
      </c>
      <c r="Z28" s="335">
        <v>40.73692229000001</v>
      </c>
      <c r="AA28" s="335">
        <v>79.085932</v>
      </c>
      <c r="AB28" s="335">
        <v>99.63801291999998</v>
      </c>
      <c r="AC28" s="335">
        <v>51.890366999999998</v>
      </c>
      <c r="AD28" s="335">
        <v>57.250524000000006</v>
      </c>
      <c r="AE28" s="335">
        <v>122.27041000000001</v>
      </c>
      <c r="AF28" s="335">
        <v>114.00772099999999</v>
      </c>
      <c r="AG28" s="335">
        <v>99.341951999999978</v>
      </c>
      <c r="AH28" s="335">
        <v>35.788634999999999</v>
      </c>
      <c r="AI28" s="335">
        <v>54.611693999999993</v>
      </c>
      <c r="AJ28" s="335">
        <v>41.601438000000002</v>
      </c>
      <c r="AK28" s="335">
        <v>61.959994000000009</v>
      </c>
      <c r="AL28" s="335">
        <v>69.268840999999981</v>
      </c>
      <c r="AM28" s="335">
        <v>132.90824799999996</v>
      </c>
      <c r="AN28" s="335">
        <v>81.526432</v>
      </c>
      <c r="AO28" s="335">
        <v>68.572490999999985</v>
      </c>
      <c r="AP28" s="335">
        <v>34.624644000000004</v>
      </c>
      <c r="AQ28" s="335">
        <v>188.31176300000001</v>
      </c>
      <c r="AR28" s="335">
        <v>107.80319399999992</v>
      </c>
      <c r="AS28" s="335">
        <v>152.69947300000001</v>
      </c>
      <c r="AT28" s="335">
        <v>76.990310000000008</v>
      </c>
      <c r="AU28" s="335">
        <v>157.57070899999997</v>
      </c>
      <c r="AV28" s="335">
        <v>112.16741500000003</v>
      </c>
      <c r="AW28" s="335">
        <v>127.49076800000003</v>
      </c>
      <c r="AX28" s="335">
        <v>73.774484999999999</v>
      </c>
      <c r="AY28" s="335">
        <v>43.558950999999993</v>
      </c>
      <c r="AZ28" s="335">
        <v>70.138055999999992</v>
      </c>
      <c r="BA28" s="335">
        <v>117.03948300000003</v>
      </c>
      <c r="BB28" s="335">
        <v>536.44066199999997</v>
      </c>
      <c r="BC28" s="335">
        <v>487.50145400000019</v>
      </c>
      <c r="BD28" s="335">
        <v>462.15379700000005</v>
      </c>
      <c r="BE28" s="335">
        <v>385.22000000000043</v>
      </c>
      <c r="BF28" s="335">
        <v>1422.26</v>
      </c>
    </row>
    <row r="29" spans="1:58" s="340" customFormat="1" ht="15" customHeight="1">
      <c r="A29" s="337" t="s">
        <v>89</v>
      </c>
      <c r="B29" s="339">
        <v>0</v>
      </c>
      <c r="C29" s="339">
        <v>0.15728399999999998</v>
      </c>
      <c r="D29" s="339">
        <v>2.1994560000000001</v>
      </c>
      <c r="E29" s="339">
        <v>9.7242180000000005</v>
      </c>
      <c r="F29" s="339">
        <v>2.92353</v>
      </c>
      <c r="G29" s="339">
        <v>0</v>
      </c>
      <c r="H29" s="339">
        <v>7.7222179999999998</v>
      </c>
      <c r="I29" s="339">
        <v>4.0556129999999992</v>
      </c>
      <c r="J29" s="339">
        <v>1.482766</v>
      </c>
      <c r="K29" s="339">
        <v>7.1463469999999996</v>
      </c>
      <c r="L29" s="339">
        <v>2.2191559999999999</v>
      </c>
      <c r="M29" s="339">
        <v>0</v>
      </c>
      <c r="N29" s="339">
        <v>0</v>
      </c>
      <c r="O29" s="339">
        <v>0</v>
      </c>
      <c r="P29" s="339">
        <v>0</v>
      </c>
      <c r="Q29" s="339">
        <v>0</v>
      </c>
      <c r="R29" s="339">
        <v>9.461E-2</v>
      </c>
      <c r="S29" s="339">
        <v>6.2673999999999994E-2</v>
      </c>
      <c r="T29" s="339">
        <v>0</v>
      </c>
      <c r="U29" s="339">
        <v>0</v>
      </c>
      <c r="V29" s="339">
        <v>0</v>
      </c>
      <c r="W29" s="339">
        <v>0</v>
      </c>
      <c r="X29" s="339">
        <v>2.1994560000000001</v>
      </c>
      <c r="Y29" s="339">
        <v>3.4824099999999998</v>
      </c>
      <c r="Z29" s="339">
        <v>4.42293</v>
      </c>
      <c r="AA29" s="339">
        <v>1.175054</v>
      </c>
      <c r="AB29" s="339">
        <v>0.64382399999999995</v>
      </c>
      <c r="AC29" s="339">
        <v>2.92353</v>
      </c>
      <c r="AD29" s="339">
        <v>0</v>
      </c>
      <c r="AE29" s="339">
        <v>0</v>
      </c>
      <c r="AF29" s="339">
        <v>0</v>
      </c>
      <c r="AG29" s="339">
        <v>0</v>
      </c>
      <c r="AH29" s="339">
        <v>0</v>
      </c>
      <c r="AI29" s="339">
        <v>0</v>
      </c>
      <c r="AJ29" s="339">
        <v>0</v>
      </c>
      <c r="AK29" s="339">
        <v>6.2438440000000002</v>
      </c>
      <c r="AL29" s="339">
        <v>0</v>
      </c>
      <c r="AM29" s="339">
        <v>0</v>
      </c>
      <c r="AN29" s="339">
        <v>1.4783740000000001</v>
      </c>
      <c r="AO29" s="339">
        <v>0</v>
      </c>
      <c r="AP29" s="339">
        <v>1.101658</v>
      </c>
      <c r="AQ29" s="339">
        <v>1.6319220000000001</v>
      </c>
      <c r="AR29" s="339">
        <v>1.3220329999999998</v>
      </c>
      <c r="AS29" s="339">
        <v>0</v>
      </c>
      <c r="AT29" s="339">
        <v>1.482766</v>
      </c>
      <c r="AU29" s="339">
        <v>0</v>
      </c>
      <c r="AV29" s="339">
        <v>0</v>
      </c>
      <c r="AW29" s="339">
        <v>4.4105999999999996</v>
      </c>
      <c r="AX29" s="339">
        <v>2.2052999999999998</v>
      </c>
      <c r="AY29" s="339">
        <v>0</v>
      </c>
      <c r="AZ29" s="339">
        <v>0.530447</v>
      </c>
      <c r="BA29" s="339">
        <v>0</v>
      </c>
      <c r="BB29" s="339">
        <v>0</v>
      </c>
      <c r="BC29" s="339">
        <v>1.6731819999999999</v>
      </c>
      <c r="BD29" s="339">
        <v>0.54597399999999996</v>
      </c>
      <c r="BE29" s="339">
        <v>0</v>
      </c>
      <c r="BF29" s="339">
        <v>0</v>
      </c>
    </row>
    <row r="30" spans="1:58" s="340" customFormat="1" ht="15" customHeight="1">
      <c r="A30" s="337" t="s">
        <v>91</v>
      </c>
      <c r="B30" s="339">
        <v>1.68847487E-2</v>
      </c>
      <c r="C30" s="339">
        <v>30.569537739181996</v>
      </c>
      <c r="D30" s="339">
        <v>245.56305800000001</v>
      </c>
      <c r="E30" s="339">
        <v>217.22083555999998</v>
      </c>
      <c r="F30" s="339">
        <v>330.80740200000002</v>
      </c>
      <c r="G30" s="339">
        <v>231.34371899999999</v>
      </c>
      <c r="H30" s="339">
        <v>337.94129699999996</v>
      </c>
      <c r="I30" s="339">
        <v>395.2564789999999</v>
      </c>
      <c r="J30" s="339">
        <v>497.94514100000004</v>
      </c>
      <c r="K30" s="339">
        <v>307.81591300000002</v>
      </c>
      <c r="L30" s="339">
        <v>1600.9162400000002</v>
      </c>
      <c r="M30" s="339">
        <v>4.4804859999999997E-3</v>
      </c>
      <c r="N30" s="339">
        <v>3.5886627000000001E-3</v>
      </c>
      <c r="O30" s="339">
        <v>4.9416142000000005E-3</v>
      </c>
      <c r="P30" s="339">
        <v>3.8739858000000002E-3</v>
      </c>
      <c r="Q30" s="339">
        <v>42.011274159181994</v>
      </c>
      <c r="R30" s="339">
        <v>44.973718999999996</v>
      </c>
      <c r="S30" s="339">
        <v>-45.706624999999988</v>
      </c>
      <c r="T30" s="339">
        <v>-10.70883042</v>
      </c>
      <c r="U30" s="339">
        <v>36.478346000000002</v>
      </c>
      <c r="V30" s="339">
        <v>42.637067999999999</v>
      </c>
      <c r="W30" s="339">
        <v>57.910643</v>
      </c>
      <c r="X30" s="339">
        <v>108.537001</v>
      </c>
      <c r="Y30" s="339">
        <v>57.994576349999988</v>
      </c>
      <c r="Z30" s="339">
        <v>-19.915533709999995</v>
      </c>
      <c r="AA30" s="339">
        <v>91.164687000000001</v>
      </c>
      <c r="AB30" s="339">
        <v>87.977105919999985</v>
      </c>
      <c r="AC30" s="339">
        <v>48.966836999999998</v>
      </c>
      <c r="AD30" s="339">
        <v>57.250524000000006</v>
      </c>
      <c r="AE30" s="339">
        <v>122.27041000000001</v>
      </c>
      <c r="AF30" s="339">
        <v>102.31963099999999</v>
      </c>
      <c r="AG30" s="339">
        <v>99.341951999999978</v>
      </c>
      <c r="AH30" s="339">
        <v>35.788634999999999</v>
      </c>
      <c r="AI30" s="339">
        <v>54.611693999999993</v>
      </c>
      <c r="AJ30" s="339">
        <v>41.601438000000002</v>
      </c>
      <c r="AK30" s="339">
        <v>55.716150000000006</v>
      </c>
      <c r="AL30" s="339">
        <v>69.268840999999981</v>
      </c>
      <c r="AM30" s="339">
        <v>132.90824799999996</v>
      </c>
      <c r="AN30" s="339">
        <v>80.048057999999997</v>
      </c>
      <c r="AO30" s="339">
        <v>68.572490999999985</v>
      </c>
      <c r="AP30" s="339">
        <v>33.522986000000003</v>
      </c>
      <c r="AQ30" s="339">
        <v>186.67984100000001</v>
      </c>
      <c r="AR30" s="339">
        <v>106.48116099999991</v>
      </c>
      <c r="AS30" s="339">
        <v>152.69947300000001</v>
      </c>
      <c r="AT30" s="339">
        <v>75.50754400000001</v>
      </c>
      <c r="AU30" s="339">
        <v>157.57070899999997</v>
      </c>
      <c r="AV30" s="339">
        <v>112.16741500000003</v>
      </c>
      <c r="AW30" s="339">
        <v>123.08016800000003</v>
      </c>
      <c r="AX30" s="339">
        <v>71.569185000000004</v>
      </c>
      <c r="AY30" s="339">
        <v>43.558950999999993</v>
      </c>
      <c r="AZ30" s="339">
        <v>69.607608999999997</v>
      </c>
      <c r="BA30" s="339">
        <v>117.03948300000003</v>
      </c>
      <c r="BB30" s="339">
        <v>536.44066199999997</v>
      </c>
      <c r="BC30" s="339">
        <v>485.8282720000002</v>
      </c>
      <c r="BD30" s="339">
        <v>461.60782300000005</v>
      </c>
      <c r="BE30" s="339">
        <v>385.22000000000043</v>
      </c>
      <c r="BF30" s="339">
        <v>1421.27</v>
      </c>
    </row>
    <row r="31" spans="1:58" s="340" customFormat="1" ht="15" customHeight="1">
      <c r="A31" s="341" t="s">
        <v>92</v>
      </c>
      <c r="B31" s="339">
        <v>0</v>
      </c>
      <c r="C31" s="339">
        <v>-22.5008545293</v>
      </c>
      <c r="D31" s="339">
        <v>0</v>
      </c>
      <c r="E31" s="339">
        <v>11.0265</v>
      </c>
      <c r="F31" s="339">
        <v>31.210992000000001</v>
      </c>
      <c r="G31" s="339">
        <v>4.188923</v>
      </c>
      <c r="H31" s="339">
        <v>3.3079499999999999</v>
      </c>
      <c r="I31" s="339">
        <v>0</v>
      </c>
      <c r="J31" s="339">
        <v>11.963754</v>
      </c>
      <c r="K31" s="339">
        <v>0</v>
      </c>
      <c r="L31" s="339">
        <v>8.0907700000000009</v>
      </c>
      <c r="M31" s="339">
        <v>0</v>
      </c>
      <c r="N31" s="339">
        <v>0</v>
      </c>
      <c r="O31" s="339">
        <v>0</v>
      </c>
      <c r="P31" s="339">
        <v>0</v>
      </c>
      <c r="Q31" s="339">
        <v>-22.5008545293</v>
      </c>
      <c r="R31" s="339">
        <v>0</v>
      </c>
      <c r="S31" s="339">
        <v>0</v>
      </c>
      <c r="T31" s="339">
        <v>0</v>
      </c>
      <c r="U31" s="339">
        <v>0</v>
      </c>
      <c r="V31" s="339">
        <v>0</v>
      </c>
      <c r="W31" s="339">
        <v>0</v>
      </c>
      <c r="X31" s="339">
        <v>0</v>
      </c>
      <c r="Y31" s="339">
        <v>11.0265</v>
      </c>
      <c r="Z31" s="339">
        <v>0</v>
      </c>
      <c r="AA31" s="339">
        <v>0</v>
      </c>
      <c r="AB31" s="339">
        <v>0</v>
      </c>
      <c r="AC31" s="339">
        <v>5.5121029999999998</v>
      </c>
      <c r="AD31" s="339">
        <v>5.4997980000000002</v>
      </c>
      <c r="AE31" s="339">
        <v>14.686987999999999</v>
      </c>
      <c r="AF31" s="339">
        <v>5.5121029999999998</v>
      </c>
      <c r="AG31" s="339">
        <v>3.3079499999999999</v>
      </c>
      <c r="AH31" s="339">
        <v>0</v>
      </c>
      <c r="AI31" s="339">
        <v>0.88097300000000001</v>
      </c>
      <c r="AJ31" s="339">
        <v>0</v>
      </c>
      <c r="AK31" s="339">
        <v>0</v>
      </c>
      <c r="AL31" s="339">
        <v>0</v>
      </c>
      <c r="AM31" s="339">
        <v>0</v>
      </c>
      <c r="AN31" s="339">
        <v>3.3079499999999999</v>
      </c>
      <c r="AO31" s="339">
        <v>0</v>
      </c>
      <c r="AP31" s="339">
        <v>0</v>
      </c>
      <c r="AQ31" s="339">
        <v>0</v>
      </c>
      <c r="AR31" s="339">
        <v>0</v>
      </c>
      <c r="AS31" s="339">
        <v>11.412428</v>
      </c>
      <c r="AT31" s="339">
        <v>0.55132599999999998</v>
      </c>
      <c r="AU31" s="339">
        <v>0</v>
      </c>
      <c r="AV31" s="339">
        <v>0</v>
      </c>
      <c r="AW31" s="339">
        <v>0</v>
      </c>
      <c r="AX31" s="339">
        <v>0</v>
      </c>
      <c r="AY31" s="339">
        <v>0</v>
      </c>
      <c r="AZ31" s="339">
        <v>0</v>
      </c>
      <c r="BA31" s="339">
        <v>1.047517</v>
      </c>
      <c r="BB31" s="339">
        <v>1.7606010000000001</v>
      </c>
      <c r="BC31" s="339">
        <v>1.7597739999999999</v>
      </c>
      <c r="BD31" s="339">
        <v>3.522878</v>
      </c>
      <c r="BE31" s="339">
        <v>0</v>
      </c>
      <c r="BF31" s="339">
        <v>0</v>
      </c>
    </row>
    <row r="32" spans="1:58" s="340" customFormat="1" ht="15" customHeight="1">
      <c r="A32" s="341" t="s">
        <v>404</v>
      </c>
      <c r="B32" s="339">
        <v>1.68847487E-2</v>
      </c>
      <c r="C32" s="339">
        <v>36.536155268481991</v>
      </c>
      <c r="D32" s="339">
        <v>245.56305800000001</v>
      </c>
      <c r="E32" s="339">
        <v>206.19433555999998</v>
      </c>
      <c r="F32" s="339">
        <v>298.70105799999999</v>
      </c>
      <c r="G32" s="339">
        <v>192.32023199999998</v>
      </c>
      <c r="H32" s="339">
        <v>281.43072599999994</v>
      </c>
      <c r="I32" s="339">
        <v>390.90079199999991</v>
      </c>
      <c r="J32" s="339">
        <v>483.74740899999995</v>
      </c>
      <c r="K32" s="339">
        <v>295.51080400000001</v>
      </c>
      <c r="L32" s="339">
        <v>1655.1456880000005</v>
      </c>
      <c r="M32" s="339">
        <v>4.4804859999999997E-3</v>
      </c>
      <c r="N32" s="339">
        <v>3.5886627000000001E-3</v>
      </c>
      <c r="O32" s="339">
        <v>4.9416142000000005E-3</v>
      </c>
      <c r="P32" s="339">
        <v>3.8739858000000002E-3</v>
      </c>
      <c r="Q32" s="339">
        <v>64.512128688481994</v>
      </c>
      <c r="R32" s="339">
        <v>44.973718999999996</v>
      </c>
      <c r="S32" s="339">
        <v>-62.240861999999993</v>
      </c>
      <c r="T32" s="339">
        <v>-10.70883042</v>
      </c>
      <c r="U32" s="339">
        <v>36.478346000000002</v>
      </c>
      <c r="V32" s="339">
        <v>42.637067999999999</v>
      </c>
      <c r="W32" s="339">
        <v>57.910643</v>
      </c>
      <c r="X32" s="339">
        <v>108.537001</v>
      </c>
      <c r="Y32" s="339">
        <v>46.96807634999999</v>
      </c>
      <c r="Z32" s="339">
        <v>-19.915533709999995</v>
      </c>
      <c r="AA32" s="339">
        <v>91.164687000000001</v>
      </c>
      <c r="AB32" s="339">
        <v>87.977105919999985</v>
      </c>
      <c r="AC32" s="339">
        <v>43.454733999999995</v>
      </c>
      <c r="AD32" s="339">
        <v>51.750726000000007</v>
      </c>
      <c r="AE32" s="339">
        <v>107.58342200000001</v>
      </c>
      <c r="AF32" s="339">
        <v>95.912175999999988</v>
      </c>
      <c r="AG32" s="339">
        <v>96.034001999999973</v>
      </c>
      <c r="AH32" s="339">
        <v>29.172735000000003</v>
      </c>
      <c r="AI32" s="339">
        <v>45.904199999999996</v>
      </c>
      <c r="AJ32" s="339">
        <v>21.209295000000001</v>
      </c>
      <c r="AK32" s="339">
        <v>55.716150000000006</v>
      </c>
      <c r="AL32" s="339">
        <v>48.555167999999988</v>
      </c>
      <c r="AM32" s="339">
        <v>129.05126699999997</v>
      </c>
      <c r="AN32" s="339">
        <v>48.108140999999989</v>
      </c>
      <c r="AO32" s="339">
        <v>68.572490999999985</v>
      </c>
      <c r="AP32" s="339">
        <v>32.608779000000006</v>
      </c>
      <c r="AQ32" s="339">
        <v>186.67984100000001</v>
      </c>
      <c r="AR32" s="339">
        <v>103.03968099999992</v>
      </c>
      <c r="AS32" s="339">
        <v>147.54104599999999</v>
      </c>
      <c r="AT32" s="339">
        <v>73.85599400000001</v>
      </c>
      <c r="AU32" s="339">
        <v>150.18295399999997</v>
      </c>
      <c r="AV32" s="339">
        <v>112.16741500000003</v>
      </c>
      <c r="AW32" s="339">
        <v>111.28181300000003</v>
      </c>
      <c r="AX32" s="339">
        <v>71.569185000000004</v>
      </c>
      <c r="AY32" s="339">
        <v>43.558950999999993</v>
      </c>
      <c r="AZ32" s="339">
        <v>69.100854999999996</v>
      </c>
      <c r="BA32" s="339">
        <v>115.99196600000003</v>
      </c>
      <c r="BB32" s="339">
        <v>569.64529100000004</v>
      </c>
      <c r="BC32" s="339">
        <v>511.64148000000023</v>
      </c>
      <c r="BD32" s="339">
        <v>457.86695100000009</v>
      </c>
      <c r="BE32" s="339">
        <v>384.44000000000045</v>
      </c>
      <c r="BF32" s="339">
        <v>1419.51</v>
      </c>
    </row>
    <row r="33" spans="1:58" s="340" customFormat="1" ht="15" customHeight="1">
      <c r="A33" s="341" t="s">
        <v>211</v>
      </c>
      <c r="B33" s="339">
        <v>0</v>
      </c>
      <c r="C33" s="339">
        <v>0</v>
      </c>
      <c r="D33" s="339">
        <v>0</v>
      </c>
      <c r="E33" s="339">
        <v>0</v>
      </c>
      <c r="F33" s="339">
        <v>0.89535200000000004</v>
      </c>
      <c r="G33" s="339">
        <v>34.834564</v>
      </c>
      <c r="H33" s="339">
        <v>53.202621000000008</v>
      </c>
      <c r="I33" s="339">
        <v>4.3556870000000005</v>
      </c>
      <c r="J33" s="339">
        <v>2.2339780000000005</v>
      </c>
      <c r="K33" s="339">
        <v>12.305109000000002</v>
      </c>
      <c r="L33" s="339">
        <v>-62.320218000000004</v>
      </c>
      <c r="M33" s="339">
        <v>0</v>
      </c>
      <c r="N33" s="339">
        <v>0</v>
      </c>
      <c r="O33" s="339">
        <v>0</v>
      </c>
      <c r="P33" s="339">
        <v>0</v>
      </c>
      <c r="Q33" s="339">
        <v>0</v>
      </c>
      <c r="R33" s="339">
        <v>0</v>
      </c>
      <c r="S33" s="339">
        <v>0</v>
      </c>
      <c r="T33" s="339">
        <v>0</v>
      </c>
      <c r="U33" s="339">
        <v>0</v>
      </c>
      <c r="V33" s="339">
        <v>0</v>
      </c>
      <c r="W33" s="339">
        <v>0</v>
      </c>
      <c r="X33" s="339">
        <v>0</v>
      </c>
      <c r="Y33" s="339">
        <v>0</v>
      </c>
      <c r="Z33" s="339">
        <v>0</v>
      </c>
      <c r="AA33" s="339">
        <v>0</v>
      </c>
      <c r="AB33" s="339">
        <v>0</v>
      </c>
      <c r="AC33" s="339">
        <v>0</v>
      </c>
      <c r="AD33" s="339">
        <v>0</v>
      </c>
      <c r="AE33" s="339">
        <v>0</v>
      </c>
      <c r="AF33" s="339">
        <v>0.89535200000000004</v>
      </c>
      <c r="AG33" s="339">
        <v>0</v>
      </c>
      <c r="AH33" s="339">
        <v>6.6158999999999999</v>
      </c>
      <c r="AI33" s="339">
        <v>7.8265210000000005</v>
      </c>
      <c r="AJ33" s="339">
        <v>20.392142999999997</v>
      </c>
      <c r="AK33" s="339">
        <v>0</v>
      </c>
      <c r="AL33" s="339">
        <v>20.713673</v>
      </c>
      <c r="AM33" s="339">
        <v>3.8569810000000002</v>
      </c>
      <c r="AN33" s="339">
        <v>28.631967000000003</v>
      </c>
      <c r="AO33" s="339">
        <v>0</v>
      </c>
      <c r="AP33" s="339">
        <v>0.91420699999999999</v>
      </c>
      <c r="AQ33" s="339">
        <v>0</v>
      </c>
      <c r="AR33" s="339">
        <v>3.4414800000000003</v>
      </c>
      <c r="AS33" s="339">
        <v>-6.2540009999999997</v>
      </c>
      <c r="AT33" s="339">
        <v>1.1002240000000001</v>
      </c>
      <c r="AU33" s="339">
        <v>7.3877550000000003</v>
      </c>
      <c r="AV33" s="339">
        <v>0</v>
      </c>
      <c r="AW33" s="339">
        <v>11.798355000000001</v>
      </c>
      <c r="AX33" s="339">
        <v>0</v>
      </c>
      <c r="AY33" s="339">
        <v>0</v>
      </c>
      <c r="AZ33" s="339">
        <v>0.50675400000000004</v>
      </c>
      <c r="BA33" s="339">
        <v>0</v>
      </c>
      <c r="BB33" s="339">
        <v>-34.965229999999998</v>
      </c>
      <c r="BC33" s="339">
        <v>-27.572982000000003</v>
      </c>
      <c r="BD33" s="339">
        <v>0.21799399999999999</v>
      </c>
      <c r="BE33" s="339">
        <v>0.78</v>
      </c>
      <c r="BF33" s="339">
        <v>1.76</v>
      </c>
    </row>
    <row r="34" spans="1:58" s="340" customFormat="1" ht="15" customHeight="1">
      <c r="A34" s="352" t="s">
        <v>405</v>
      </c>
      <c r="B34" s="353">
        <v>0</v>
      </c>
      <c r="C34" s="353">
        <v>23.391349720207192</v>
      </c>
      <c r="D34" s="353">
        <v>20.167468000000003</v>
      </c>
      <c r="E34" s="353">
        <v>130.501846</v>
      </c>
      <c r="F34" s="353">
        <v>11.688089999999997</v>
      </c>
      <c r="G34" s="353">
        <v>0</v>
      </c>
      <c r="H34" s="353">
        <v>0</v>
      </c>
      <c r="I34" s="353">
        <v>0</v>
      </c>
      <c r="J34" s="353">
        <v>0</v>
      </c>
      <c r="K34" s="353">
        <v>0</v>
      </c>
      <c r="L34" s="353">
        <v>0</v>
      </c>
      <c r="M34" s="353">
        <v>0</v>
      </c>
      <c r="N34" s="353">
        <v>0</v>
      </c>
      <c r="O34" s="353">
        <v>0</v>
      </c>
      <c r="P34" s="353">
        <v>0</v>
      </c>
      <c r="Q34" s="353">
        <v>7.3381376016320624E-2</v>
      </c>
      <c r="R34" s="353">
        <v>0.84119300944812114</v>
      </c>
      <c r="S34" s="353">
        <v>0.43700733474275238</v>
      </c>
      <c r="T34" s="353">
        <v>22.039767999999999</v>
      </c>
      <c r="U34" s="353">
        <v>1.1015470000000001</v>
      </c>
      <c r="V34" s="353">
        <v>13.112713000000003</v>
      </c>
      <c r="W34" s="353">
        <v>0</v>
      </c>
      <c r="X34" s="353">
        <v>5.9532080000000001</v>
      </c>
      <c r="Y34" s="353">
        <v>76.509045999999998</v>
      </c>
      <c r="Z34" s="353">
        <v>56.229526</v>
      </c>
      <c r="AA34" s="353">
        <v>-13.253808999999999</v>
      </c>
      <c r="AB34" s="353">
        <v>11.017083</v>
      </c>
      <c r="AC34" s="353">
        <v>0</v>
      </c>
      <c r="AD34" s="353">
        <v>0</v>
      </c>
      <c r="AE34" s="353">
        <v>0</v>
      </c>
      <c r="AF34" s="353">
        <v>11.688089999999997</v>
      </c>
      <c r="AG34" s="353">
        <v>0</v>
      </c>
      <c r="AH34" s="353">
        <v>0</v>
      </c>
      <c r="AI34" s="353">
        <v>0</v>
      </c>
      <c r="AJ34" s="353">
        <v>0</v>
      </c>
      <c r="AK34" s="353">
        <v>0</v>
      </c>
      <c r="AL34" s="353">
        <v>0</v>
      </c>
      <c r="AM34" s="353">
        <v>0</v>
      </c>
      <c r="AN34" s="353">
        <v>0</v>
      </c>
      <c r="AO34" s="353">
        <v>0</v>
      </c>
      <c r="AP34" s="353">
        <v>0</v>
      </c>
      <c r="AQ34" s="353">
        <v>0</v>
      </c>
      <c r="AR34" s="353">
        <v>0</v>
      </c>
      <c r="AS34" s="353">
        <v>0</v>
      </c>
      <c r="AT34" s="353">
        <v>0</v>
      </c>
      <c r="AU34" s="353">
        <v>0</v>
      </c>
      <c r="AV34" s="353">
        <v>0</v>
      </c>
      <c r="AW34" s="353">
        <v>0</v>
      </c>
      <c r="AX34" s="353">
        <v>0</v>
      </c>
      <c r="AY34" s="353">
        <v>0</v>
      </c>
      <c r="AZ34" s="353">
        <v>0</v>
      </c>
      <c r="BA34" s="353">
        <v>0</v>
      </c>
      <c r="BB34" s="353">
        <v>0</v>
      </c>
      <c r="BC34" s="353">
        <v>0</v>
      </c>
      <c r="BD34" s="353">
        <v>0</v>
      </c>
      <c r="BE34" s="353">
        <v>0</v>
      </c>
      <c r="BF34" s="353">
        <v>0.99</v>
      </c>
    </row>
    <row r="35" spans="1:58" s="340" customFormat="1" ht="5.25" customHeight="1">
      <c r="A35" s="354"/>
      <c r="B35" s="344"/>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row>
    <row r="36" spans="1:58" s="355" customFormat="1" ht="15" customHeight="1">
      <c r="A36" s="333" t="s">
        <v>321</v>
      </c>
      <c r="B36" s="347">
        <v>580.67035727882501</v>
      </c>
      <c r="C36" s="347">
        <v>2022.1591547849607</v>
      </c>
      <c r="D36" s="347">
        <v>902.82252511504214</v>
      </c>
      <c r="E36" s="348">
        <v>1341.5973952831814</v>
      </c>
      <c r="F36" s="348">
        <v>-103.98997238529961</v>
      </c>
      <c r="G36" s="349">
        <v>1686.6411856251</v>
      </c>
      <c r="H36" s="349">
        <v>2100.195147267998</v>
      </c>
      <c r="I36" s="349">
        <v>4311.1356017650014</v>
      </c>
      <c r="J36" s="349">
        <v>3404.2742132403109</v>
      </c>
      <c r="K36" s="349">
        <v>2113.258495293001</v>
      </c>
      <c r="L36" s="349">
        <v>4210.3763179000071</v>
      </c>
      <c r="M36" s="349">
        <v>53.622470478495003</v>
      </c>
      <c r="N36" s="349">
        <v>499.15726854556004</v>
      </c>
      <c r="O36" s="349">
        <v>-241.47484510558004</v>
      </c>
      <c r="P36" s="349">
        <v>269.36546336034996</v>
      </c>
      <c r="Q36" s="349">
        <v>541.25002316709708</v>
      </c>
      <c r="R36" s="349">
        <v>303.36328858804802</v>
      </c>
      <c r="S36" s="349">
        <v>588.64653897156586</v>
      </c>
      <c r="T36" s="349">
        <v>588.89930405824987</v>
      </c>
      <c r="U36" s="349">
        <v>-169.22810863340288</v>
      </c>
      <c r="V36" s="349">
        <v>144.65700011570496</v>
      </c>
      <c r="W36" s="349">
        <v>382.72241137674007</v>
      </c>
      <c r="X36" s="349">
        <v>544.67122225599996</v>
      </c>
      <c r="Y36" s="349">
        <v>73.851169051400063</v>
      </c>
      <c r="Z36" s="349">
        <v>302.21284017620013</v>
      </c>
      <c r="AA36" s="349">
        <v>347.37054178685611</v>
      </c>
      <c r="AB36" s="349">
        <v>618.16284426872505</v>
      </c>
      <c r="AC36" s="349">
        <v>908.8727813979998</v>
      </c>
      <c r="AD36" s="349">
        <v>-2319.0875094912999</v>
      </c>
      <c r="AE36" s="349">
        <v>1035.6450363100003</v>
      </c>
      <c r="AF36" s="349">
        <v>270.57971939800012</v>
      </c>
      <c r="AG36" s="349">
        <v>255.88339714639994</v>
      </c>
      <c r="AH36" s="349">
        <v>199.64147969999999</v>
      </c>
      <c r="AI36" s="349">
        <v>1030.4026166886999</v>
      </c>
      <c r="AJ36" s="349">
        <v>200.71369209000002</v>
      </c>
      <c r="AK36" s="349">
        <v>771.68780707000008</v>
      </c>
      <c r="AL36" s="349">
        <v>871.66486119000047</v>
      </c>
      <c r="AM36" s="349">
        <v>1140.7165000499992</v>
      </c>
      <c r="AN36" s="349">
        <v>-683.87402104200157</v>
      </c>
      <c r="AO36" s="349">
        <v>766.79356775999997</v>
      </c>
      <c r="AP36" s="349">
        <v>1179.8746782800001</v>
      </c>
      <c r="AQ36" s="349">
        <v>1526.803019125</v>
      </c>
      <c r="AR36" s="349">
        <v>837.66433660000121</v>
      </c>
      <c r="AS36" s="349">
        <v>993.28090945500253</v>
      </c>
      <c r="AT36" s="349">
        <v>989.91317126400486</v>
      </c>
      <c r="AU36" s="349">
        <v>944.93365709800332</v>
      </c>
      <c r="AV36" s="349">
        <v>476.14647542330022</v>
      </c>
      <c r="AW36" s="349">
        <v>509.65455137000009</v>
      </c>
      <c r="AX36" s="349">
        <v>397.78356067200048</v>
      </c>
      <c r="AY36" s="349">
        <v>534.19914847300038</v>
      </c>
      <c r="AZ36" s="349">
        <v>671.62123477800037</v>
      </c>
      <c r="BA36" s="349">
        <v>1181.6900731620026</v>
      </c>
      <c r="BB36" s="349">
        <v>891.61815456400086</v>
      </c>
      <c r="BC36" s="349">
        <v>974.24899474800372</v>
      </c>
      <c r="BD36" s="349">
        <v>1185.9407194260002</v>
      </c>
      <c r="BE36" s="349">
        <v>1333.9713986529894</v>
      </c>
      <c r="BF36" s="349">
        <v>757.00612760599495</v>
      </c>
    </row>
    <row r="37" spans="1:58" s="345" customFormat="1" ht="15" customHeight="1">
      <c r="A37" s="337" t="s">
        <v>89</v>
      </c>
      <c r="B37" s="339">
        <v>77.815098519999992</v>
      </c>
      <c r="C37" s="339">
        <v>295.69708508999997</v>
      </c>
      <c r="D37" s="339">
        <v>77.413623999999999</v>
      </c>
      <c r="E37" s="339">
        <v>171.07988764999999</v>
      </c>
      <c r="F37" s="339">
        <v>499.5655945200001</v>
      </c>
      <c r="G37" s="339">
        <v>313.38161531000003</v>
      </c>
      <c r="H37" s="339">
        <v>85.678257310000006</v>
      </c>
      <c r="I37" s="339">
        <v>82.734762480000001</v>
      </c>
      <c r="J37" s="339">
        <v>187.97990198999997</v>
      </c>
      <c r="K37" s="339">
        <v>95.46064591999999</v>
      </c>
      <c r="L37" s="339">
        <v>295.93135178999995</v>
      </c>
      <c r="M37" s="339">
        <v>13.459835999999999</v>
      </c>
      <c r="N37" s="339">
        <v>20.92403852</v>
      </c>
      <c r="O37" s="339">
        <v>29.065937000000002</v>
      </c>
      <c r="P37" s="339">
        <v>14.365287</v>
      </c>
      <c r="Q37" s="339">
        <v>9.9374540000000007</v>
      </c>
      <c r="R37" s="339">
        <v>32.190334999999997</v>
      </c>
      <c r="S37" s="339">
        <v>69.688151660000003</v>
      </c>
      <c r="T37" s="339">
        <v>183.88114442999998</v>
      </c>
      <c r="U37" s="339">
        <v>12.858559</v>
      </c>
      <c r="V37" s="339">
        <v>2.0054820000000002</v>
      </c>
      <c r="W37" s="339">
        <v>0</v>
      </c>
      <c r="X37" s="339">
        <v>62.549582999999998</v>
      </c>
      <c r="Y37" s="339">
        <v>16.699060899999999</v>
      </c>
      <c r="Z37" s="339">
        <v>43.877138240000001</v>
      </c>
      <c r="AA37" s="339">
        <v>36.426690339999993</v>
      </c>
      <c r="AB37" s="339">
        <v>74.07699817000001</v>
      </c>
      <c r="AC37" s="339">
        <v>164.76739811000002</v>
      </c>
      <c r="AD37" s="339">
        <v>53.346456840000002</v>
      </c>
      <c r="AE37" s="339">
        <v>206.12133947000004</v>
      </c>
      <c r="AF37" s="339">
        <v>75.330400099999991</v>
      </c>
      <c r="AG37" s="339">
        <v>52.290269350000003</v>
      </c>
      <c r="AH37" s="339">
        <v>17.723012789999999</v>
      </c>
      <c r="AI37" s="339">
        <v>239.96896577000001</v>
      </c>
      <c r="AJ37" s="339">
        <v>3.3993673999999996</v>
      </c>
      <c r="AK37" s="339">
        <v>28.469520639999995</v>
      </c>
      <c r="AL37" s="339">
        <v>23.282338240000001</v>
      </c>
      <c r="AM37" s="339">
        <v>25.208845849999999</v>
      </c>
      <c r="AN37" s="339">
        <v>8.7175525799999996</v>
      </c>
      <c r="AO37" s="339">
        <v>21.605230809999998</v>
      </c>
      <c r="AP37" s="339">
        <v>12.80668708</v>
      </c>
      <c r="AQ37" s="339">
        <v>18.071723669999997</v>
      </c>
      <c r="AR37" s="339">
        <v>30.251120919999998</v>
      </c>
      <c r="AS37" s="339">
        <v>109.27656481999999</v>
      </c>
      <c r="AT37" s="339">
        <v>22.942287189999998</v>
      </c>
      <c r="AU37" s="339">
        <v>30.99429623</v>
      </c>
      <c r="AV37" s="339">
        <v>24.766753750000003</v>
      </c>
      <c r="AW37" s="339">
        <v>12.161371819999999</v>
      </c>
      <c r="AX37" s="339">
        <v>6.7246257999999992</v>
      </c>
      <c r="AY37" s="339">
        <v>32.775439459999994</v>
      </c>
      <c r="AZ37" s="339">
        <v>43.799208839999999</v>
      </c>
      <c r="BA37" s="339">
        <v>172.55056609000002</v>
      </c>
      <c r="BB37" s="339">
        <v>56.664044529999991</v>
      </c>
      <c r="BC37" s="339">
        <v>42.193396709999995</v>
      </c>
      <c r="BD37" s="339">
        <v>24.523344459999997</v>
      </c>
      <c r="BE37" s="339">
        <v>18.958730589999998</v>
      </c>
      <c r="BF37" s="339">
        <v>60.676561659999997</v>
      </c>
    </row>
    <row r="38" spans="1:58" s="345" customFormat="1" ht="15" customHeight="1">
      <c r="A38" s="337" t="s">
        <v>91</v>
      </c>
      <c r="B38" s="339">
        <v>502.8552587588249</v>
      </c>
      <c r="C38" s="339">
        <v>1540.6975201898138</v>
      </c>
      <c r="D38" s="339">
        <v>771.38932275566708</v>
      </c>
      <c r="E38" s="339">
        <v>1173.8337926331812</v>
      </c>
      <c r="F38" s="339">
        <v>-593.21846790529969</v>
      </c>
      <c r="G38" s="339">
        <v>1373.2595703150996</v>
      </c>
      <c r="H38" s="339">
        <v>2003.4903899579981</v>
      </c>
      <c r="I38" s="339">
        <v>4189.9183542850014</v>
      </c>
      <c r="J38" s="339">
        <v>3216.2943112503108</v>
      </c>
      <c r="K38" s="339">
        <v>2017.7978493730016</v>
      </c>
      <c r="L38" s="339">
        <v>3914.444966110007</v>
      </c>
      <c r="M38" s="339">
        <v>40.162634478495008</v>
      </c>
      <c r="N38" s="339">
        <v>478.23323002556003</v>
      </c>
      <c r="O38" s="339">
        <v>-270.54078210558004</v>
      </c>
      <c r="P38" s="339">
        <v>255.00017636034997</v>
      </c>
      <c r="Q38" s="339">
        <v>529.43893665270889</v>
      </c>
      <c r="R38" s="339">
        <v>249.65561047173256</v>
      </c>
      <c r="S38" s="339">
        <v>507.80036335712236</v>
      </c>
      <c r="T38" s="339">
        <v>253.80260970825</v>
      </c>
      <c r="U38" s="339">
        <v>-210.21225463340289</v>
      </c>
      <c r="V38" s="339">
        <v>142.32228775632996</v>
      </c>
      <c r="W38" s="339">
        <v>370.06972337674006</v>
      </c>
      <c r="X38" s="339">
        <v>469.20956625600002</v>
      </c>
      <c r="Y38" s="339">
        <v>58.212508151400066</v>
      </c>
      <c r="Z38" s="339">
        <v>265.2425649362001</v>
      </c>
      <c r="AA38" s="339">
        <v>310.94385144685612</v>
      </c>
      <c r="AB38" s="339">
        <v>539.43486809872502</v>
      </c>
      <c r="AC38" s="339">
        <v>744.10538328799976</v>
      </c>
      <c r="AD38" s="339">
        <v>-2363.1995173312998</v>
      </c>
      <c r="AE38" s="339">
        <v>829.5236968400003</v>
      </c>
      <c r="AF38" s="339">
        <v>196.35196929800011</v>
      </c>
      <c r="AG38" s="339">
        <v>203.59312779639993</v>
      </c>
      <c r="AH38" s="339">
        <v>181.91846691000001</v>
      </c>
      <c r="AI38" s="339">
        <v>790.43365091869987</v>
      </c>
      <c r="AJ38" s="339">
        <v>197.31432469000003</v>
      </c>
      <c r="AK38" s="339">
        <v>743.21828643000003</v>
      </c>
      <c r="AL38" s="339">
        <v>848.38252295000041</v>
      </c>
      <c r="AM38" s="339">
        <v>1115.5076541999993</v>
      </c>
      <c r="AN38" s="339">
        <v>-703.61807362200159</v>
      </c>
      <c r="AO38" s="339">
        <v>745.18833695000001</v>
      </c>
      <c r="AP38" s="339">
        <v>1146.1176412</v>
      </c>
      <c r="AQ38" s="339">
        <v>1501.6743354550001</v>
      </c>
      <c r="AR38" s="339">
        <v>796.93804068000122</v>
      </c>
      <c r="AS38" s="339">
        <v>884.00434463500255</v>
      </c>
      <c r="AT38" s="339">
        <v>966.97088407400486</v>
      </c>
      <c r="AU38" s="339">
        <v>913.93936086800329</v>
      </c>
      <c r="AV38" s="339">
        <v>451.3797216733002</v>
      </c>
      <c r="AW38" s="339">
        <v>497.49317955000009</v>
      </c>
      <c r="AX38" s="339">
        <v>391.05893487200046</v>
      </c>
      <c r="AY38" s="339">
        <v>501.42370901300035</v>
      </c>
      <c r="AZ38" s="339">
        <v>627.82202593800037</v>
      </c>
      <c r="BA38" s="339">
        <v>1009.1395070720025</v>
      </c>
      <c r="BB38" s="339">
        <v>834.95411003400091</v>
      </c>
      <c r="BC38" s="339">
        <v>932.05559803800372</v>
      </c>
      <c r="BD38" s="339">
        <v>1161.4173749660001</v>
      </c>
      <c r="BE38" s="339">
        <v>1315.0126680629894</v>
      </c>
      <c r="BF38" s="339">
        <v>696.09956594599498</v>
      </c>
    </row>
    <row r="39" spans="1:58" s="345" customFormat="1" ht="15" customHeight="1">
      <c r="A39" s="341" t="s">
        <v>92</v>
      </c>
      <c r="B39" s="339">
        <v>-9.2414019999999866</v>
      </c>
      <c r="C39" s="339">
        <v>396.60048622610003</v>
      </c>
      <c r="D39" s="339">
        <v>-182.26004975000004</v>
      </c>
      <c r="E39" s="339">
        <v>-70.241350269999941</v>
      </c>
      <c r="F39" s="339">
        <v>2.4904982299998295</v>
      </c>
      <c r="G39" s="350">
        <v>35.909796060000019</v>
      </c>
      <c r="H39" s="350">
        <v>190.0188335</v>
      </c>
      <c r="I39" s="350">
        <v>213.03386399999999</v>
      </c>
      <c r="J39" s="350">
        <v>-30.878894000000017</v>
      </c>
      <c r="K39" s="350">
        <v>161.79665918699999</v>
      </c>
      <c r="L39" s="350">
        <v>68.344921000000014</v>
      </c>
      <c r="M39" s="350">
        <v>18.458616000000006</v>
      </c>
      <c r="N39" s="350">
        <v>28.232985000000014</v>
      </c>
      <c r="O39" s="350">
        <v>-9.6954930000000168</v>
      </c>
      <c r="P39" s="350">
        <v>-46.237509999999993</v>
      </c>
      <c r="Q39" s="350">
        <v>82.446632000000022</v>
      </c>
      <c r="R39" s="350">
        <v>111.24225890999998</v>
      </c>
      <c r="S39" s="350">
        <v>198.47835110610004</v>
      </c>
      <c r="T39" s="350">
        <v>4.4332442099999998</v>
      </c>
      <c r="U39" s="350">
        <v>-238.18545144000001</v>
      </c>
      <c r="V39" s="350">
        <v>-12.464874410000021</v>
      </c>
      <c r="W39" s="350">
        <v>23.485980189999992</v>
      </c>
      <c r="X39" s="350">
        <v>44.904295909999995</v>
      </c>
      <c r="Y39" s="350">
        <v>-45.012958359999985</v>
      </c>
      <c r="Z39" s="350">
        <v>-19.697654909999933</v>
      </c>
      <c r="AA39" s="350">
        <v>0.35587399999997915</v>
      </c>
      <c r="AB39" s="350">
        <v>-5.8866109999999994</v>
      </c>
      <c r="AC39" s="350">
        <v>-48.64640400000004</v>
      </c>
      <c r="AD39" s="350">
        <v>193.99994299999992</v>
      </c>
      <c r="AE39" s="350">
        <v>-42.142638060000024</v>
      </c>
      <c r="AF39" s="350">
        <v>-100.72040271000002</v>
      </c>
      <c r="AG39" s="350">
        <v>158.59473757000001</v>
      </c>
      <c r="AH39" s="350">
        <v>54.786777490000013</v>
      </c>
      <c r="AI39" s="350">
        <v>-41.212596999999995</v>
      </c>
      <c r="AJ39" s="350">
        <v>-136.25912200000002</v>
      </c>
      <c r="AK39" s="350">
        <v>106.90058699999999</v>
      </c>
      <c r="AL39" s="350">
        <v>29.702962000000014</v>
      </c>
      <c r="AM39" s="350">
        <v>58.106408000000016</v>
      </c>
      <c r="AN39" s="350">
        <v>-4.6911234999999989</v>
      </c>
      <c r="AO39" s="350">
        <v>58.749903999999994</v>
      </c>
      <c r="AP39" s="350">
        <v>163.612089</v>
      </c>
      <c r="AQ39" s="350">
        <v>-0.29920500000002082</v>
      </c>
      <c r="AR39" s="350">
        <v>-9.0289239999999662</v>
      </c>
      <c r="AS39" s="350">
        <v>-7.7052619999999994</v>
      </c>
      <c r="AT39" s="350">
        <v>44.080746999999995</v>
      </c>
      <c r="AU39" s="350">
        <v>46.581124999999993</v>
      </c>
      <c r="AV39" s="350">
        <v>-113.835504</v>
      </c>
      <c r="AW39" s="350">
        <v>77.088123999999993</v>
      </c>
      <c r="AX39" s="350">
        <v>-39.899940000000001</v>
      </c>
      <c r="AY39" s="350">
        <v>90.981965187</v>
      </c>
      <c r="AZ39" s="350">
        <v>33.626509999999996</v>
      </c>
      <c r="BA39" s="350">
        <v>8.4984570000000001</v>
      </c>
      <c r="BB39" s="350">
        <v>92.934207000000001</v>
      </c>
      <c r="BC39" s="350">
        <v>-27.065113999999998</v>
      </c>
      <c r="BD39" s="350">
        <v>-6.0226290000000002</v>
      </c>
      <c r="BE39" s="350">
        <v>-30.523030000000002</v>
      </c>
      <c r="BF39" s="350">
        <v>19.519683999999998</v>
      </c>
    </row>
    <row r="40" spans="1:58" s="345" customFormat="1" ht="15" customHeight="1">
      <c r="A40" s="341" t="s">
        <v>90</v>
      </c>
      <c r="B40" s="339">
        <v>253.75676772625005</v>
      </c>
      <c r="C40" s="339">
        <v>47.744418955990042</v>
      </c>
      <c r="D40" s="339">
        <v>-39.014373070999973</v>
      </c>
      <c r="E40" s="339">
        <v>192.86662519000001</v>
      </c>
      <c r="F40" s="339">
        <v>133.035091158</v>
      </c>
      <c r="G40" s="350">
        <v>635.5147879299999</v>
      </c>
      <c r="H40" s="350">
        <v>106.27121364999999</v>
      </c>
      <c r="I40" s="350">
        <v>503.869948685</v>
      </c>
      <c r="J40" s="350">
        <v>175.32657052799999</v>
      </c>
      <c r="K40" s="350">
        <v>302.90496039999999</v>
      </c>
      <c r="L40" s="350">
        <v>237.31620437999999</v>
      </c>
      <c r="M40" s="350">
        <v>-101.94082510999998</v>
      </c>
      <c r="N40" s="350">
        <v>371.37133542000004</v>
      </c>
      <c r="O40" s="350">
        <v>-20.484405759999994</v>
      </c>
      <c r="P40" s="350">
        <v>4.8106631762500012</v>
      </c>
      <c r="Q40" s="350">
        <v>126.40620506</v>
      </c>
      <c r="R40" s="350">
        <v>-164.31650440328997</v>
      </c>
      <c r="S40" s="350">
        <v>48.453490849280001</v>
      </c>
      <c r="T40" s="350">
        <v>37.201227450000005</v>
      </c>
      <c r="U40" s="350">
        <v>27.000102399470023</v>
      </c>
      <c r="V40" s="350">
        <v>-100.39839215047</v>
      </c>
      <c r="W40" s="350">
        <v>2.7846548300000009</v>
      </c>
      <c r="X40" s="350">
        <v>31.599261849999998</v>
      </c>
      <c r="Y40" s="350">
        <v>93.729442589999991</v>
      </c>
      <c r="Z40" s="350">
        <v>47.843568850000018</v>
      </c>
      <c r="AA40" s="350">
        <v>33.084202349999998</v>
      </c>
      <c r="AB40" s="350">
        <v>18.2094114</v>
      </c>
      <c r="AC40" s="350">
        <v>79.563693049999998</v>
      </c>
      <c r="AD40" s="350">
        <v>13.35560235</v>
      </c>
      <c r="AE40" s="350">
        <v>27.854828749999999</v>
      </c>
      <c r="AF40" s="350">
        <v>12.260967007999998</v>
      </c>
      <c r="AG40" s="350">
        <v>41.594767469999994</v>
      </c>
      <c r="AH40" s="350">
        <v>2.3390074200000099</v>
      </c>
      <c r="AI40" s="350">
        <v>544.9775453499999</v>
      </c>
      <c r="AJ40" s="350">
        <v>46.603467689999995</v>
      </c>
      <c r="AK40" s="350">
        <v>24.709197199999995</v>
      </c>
      <c r="AL40" s="350">
        <v>57.734585950000003</v>
      </c>
      <c r="AM40" s="350">
        <v>20.125183199999999</v>
      </c>
      <c r="AN40" s="350">
        <v>3.7022472999999998</v>
      </c>
      <c r="AO40" s="350">
        <v>5.9456619499999999</v>
      </c>
      <c r="AP40" s="350">
        <v>52.606008199999998</v>
      </c>
      <c r="AQ40" s="350">
        <v>434.44055585500001</v>
      </c>
      <c r="AR40" s="350">
        <v>10.87772268</v>
      </c>
      <c r="AS40" s="350">
        <v>24.780743834999999</v>
      </c>
      <c r="AT40" s="350">
        <v>87.167438849999996</v>
      </c>
      <c r="AU40" s="350">
        <v>19.964043</v>
      </c>
      <c r="AV40" s="350">
        <v>43.414344843000002</v>
      </c>
      <c r="AW40" s="350">
        <v>63.634160549999997</v>
      </c>
      <c r="AX40" s="350">
        <v>30.946874149999999</v>
      </c>
      <c r="AY40" s="350">
        <v>10.121485700000001</v>
      </c>
      <c r="AZ40" s="350">
        <v>198.20244</v>
      </c>
      <c r="BA40" s="350">
        <v>84.456781379999967</v>
      </c>
      <c r="BB40" s="350">
        <v>28.643615699999998</v>
      </c>
      <c r="BC40" s="350">
        <v>45.600264500000016</v>
      </c>
      <c r="BD40" s="350">
        <v>78.6828048</v>
      </c>
      <c r="BE40" s="350">
        <v>48.515421868999994</v>
      </c>
      <c r="BF40" s="350">
        <v>48.54299421999999</v>
      </c>
    </row>
    <row r="41" spans="1:58" s="345" customFormat="1" ht="15" customHeight="1">
      <c r="A41" s="341" t="s">
        <v>114</v>
      </c>
      <c r="B41" s="339">
        <v>-185.32967193832502</v>
      </c>
      <c r="C41" s="339">
        <v>-29.480701372800006</v>
      </c>
      <c r="D41" s="339">
        <v>-369.540818861633</v>
      </c>
      <c r="E41" s="339">
        <v>-243.12834364131899</v>
      </c>
      <c r="F41" s="339">
        <v>-646.69603423800004</v>
      </c>
      <c r="G41" s="350">
        <v>-592.19066767490006</v>
      </c>
      <c r="H41" s="350">
        <v>2.5009678079999995</v>
      </c>
      <c r="I41" s="350">
        <v>1.3008496000000001</v>
      </c>
      <c r="J41" s="350">
        <v>15.2847677223</v>
      </c>
      <c r="K41" s="350">
        <v>11.825447786</v>
      </c>
      <c r="L41" s="350">
        <v>44.183194729999997</v>
      </c>
      <c r="M41" s="350">
        <v>50.702264120894995</v>
      </c>
      <c r="N41" s="350">
        <v>-4.5192443108400013</v>
      </c>
      <c r="O41" s="350">
        <v>-231.53459585638001</v>
      </c>
      <c r="P41" s="350">
        <v>2.1904107999999999E-2</v>
      </c>
      <c r="Q41" s="350">
        <v>19.0625828272</v>
      </c>
      <c r="R41" s="350">
        <v>0.84771700000000005</v>
      </c>
      <c r="S41" s="350">
        <v>-49.391001200000005</v>
      </c>
      <c r="T41" s="350">
        <v>0</v>
      </c>
      <c r="U41" s="350">
        <v>-373.02862110637301</v>
      </c>
      <c r="V41" s="350">
        <v>0.18215225799999998</v>
      </c>
      <c r="W41" s="350">
        <v>1.0934698867399999</v>
      </c>
      <c r="X41" s="350">
        <v>2.2121800999999999</v>
      </c>
      <c r="Y41" s="350">
        <v>-250.7967533586</v>
      </c>
      <c r="Z41" s="350">
        <v>2.5485230961999998</v>
      </c>
      <c r="AA41" s="350">
        <v>1.9403905663559999</v>
      </c>
      <c r="AB41" s="350">
        <v>3.179496054725</v>
      </c>
      <c r="AC41" s="350">
        <v>0</v>
      </c>
      <c r="AD41" s="350">
        <v>-328.03793038800001</v>
      </c>
      <c r="AE41" s="350">
        <v>1.1103961499999999</v>
      </c>
      <c r="AF41" s="350">
        <v>-319.76850000000002</v>
      </c>
      <c r="AG41" s="350">
        <v>-593.57651724360005</v>
      </c>
      <c r="AH41" s="350">
        <v>0</v>
      </c>
      <c r="AI41" s="350">
        <v>1.3858495687000001</v>
      </c>
      <c r="AJ41" s="350">
        <v>0</v>
      </c>
      <c r="AK41" s="350">
        <v>4.3514732299999999</v>
      </c>
      <c r="AL41" s="350">
        <v>0.80502399999999996</v>
      </c>
      <c r="AM41" s="350">
        <v>-3.3079499999999999</v>
      </c>
      <c r="AN41" s="350">
        <v>0.65242057800000008</v>
      </c>
      <c r="AO41" s="350">
        <v>0</v>
      </c>
      <c r="AP41" s="350">
        <v>0</v>
      </c>
      <c r="AQ41" s="350">
        <v>1.3008496000000001</v>
      </c>
      <c r="AR41" s="350">
        <v>0</v>
      </c>
      <c r="AS41" s="350">
        <v>1.2487887999999998</v>
      </c>
      <c r="AT41" s="350">
        <v>4.7543452240000006</v>
      </c>
      <c r="AU41" s="350">
        <v>3.3125648680000004</v>
      </c>
      <c r="AV41" s="350">
        <v>5.9690688302999995</v>
      </c>
      <c r="AW41" s="350">
        <v>0</v>
      </c>
      <c r="AX41" s="350">
        <v>1.8180187220000001</v>
      </c>
      <c r="AY41" s="350">
        <v>3.0021251260000001</v>
      </c>
      <c r="AZ41" s="350">
        <v>7.0053039379999991</v>
      </c>
      <c r="BA41" s="350">
        <v>21.896923691999998</v>
      </c>
      <c r="BB41" s="350">
        <v>3.2455953340000003</v>
      </c>
      <c r="BC41" s="350">
        <v>3.1413155380000002</v>
      </c>
      <c r="BD41" s="350">
        <v>15.899360166000001</v>
      </c>
      <c r="BE41" s="350">
        <v>9.6303941939999991</v>
      </c>
      <c r="BF41" s="350">
        <v>-421.77299427399998</v>
      </c>
    </row>
    <row r="42" spans="1:58" s="340" customFormat="1" ht="15.75" customHeight="1">
      <c r="A42" s="341" t="s">
        <v>404</v>
      </c>
      <c r="B42" s="339">
        <v>451.63458631799995</v>
      </c>
      <c r="C42" s="339">
        <v>1085.436267380524</v>
      </c>
      <c r="D42" s="339">
        <v>1351.2899794383002</v>
      </c>
      <c r="E42" s="339">
        <v>1273.9092185545003</v>
      </c>
      <c r="F42" s="339">
        <v>2492.5186657447002</v>
      </c>
      <c r="G42" s="350">
        <v>1162.6752650000001</v>
      </c>
      <c r="H42" s="350">
        <v>1603.3855579999984</v>
      </c>
      <c r="I42" s="350">
        <v>3426.4324940000015</v>
      </c>
      <c r="J42" s="350">
        <v>3054.9828330000109</v>
      </c>
      <c r="K42" s="350">
        <v>1472.9863560000013</v>
      </c>
      <c r="L42" s="350">
        <v>3584.2690490000073</v>
      </c>
      <c r="M42" s="350">
        <v>72.942579467599984</v>
      </c>
      <c r="N42" s="350">
        <v>83.148153916399991</v>
      </c>
      <c r="O42" s="350">
        <v>0.66355947079998856</v>
      </c>
      <c r="P42" s="350">
        <v>294.88029346319996</v>
      </c>
      <c r="Q42" s="350">
        <v>301.52351676550893</v>
      </c>
      <c r="R42" s="350">
        <v>288.94000996502257</v>
      </c>
      <c r="S42" s="350">
        <v>306.76527060174232</v>
      </c>
      <c r="T42" s="350">
        <v>188.20747004825</v>
      </c>
      <c r="U42" s="350">
        <v>374.00171551350007</v>
      </c>
      <c r="V42" s="350">
        <v>255.00340205879999</v>
      </c>
      <c r="W42" s="350">
        <v>342.70561847000005</v>
      </c>
      <c r="X42" s="350">
        <v>379.57924339600004</v>
      </c>
      <c r="Y42" s="350">
        <v>251.54136228000004</v>
      </c>
      <c r="Z42" s="350">
        <v>227.26280930000001</v>
      </c>
      <c r="AA42" s="350">
        <v>272.32247533050014</v>
      </c>
      <c r="AB42" s="350">
        <v>522.78257164400009</v>
      </c>
      <c r="AC42" s="350">
        <v>699.71068483799979</v>
      </c>
      <c r="AD42" s="350">
        <v>345.5264579067001</v>
      </c>
      <c r="AE42" s="350">
        <v>843.39140400000031</v>
      </c>
      <c r="AF42" s="350">
        <v>603.89011900000014</v>
      </c>
      <c r="AG42" s="350">
        <v>560.33208500000001</v>
      </c>
      <c r="AH42" s="350">
        <v>124.79268199999999</v>
      </c>
      <c r="AI42" s="350">
        <v>206.34168100000002</v>
      </c>
      <c r="AJ42" s="350">
        <v>271.20881700000007</v>
      </c>
      <c r="AK42" s="350">
        <v>604.87866400000007</v>
      </c>
      <c r="AL42" s="350">
        <v>758.95662700000037</v>
      </c>
      <c r="AM42" s="350">
        <v>958.70122299999946</v>
      </c>
      <c r="AN42" s="350">
        <v>-719.15095600000154</v>
      </c>
      <c r="AO42" s="350">
        <v>676.30294500000002</v>
      </c>
      <c r="AP42" s="350">
        <v>921.7558660000002</v>
      </c>
      <c r="AQ42" s="350">
        <v>1027.6377310000003</v>
      </c>
      <c r="AR42" s="350">
        <v>800.73595200000113</v>
      </c>
      <c r="AS42" s="350">
        <v>865.12872400000265</v>
      </c>
      <c r="AT42" s="350">
        <v>830.04762600000481</v>
      </c>
      <c r="AU42" s="350">
        <v>843.31308100000331</v>
      </c>
      <c r="AV42" s="350">
        <v>516.49340200000017</v>
      </c>
      <c r="AW42" s="350">
        <v>343.2843830000001</v>
      </c>
      <c r="AX42" s="350">
        <v>383.85684700000047</v>
      </c>
      <c r="AY42" s="350">
        <v>353.95735400000035</v>
      </c>
      <c r="AZ42" s="350">
        <v>391.88777200000033</v>
      </c>
      <c r="BA42" s="350">
        <v>885.19613400000253</v>
      </c>
      <c r="BB42" s="350">
        <v>746.6886750000009</v>
      </c>
      <c r="BC42" s="350">
        <v>906.70556700000361</v>
      </c>
      <c r="BD42" s="350">
        <v>1068.6830380000001</v>
      </c>
      <c r="BE42" s="350">
        <v>1262.9699999999896</v>
      </c>
      <c r="BF42" s="350">
        <v>1034.729999999995</v>
      </c>
    </row>
    <row r="43" spans="1:58" s="340" customFormat="1" ht="15" customHeight="1">
      <c r="A43" s="341" t="s">
        <v>211</v>
      </c>
      <c r="B43" s="339">
        <v>-7.9650213471000013</v>
      </c>
      <c r="C43" s="339">
        <v>40.397048999999996</v>
      </c>
      <c r="D43" s="339">
        <v>10.914585000000001</v>
      </c>
      <c r="E43" s="339">
        <v>20.427642800000001</v>
      </c>
      <c r="F43" s="339">
        <v>-2574.5666888000001</v>
      </c>
      <c r="G43" s="350">
        <v>131.35038900000001</v>
      </c>
      <c r="H43" s="350">
        <v>101.313817</v>
      </c>
      <c r="I43" s="350">
        <v>45.281197999999996</v>
      </c>
      <c r="J43" s="350">
        <v>1.579034</v>
      </c>
      <c r="K43" s="350">
        <v>68.284425999999996</v>
      </c>
      <c r="L43" s="350">
        <v>-19.668402999999998</v>
      </c>
      <c r="M43" s="350">
        <v>0</v>
      </c>
      <c r="N43" s="350">
        <v>0</v>
      </c>
      <c r="O43" s="350">
        <v>-9.4898469600000013</v>
      </c>
      <c r="P43" s="350">
        <v>1.5248256129000002</v>
      </c>
      <c r="Q43" s="350">
        <v>0</v>
      </c>
      <c r="R43" s="350">
        <v>12.942129</v>
      </c>
      <c r="S43" s="350">
        <v>3.4942519999999999</v>
      </c>
      <c r="T43" s="350">
        <v>23.960667999999998</v>
      </c>
      <c r="U43" s="350">
        <v>0</v>
      </c>
      <c r="V43" s="350">
        <v>0</v>
      </c>
      <c r="W43" s="350">
        <v>0</v>
      </c>
      <c r="X43" s="350">
        <v>10.914585000000001</v>
      </c>
      <c r="Y43" s="350">
        <v>8.7514150000000015</v>
      </c>
      <c r="Z43" s="350">
        <v>7.2853186000000001</v>
      </c>
      <c r="AA43" s="350">
        <v>3.2409091999999999</v>
      </c>
      <c r="AB43" s="350">
        <v>1.1499999999999999</v>
      </c>
      <c r="AC43" s="350">
        <v>13.477409399999999</v>
      </c>
      <c r="AD43" s="350">
        <v>-2588.0435901999999</v>
      </c>
      <c r="AE43" s="350">
        <v>-0.6902940000000003</v>
      </c>
      <c r="AF43" s="350">
        <v>0.68978600000000012</v>
      </c>
      <c r="AG43" s="350">
        <v>36.648055000000006</v>
      </c>
      <c r="AH43" s="350">
        <v>0</v>
      </c>
      <c r="AI43" s="350">
        <v>78.941171999999995</v>
      </c>
      <c r="AJ43" s="350">
        <v>15.761161999999999</v>
      </c>
      <c r="AK43" s="350">
        <v>2.3783650000000001</v>
      </c>
      <c r="AL43" s="350">
        <v>1.1833239999999998</v>
      </c>
      <c r="AM43" s="350">
        <v>81.88279</v>
      </c>
      <c r="AN43" s="350">
        <v>15.869338000000003</v>
      </c>
      <c r="AO43" s="350">
        <v>4.1898260000000001</v>
      </c>
      <c r="AP43" s="350">
        <v>8.1436779999999995</v>
      </c>
      <c r="AQ43" s="350">
        <v>38.594403999999997</v>
      </c>
      <c r="AR43" s="350">
        <v>-5.6467099999999988</v>
      </c>
      <c r="AS43" s="350">
        <v>0.55135000000000001</v>
      </c>
      <c r="AT43" s="350">
        <v>0.92072699999999996</v>
      </c>
      <c r="AU43" s="350">
        <v>0.76854699999999998</v>
      </c>
      <c r="AV43" s="350">
        <v>-0.66159000000000001</v>
      </c>
      <c r="AW43" s="350">
        <v>13.486511999999999</v>
      </c>
      <c r="AX43" s="350">
        <v>14.337135</v>
      </c>
      <c r="AY43" s="350">
        <v>43.360778999999994</v>
      </c>
      <c r="AZ43" s="350">
        <v>-2.9</v>
      </c>
      <c r="BA43" s="350">
        <v>9.0912109999999995</v>
      </c>
      <c r="BB43" s="350">
        <v>-36.557983</v>
      </c>
      <c r="BC43" s="350">
        <v>3.673565</v>
      </c>
      <c r="BD43" s="350">
        <v>4.1748010000000004</v>
      </c>
      <c r="BE43" s="350">
        <v>24.419882000000001</v>
      </c>
      <c r="BF43" s="350">
        <v>15.079882</v>
      </c>
    </row>
    <row r="44" spans="1:58" s="340" customFormat="1" ht="15" customHeight="1">
      <c r="A44" s="337" t="s">
        <v>405</v>
      </c>
      <c r="B44" s="339">
        <v>0</v>
      </c>
      <c r="C44" s="339">
        <v>185.7645495051471</v>
      </c>
      <c r="D44" s="339">
        <v>54.019578359375004</v>
      </c>
      <c r="E44" s="339">
        <v>-3.316284999999997</v>
      </c>
      <c r="F44" s="339">
        <v>-10.337099</v>
      </c>
      <c r="G44" s="350">
        <v>0</v>
      </c>
      <c r="H44" s="350">
        <v>11.0265</v>
      </c>
      <c r="I44" s="350">
        <v>38.482484999999997</v>
      </c>
      <c r="J44" s="350">
        <v>0</v>
      </c>
      <c r="K44" s="350">
        <v>0</v>
      </c>
      <c r="L44" s="350">
        <v>0</v>
      </c>
      <c r="M44" s="350">
        <v>0</v>
      </c>
      <c r="N44" s="350">
        <v>0</v>
      </c>
      <c r="O44" s="350">
        <v>0</v>
      </c>
      <c r="P44" s="350">
        <v>0</v>
      </c>
      <c r="Q44" s="350">
        <v>1.8736325143881642</v>
      </c>
      <c r="R44" s="350">
        <v>21.517343116315502</v>
      </c>
      <c r="S44" s="350">
        <v>11.158023954443529</v>
      </c>
      <c r="T44" s="350">
        <v>151.21554991999992</v>
      </c>
      <c r="U44" s="350">
        <v>28.125587000000003</v>
      </c>
      <c r="V44" s="350">
        <v>0.329230359375</v>
      </c>
      <c r="W44" s="350">
        <v>12.652687999999999</v>
      </c>
      <c r="X44" s="350">
        <v>12.912072999999999</v>
      </c>
      <c r="Y44" s="350">
        <v>-1.0604</v>
      </c>
      <c r="Z44" s="350">
        <v>-6.9068629999999978</v>
      </c>
      <c r="AA44" s="350">
        <v>0</v>
      </c>
      <c r="AB44" s="350">
        <v>4.6509780000000003</v>
      </c>
      <c r="AC44" s="350">
        <v>0</v>
      </c>
      <c r="AD44" s="350">
        <v>-9.2344489999999997</v>
      </c>
      <c r="AE44" s="350">
        <v>0</v>
      </c>
      <c r="AF44" s="350">
        <v>-1.1026499999999999</v>
      </c>
      <c r="AG44" s="350">
        <v>0</v>
      </c>
      <c r="AH44" s="350">
        <v>0</v>
      </c>
      <c r="AI44" s="350">
        <v>0</v>
      </c>
      <c r="AJ44" s="350">
        <v>0</v>
      </c>
      <c r="AK44" s="350">
        <v>0</v>
      </c>
      <c r="AL44" s="350">
        <v>0</v>
      </c>
      <c r="AM44" s="350">
        <v>0</v>
      </c>
      <c r="AN44" s="350">
        <v>11.0265</v>
      </c>
      <c r="AO44" s="350">
        <v>0</v>
      </c>
      <c r="AP44" s="350">
        <v>20.95035</v>
      </c>
      <c r="AQ44" s="350">
        <v>7.0569600000000001</v>
      </c>
      <c r="AR44" s="350">
        <v>10.475175</v>
      </c>
      <c r="AS44" s="350">
        <v>0</v>
      </c>
      <c r="AT44" s="350">
        <v>0</v>
      </c>
      <c r="AU44" s="350">
        <v>0</v>
      </c>
      <c r="AV44" s="350">
        <v>0</v>
      </c>
      <c r="AW44" s="350">
        <v>0</v>
      </c>
      <c r="AX44" s="350">
        <v>0</v>
      </c>
      <c r="AY44" s="350">
        <v>0</v>
      </c>
      <c r="AZ44" s="350">
        <v>0</v>
      </c>
      <c r="BA44" s="350">
        <v>0</v>
      </c>
      <c r="BB44" s="350">
        <v>0</v>
      </c>
      <c r="BC44" s="350">
        <v>0</v>
      </c>
      <c r="BD44" s="350">
        <v>0</v>
      </c>
      <c r="BE44" s="350">
        <v>0</v>
      </c>
      <c r="BF44" s="350">
        <v>0.23</v>
      </c>
    </row>
    <row r="45" spans="1:58" s="340" customFormat="1" ht="5.25" customHeight="1">
      <c r="A45" s="342"/>
      <c r="B45" s="356"/>
      <c r="C45" s="356"/>
      <c r="D45" s="356"/>
      <c r="E45" s="344"/>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344"/>
      <c r="AS45" s="344"/>
      <c r="AT45" s="344"/>
      <c r="AU45" s="344"/>
      <c r="AV45" s="344"/>
      <c r="AW45" s="344"/>
      <c r="AX45" s="344"/>
      <c r="AY45" s="344"/>
      <c r="AZ45" s="344"/>
      <c r="BA45" s="344"/>
      <c r="BB45" s="344"/>
      <c r="BC45" s="344"/>
      <c r="BD45" s="344"/>
      <c r="BE45" s="344"/>
      <c r="BF45" s="344"/>
    </row>
    <row r="46" spans="1:58" s="340" customFormat="1" ht="15" customHeight="1">
      <c r="A46" s="333" t="s">
        <v>333</v>
      </c>
      <c r="B46" s="348">
        <v>3329.4549528200005</v>
      </c>
      <c r="C46" s="348">
        <v>5059.6231246352163</v>
      </c>
      <c r="D46" s="348">
        <v>4447.6902838200003</v>
      </c>
      <c r="E46" s="348">
        <v>478.58259489000011</v>
      </c>
      <c r="F46" s="348">
        <v>42.648023239999986</v>
      </c>
      <c r="G46" s="349">
        <v>-49.587359559999989</v>
      </c>
      <c r="H46" s="349">
        <v>85.508115220000008</v>
      </c>
      <c r="I46" s="349">
        <v>-272.71143033999988</v>
      </c>
      <c r="J46" s="349">
        <v>-102.56871753999998</v>
      </c>
      <c r="K46" s="349">
        <v>364.60169048</v>
      </c>
      <c r="L46" s="349">
        <v>28.016556519998474</v>
      </c>
      <c r="M46" s="349">
        <v>1067.0709364285715</v>
      </c>
      <c r="N46" s="349">
        <v>396.87996814285714</v>
      </c>
      <c r="O46" s="349">
        <v>762.05471428571434</v>
      </c>
      <c r="P46" s="349">
        <v>1103.4493339628573</v>
      </c>
      <c r="Q46" s="349">
        <v>214.17869346827158</v>
      </c>
      <c r="R46" s="349">
        <v>1433.8339688687506</v>
      </c>
      <c r="S46" s="349">
        <v>2838.0161516481949</v>
      </c>
      <c r="T46" s="349">
        <v>573.59431064999922</v>
      </c>
      <c r="U46" s="349">
        <v>1382.2345715000001</v>
      </c>
      <c r="V46" s="349">
        <v>1381.9660676200001</v>
      </c>
      <c r="W46" s="349">
        <v>384.14377299999995</v>
      </c>
      <c r="X46" s="349">
        <v>1299.3458716999999</v>
      </c>
      <c r="Y46" s="349">
        <v>136.37163526000006</v>
      </c>
      <c r="Z46" s="349">
        <v>75.060556080000012</v>
      </c>
      <c r="AA46" s="349">
        <v>73.66051182999999</v>
      </c>
      <c r="AB46" s="349">
        <v>193.48989172000003</v>
      </c>
      <c r="AC46" s="349">
        <v>64.664475519999982</v>
      </c>
      <c r="AD46" s="349">
        <v>48.23891802</v>
      </c>
      <c r="AE46" s="349">
        <v>-37.47755441999999</v>
      </c>
      <c r="AF46" s="349">
        <v>-32.777815880000006</v>
      </c>
      <c r="AG46" s="349">
        <v>1.3694801600000086</v>
      </c>
      <c r="AH46" s="349">
        <v>-30.023800380000004</v>
      </c>
      <c r="AI46" s="349">
        <v>-17.401255999999997</v>
      </c>
      <c r="AJ46" s="349">
        <v>-3.5317833399999996</v>
      </c>
      <c r="AK46" s="349">
        <v>21.248309740000014</v>
      </c>
      <c r="AL46" s="349">
        <v>19.229967780000003</v>
      </c>
      <c r="AM46" s="349">
        <v>54.124018519999993</v>
      </c>
      <c r="AN46" s="349">
        <v>-9.0941808199999983</v>
      </c>
      <c r="AO46" s="349">
        <v>-36.04324565999999</v>
      </c>
      <c r="AP46" s="349">
        <v>-46.309676220000007</v>
      </c>
      <c r="AQ46" s="349">
        <v>-13.766042020000022</v>
      </c>
      <c r="AR46" s="349">
        <v>-176.5924664399999</v>
      </c>
      <c r="AS46" s="349">
        <v>-8.1662356000000091</v>
      </c>
      <c r="AT46" s="349">
        <v>-43.827612999999999</v>
      </c>
      <c r="AU46" s="349">
        <v>-10.765331959999981</v>
      </c>
      <c r="AV46" s="349">
        <v>-39.80953697999999</v>
      </c>
      <c r="AW46" s="349">
        <v>65.102059380000014</v>
      </c>
      <c r="AX46" s="349">
        <v>79.063908780000006</v>
      </c>
      <c r="AY46" s="349">
        <v>54.505309659999995</v>
      </c>
      <c r="AZ46" s="349">
        <v>165.93041265999997</v>
      </c>
      <c r="BA46" s="349">
        <v>0.62972909999980153</v>
      </c>
      <c r="BB46" s="349">
        <v>-42.974265999999879</v>
      </c>
      <c r="BC46" s="349">
        <v>32.568063659999268</v>
      </c>
      <c r="BD46" s="349">
        <v>8.6089547599995448</v>
      </c>
      <c r="BE46" s="349">
        <v>260.89895958000017</v>
      </c>
      <c r="BF46" s="349">
        <v>206.33243536000003</v>
      </c>
    </row>
    <row r="47" spans="1:58" s="340" customFormat="1" ht="15" customHeight="1">
      <c r="A47" s="337" t="s">
        <v>89</v>
      </c>
      <c r="B47" s="339">
        <v>9.1256000000000004</v>
      </c>
      <c r="C47" s="339">
        <v>11.75372378</v>
      </c>
      <c r="D47" s="339">
        <v>1.19</v>
      </c>
      <c r="E47" s="339">
        <v>37.712186540000005</v>
      </c>
      <c r="F47" s="339">
        <v>68.794469239999998</v>
      </c>
      <c r="G47" s="339">
        <v>8.9115388599999985</v>
      </c>
      <c r="H47" s="339">
        <v>9.2874002200000003</v>
      </c>
      <c r="I47" s="339">
        <v>11.08852066</v>
      </c>
      <c r="J47" s="339">
        <v>19.754915459999999</v>
      </c>
      <c r="K47" s="339">
        <v>37.805240480000002</v>
      </c>
      <c r="L47" s="339">
        <v>23.129493520000004</v>
      </c>
      <c r="M47" s="339">
        <v>0</v>
      </c>
      <c r="N47" s="339">
        <v>0</v>
      </c>
      <c r="O47" s="339">
        <v>9.1256000000000004</v>
      </c>
      <c r="P47" s="339">
        <v>0</v>
      </c>
      <c r="Q47" s="339">
        <v>0</v>
      </c>
      <c r="R47" s="339">
        <v>2.9143089999999998</v>
      </c>
      <c r="S47" s="339">
        <v>7.1487138799999999</v>
      </c>
      <c r="T47" s="339">
        <v>1.6907009</v>
      </c>
      <c r="U47" s="339">
        <v>1.19</v>
      </c>
      <c r="V47" s="339">
        <v>0</v>
      </c>
      <c r="W47" s="339">
        <v>0</v>
      </c>
      <c r="X47" s="339">
        <v>0</v>
      </c>
      <c r="Y47" s="339">
        <v>7.9624147399999998</v>
      </c>
      <c r="Z47" s="339">
        <v>12.026605080000001</v>
      </c>
      <c r="AA47" s="339">
        <v>11.624047540000001</v>
      </c>
      <c r="AB47" s="339">
        <v>6.0991191799999998</v>
      </c>
      <c r="AC47" s="339">
        <v>13.410294519999999</v>
      </c>
      <c r="AD47" s="339">
        <v>20.957299020000001</v>
      </c>
      <c r="AE47" s="339">
        <v>3.3654875799999999</v>
      </c>
      <c r="AF47" s="339">
        <v>31.061388119999993</v>
      </c>
      <c r="AG47" s="339">
        <v>1.8958511599999999</v>
      </c>
      <c r="AH47" s="339">
        <v>6.1843860399999997</v>
      </c>
      <c r="AI47" s="339">
        <v>0</v>
      </c>
      <c r="AJ47" s="339">
        <v>0.83130166000000005</v>
      </c>
      <c r="AK47" s="339">
        <v>3.0491357399999997</v>
      </c>
      <c r="AL47" s="339">
        <v>4.1674607800000008</v>
      </c>
      <c r="AM47" s="339">
        <v>1.34811152</v>
      </c>
      <c r="AN47" s="339">
        <v>0.72269217999999991</v>
      </c>
      <c r="AO47" s="339">
        <v>0.72988734</v>
      </c>
      <c r="AP47" s="339">
        <v>6.83889178</v>
      </c>
      <c r="AQ47" s="339">
        <v>1.5425209799999999</v>
      </c>
      <c r="AR47" s="339">
        <v>1.9772205600000001</v>
      </c>
      <c r="AS47" s="339">
        <v>4.7067733999999994</v>
      </c>
      <c r="AT47" s="339">
        <v>0</v>
      </c>
      <c r="AU47" s="339">
        <v>8.7352280400000009</v>
      </c>
      <c r="AV47" s="339">
        <v>6.3129140199999991</v>
      </c>
      <c r="AW47" s="339">
        <v>12.83709938</v>
      </c>
      <c r="AX47" s="339">
        <v>5.79479978</v>
      </c>
      <c r="AY47" s="339">
        <v>16.899234660000001</v>
      </c>
      <c r="AZ47" s="339">
        <v>2.2741066600000002</v>
      </c>
      <c r="BA47" s="339">
        <v>10.538474100000002</v>
      </c>
      <c r="BB47" s="339">
        <v>0</v>
      </c>
      <c r="BC47" s="339">
        <v>7.8356066599999989</v>
      </c>
      <c r="BD47" s="339">
        <v>4.7554127600000005</v>
      </c>
      <c r="BE47" s="339">
        <v>11.348959580000002</v>
      </c>
      <c r="BF47" s="339">
        <v>6.24243536</v>
      </c>
    </row>
    <row r="48" spans="1:58" s="340" customFormat="1" ht="15" customHeight="1">
      <c r="A48" s="337" t="s">
        <v>91</v>
      </c>
      <c r="B48" s="339">
        <v>3320.3293528200002</v>
      </c>
      <c r="C48" s="339">
        <v>4197.129414922535</v>
      </c>
      <c r="D48" s="339">
        <v>4112.0819538199994</v>
      </c>
      <c r="E48" s="339">
        <v>440.87040835000005</v>
      </c>
      <c r="F48" s="339">
        <v>-26.146445999999997</v>
      </c>
      <c r="G48" s="339">
        <v>-58.498898419999989</v>
      </c>
      <c r="H48" s="339">
        <v>76.220714999999998</v>
      </c>
      <c r="I48" s="339">
        <v>-283.79995099999991</v>
      </c>
      <c r="J48" s="339">
        <v>-122.32363299999997</v>
      </c>
      <c r="K48" s="339">
        <v>326.79644999999999</v>
      </c>
      <c r="L48" s="339">
        <v>4.8870629999984727</v>
      </c>
      <c r="M48" s="339">
        <v>1067.0709364285715</v>
      </c>
      <c r="N48" s="339">
        <v>396.87996814285714</v>
      </c>
      <c r="O48" s="339">
        <v>752.92911428571438</v>
      </c>
      <c r="P48" s="339">
        <v>1103.4493339628573</v>
      </c>
      <c r="Q48" s="339">
        <v>190.46523258663848</v>
      </c>
      <c r="R48" s="339">
        <v>1172.8203260366456</v>
      </c>
      <c r="S48" s="339">
        <v>2696.7825122992508</v>
      </c>
      <c r="T48" s="339">
        <v>137.06134399999999</v>
      </c>
      <c r="U48" s="339">
        <v>1046.6262415000001</v>
      </c>
      <c r="V48" s="339">
        <v>1381.9660676200001</v>
      </c>
      <c r="W48" s="339">
        <v>384.14377299999995</v>
      </c>
      <c r="X48" s="339">
        <v>1299.3458716999999</v>
      </c>
      <c r="Y48" s="339">
        <v>128.40922052000005</v>
      </c>
      <c r="Z48" s="339">
        <v>63.033951000000009</v>
      </c>
      <c r="AA48" s="339">
        <v>62.036464289999984</v>
      </c>
      <c r="AB48" s="339">
        <v>187.39077254000003</v>
      </c>
      <c r="AC48" s="339">
        <v>51.254180999999988</v>
      </c>
      <c r="AD48" s="339">
        <v>27.281618999999999</v>
      </c>
      <c r="AE48" s="339">
        <v>-40.84304199999999</v>
      </c>
      <c r="AF48" s="339">
        <v>-63.839204000000002</v>
      </c>
      <c r="AG48" s="339">
        <v>-0.52637099999999126</v>
      </c>
      <c r="AH48" s="339">
        <v>-36.208186420000004</v>
      </c>
      <c r="AI48" s="339">
        <v>-17.401255999999997</v>
      </c>
      <c r="AJ48" s="339">
        <v>-4.3630849999999999</v>
      </c>
      <c r="AK48" s="339">
        <v>18.199174000000014</v>
      </c>
      <c r="AL48" s="339">
        <v>15.062507</v>
      </c>
      <c r="AM48" s="339">
        <v>52.775906999999989</v>
      </c>
      <c r="AN48" s="339">
        <v>-9.8168729999999975</v>
      </c>
      <c r="AO48" s="339">
        <v>-36.773132999999987</v>
      </c>
      <c r="AP48" s="339">
        <v>-53.148568000000004</v>
      </c>
      <c r="AQ48" s="339">
        <v>-15.308563000000023</v>
      </c>
      <c r="AR48" s="339">
        <v>-178.5696869999999</v>
      </c>
      <c r="AS48" s="339">
        <v>-12.873009000000009</v>
      </c>
      <c r="AT48" s="339">
        <v>-43.827612999999999</v>
      </c>
      <c r="AU48" s="339">
        <v>-19.500559999999982</v>
      </c>
      <c r="AV48" s="339">
        <v>-46.122450999999991</v>
      </c>
      <c r="AW48" s="339">
        <v>52.264960000000009</v>
      </c>
      <c r="AX48" s="339">
        <v>73.269109</v>
      </c>
      <c r="AY48" s="339">
        <v>37.606074999999997</v>
      </c>
      <c r="AZ48" s="339">
        <v>163.65630599999997</v>
      </c>
      <c r="BA48" s="339">
        <v>-9.9087450000002004</v>
      </c>
      <c r="BB48" s="339">
        <v>-42.974265999999879</v>
      </c>
      <c r="BC48" s="339">
        <v>24.732456999999268</v>
      </c>
      <c r="BD48" s="339">
        <v>3.8535419999995453</v>
      </c>
      <c r="BE48" s="339">
        <v>249.55000000000018</v>
      </c>
      <c r="BF48" s="339">
        <v>200.09000000000003</v>
      </c>
    </row>
    <row r="49" spans="1:58" s="340" customFormat="1" ht="15" customHeight="1">
      <c r="A49" s="341" t="s">
        <v>114</v>
      </c>
      <c r="B49" s="339">
        <v>0</v>
      </c>
      <c r="C49" s="339">
        <v>0</v>
      </c>
      <c r="D49" s="339">
        <v>0</v>
      </c>
      <c r="E49" s="339">
        <v>0</v>
      </c>
      <c r="F49" s="339">
        <v>0</v>
      </c>
      <c r="G49" s="350">
        <v>2.1994560000000001</v>
      </c>
      <c r="H49" s="350">
        <v>0</v>
      </c>
      <c r="I49" s="350">
        <v>0</v>
      </c>
      <c r="J49" s="350">
        <v>0</v>
      </c>
      <c r="K49" s="350">
        <v>0</v>
      </c>
      <c r="L49" s="350">
        <v>0</v>
      </c>
      <c r="M49" s="350">
        <v>0</v>
      </c>
      <c r="N49" s="350">
        <v>0</v>
      </c>
      <c r="O49" s="350">
        <v>0</v>
      </c>
      <c r="P49" s="350">
        <v>0</v>
      </c>
      <c r="Q49" s="350">
        <v>0</v>
      </c>
      <c r="R49" s="350">
        <v>0</v>
      </c>
      <c r="S49" s="350">
        <v>0</v>
      </c>
      <c r="T49" s="350">
        <v>0</v>
      </c>
      <c r="U49" s="350">
        <v>0</v>
      </c>
      <c r="V49" s="350">
        <v>0</v>
      </c>
      <c r="W49" s="350">
        <v>0</v>
      </c>
      <c r="X49" s="350">
        <v>0</v>
      </c>
      <c r="Y49" s="350">
        <v>0</v>
      </c>
      <c r="Z49" s="350">
        <v>0</v>
      </c>
      <c r="AA49" s="350">
        <v>0</v>
      </c>
      <c r="AB49" s="350">
        <v>0</v>
      </c>
      <c r="AC49" s="350">
        <v>0</v>
      </c>
      <c r="AD49" s="350">
        <v>0</v>
      </c>
      <c r="AE49" s="350">
        <v>0</v>
      </c>
      <c r="AF49" s="350">
        <v>0</v>
      </c>
      <c r="AG49" s="350">
        <v>0</v>
      </c>
      <c r="AH49" s="350">
        <v>0</v>
      </c>
      <c r="AI49" s="350">
        <v>2.1994560000000001</v>
      </c>
      <c r="AJ49" s="350">
        <v>0</v>
      </c>
      <c r="AK49" s="350">
        <v>0</v>
      </c>
      <c r="AL49" s="350">
        <v>0</v>
      </c>
      <c r="AM49" s="350">
        <v>0</v>
      </c>
      <c r="AN49" s="350">
        <v>0</v>
      </c>
      <c r="AO49" s="350">
        <v>0</v>
      </c>
      <c r="AP49" s="350">
        <v>0</v>
      </c>
      <c r="AQ49" s="350">
        <v>0</v>
      </c>
      <c r="AR49" s="350">
        <v>0</v>
      </c>
      <c r="AS49" s="350">
        <v>0</v>
      </c>
      <c r="AT49" s="350">
        <v>0</v>
      </c>
      <c r="AU49" s="350">
        <v>0</v>
      </c>
      <c r="AV49" s="350">
        <v>0</v>
      </c>
      <c r="AW49" s="350">
        <v>0</v>
      </c>
      <c r="AX49" s="350">
        <v>0</v>
      </c>
      <c r="AY49" s="350">
        <v>0</v>
      </c>
      <c r="AZ49" s="350">
        <v>0</v>
      </c>
      <c r="BA49" s="350">
        <v>0</v>
      </c>
      <c r="BB49" s="350">
        <v>0</v>
      </c>
      <c r="BC49" s="350">
        <v>0</v>
      </c>
      <c r="BD49" s="350">
        <v>0</v>
      </c>
      <c r="BE49" s="350">
        <v>0</v>
      </c>
      <c r="BF49" s="350">
        <v>0</v>
      </c>
    </row>
    <row r="50" spans="1:58" s="345" customFormat="1" ht="15" customHeight="1">
      <c r="A50" s="341" t="s">
        <v>404</v>
      </c>
      <c r="B50" s="339">
        <v>3320.2753228199999</v>
      </c>
      <c r="C50" s="339">
        <v>4197.129414922535</v>
      </c>
      <c r="D50" s="339">
        <v>4155.1391138199997</v>
      </c>
      <c r="E50" s="339">
        <v>440.87040835000005</v>
      </c>
      <c r="F50" s="339">
        <v>-26.146445999999997</v>
      </c>
      <c r="G50" s="350">
        <v>-60.698354419999987</v>
      </c>
      <c r="H50" s="350">
        <v>53.997580000000006</v>
      </c>
      <c r="I50" s="350">
        <v>-284.47203899999988</v>
      </c>
      <c r="J50" s="350">
        <v>-122.32363299999997</v>
      </c>
      <c r="K50" s="350">
        <v>326.79644999999999</v>
      </c>
      <c r="L50" s="350">
        <v>3.2711289999984698</v>
      </c>
      <c r="M50" s="350">
        <v>1067.0169064285715</v>
      </c>
      <c r="N50" s="350">
        <v>396.87996814285714</v>
      </c>
      <c r="O50" s="350">
        <v>752.92911428571438</v>
      </c>
      <c r="P50" s="350">
        <v>1103.4493339628573</v>
      </c>
      <c r="Q50" s="350">
        <v>190.46523258663848</v>
      </c>
      <c r="R50" s="350">
        <v>1172.8203260366456</v>
      </c>
      <c r="S50" s="350">
        <v>2696.7825122992508</v>
      </c>
      <c r="T50" s="350">
        <v>137.06134399999999</v>
      </c>
      <c r="U50" s="350">
        <v>1089.6834015000002</v>
      </c>
      <c r="V50" s="350">
        <v>1381.9660676200001</v>
      </c>
      <c r="W50" s="350">
        <v>384.14377299999995</v>
      </c>
      <c r="X50" s="350">
        <v>1299.3458716999999</v>
      </c>
      <c r="Y50" s="350">
        <v>128.40922052000005</v>
      </c>
      <c r="Z50" s="350">
        <v>63.033951000000009</v>
      </c>
      <c r="AA50" s="350">
        <v>62.036464289999984</v>
      </c>
      <c r="AB50" s="350">
        <v>187.39077254000003</v>
      </c>
      <c r="AC50" s="350">
        <v>51.254180999999988</v>
      </c>
      <c r="AD50" s="350">
        <v>27.281618999999999</v>
      </c>
      <c r="AE50" s="350">
        <v>-40.84304199999999</v>
      </c>
      <c r="AF50" s="350">
        <v>-63.839204000000002</v>
      </c>
      <c r="AG50" s="350">
        <v>-0.52637099999999126</v>
      </c>
      <c r="AH50" s="350">
        <v>-36.208186420000004</v>
      </c>
      <c r="AI50" s="350">
        <v>-19.600711999999998</v>
      </c>
      <c r="AJ50" s="350">
        <v>-4.3630849999999999</v>
      </c>
      <c r="AK50" s="350">
        <v>18.199174000000014</v>
      </c>
      <c r="AL50" s="350">
        <v>-17.020308</v>
      </c>
      <c r="AM50" s="350">
        <v>59.628796999999992</v>
      </c>
      <c r="AN50" s="350">
        <v>-6.810082999999997</v>
      </c>
      <c r="AO50" s="350">
        <v>-36.773132999999987</v>
      </c>
      <c r="AP50" s="350">
        <v>-53.148568000000004</v>
      </c>
      <c r="AQ50" s="350">
        <v>-15.308563000000023</v>
      </c>
      <c r="AR50" s="350">
        <v>-179.2417749999999</v>
      </c>
      <c r="AS50" s="350">
        <v>-12.873009000000009</v>
      </c>
      <c r="AT50" s="350">
        <v>-43.827612999999999</v>
      </c>
      <c r="AU50" s="350">
        <v>-19.500559999999982</v>
      </c>
      <c r="AV50" s="350">
        <v>-46.122450999999991</v>
      </c>
      <c r="AW50" s="350">
        <v>52.264960000000009</v>
      </c>
      <c r="AX50" s="350">
        <v>73.269109</v>
      </c>
      <c r="AY50" s="350">
        <v>37.606074999999997</v>
      </c>
      <c r="AZ50" s="350">
        <v>163.65630599999997</v>
      </c>
      <c r="BA50" s="350">
        <v>-9.9087450000002004</v>
      </c>
      <c r="BB50" s="350">
        <v>-44.071953999999877</v>
      </c>
      <c r="BC50" s="350">
        <v>24.214210999999267</v>
      </c>
      <c r="BD50" s="350">
        <v>3.8535419999995453</v>
      </c>
      <c r="BE50" s="350">
        <v>139.2800000000002</v>
      </c>
      <c r="BF50" s="350">
        <v>200.09000000000003</v>
      </c>
    </row>
    <row r="51" spans="1:58" s="340" customFormat="1" ht="15" customHeight="1">
      <c r="A51" s="341" t="s">
        <v>211</v>
      </c>
      <c r="B51" s="339">
        <v>0</v>
      </c>
      <c r="C51" s="339">
        <v>0</v>
      </c>
      <c r="D51" s="339">
        <v>-43.057160000000003</v>
      </c>
      <c r="E51" s="339">
        <v>0</v>
      </c>
      <c r="F51" s="339">
        <v>0</v>
      </c>
      <c r="G51" s="350">
        <v>0</v>
      </c>
      <c r="H51" s="350">
        <v>20.463195000000002</v>
      </c>
      <c r="I51" s="350">
        <v>0.67208800000000002</v>
      </c>
      <c r="J51" s="350">
        <v>0</v>
      </c>
      <c r="K51" s="350">
        <v>0</v>
      </c>
      <c r="L51" s="350">
        <v>1.615934</v>
      </c>
      <c r="M51" s="350">
        <v>0</v>
      </c>
      <c r="N51" s="350">
        <v>0</v>
      </c>
      <c r="O51" s="350">
        <v>0</v>
      </c>
      <c r="P51" s="350">
        <v>0</v>
      </c>
      <c r="Q51" s="350">
        <v>0</v>
      </c>
      <c r="R51" s="350">
        <v>0</v>
      </c>
      <c r="S51" s="350">
        <v>0</v>
      </c>
      <c r="T51" s="350">
        <v>0</v>
      </c>
      <c r="U51" s="350">
        <v>-43.057160000000003</v>
      </c>
      <c r="V51" s="350">
        <v>0</v>
      </c>
      <c r="W51" s="350">
        <v>0</v>
      </c>
      <c r="X51" s="350">
        <v>0</v>
      </c>
      <c r="Y51" s="350">
        <v>0</v>
      </c>
      <c r="Z51" s="350">
        <v>0</v>
      </c>
      <c r="AA51" s="350">
        <v>0</v>
      </c>
      <c r="AB51" s="350">
        <v>0</v>
      </c>
      <c r="AC51" s="350">
        <v>0</v>
      </c>
      <c r="AD51" s="350">
        <v>0</v>
      </c>
      <c r="AE51" s="350">
        <v>0</v>
      </c>
      <c r="AF51" s="350">
        <v>0</v>
      </c>
      <c r="AG51" s="350">
        <v>0</v>
      </c>
      <c r="AH51" s="350">
        <v>0</v>
      </c>
      <c r="AI51" s="350">
        <v>0</v>
      </c>
      <c r="AJ51" s="350">
        <v>0</v>
      </c>
      <c r="AK51" s="350">
        <v>0</v>
      </c>
      <c r="AL51" s="350">
        <v>30.322875</v>
      </c>
      <c r="AM51" s="350">
        <v>-6.8528900000000004</v>
      </c>
      <c r="AN51" s="350">
        <v>-3.0067900000000001</v>
      </c>
      <c r="AO51" s="350">
        <v>0</v>
      </c>
      <c r="AP51" s="350">
        <v>0</v>
      </c>
      <c r="AQ51" s="350">
        <v>0</v>
      </c>
      <c r="AR51" s="350">
        <v>0.67208800000000002</v>
      </c>
      <c r="AS51" s="350">
        <v>0</v>
      </c>
      <c r="AT51" s="350">
        <v>0</v>
      </c>
      <c r="AU51" s="350">
        <v>0</v>
      </c>
      <c r="AV51" s="350">
        <v>0</v>
      </c>
      <c r="AW51" s="350">
        <v>0</v>
      </c>
      <c r="AX51" s="350">
        <v>0</v>
      </c>
      <c r="AY51" s="350">
        <v>0</v>
      </c>
      <c r="AZ51" s="350">
        <v>0</v>
      </c>
      <c r="BA51" s="350">
        <v>0</v>
      </c>
      <c r="BB51" s="350">
        <v>1.097688</v>
      </c>
      <c r="BC51" s="350">
        <v>0.51824599999999998</v>
      </c>
      <c r="BD51" s="350">
        <v>0</v>
      </c>
      <c r="BE51" s="350">
        <v>110.27</v>
      </c>
      <c r="BF51" s="350">
        <v>0</v>
      </c>
    </row>
    <row r="52" spans="1:58" s="340" customFormat="1" ht="15" customHeight="1">
      <c r="A52" s="337" t="s">
        <v>405</v>
      </c>
      <c r="B52" s="339">
        <v>0</v>
      </c>
      <c r="C52" s="339">
        <v>850.73998593268118</v>
      </c>
      <c r="D52" s="339">
        <v>334.41833000000008</v>
      </c>
      <c r="E52" s="339">
        <v>0</v>
      </c>
      <c r="F52" s="339">
        <v>0</v>
      </c>
      <c r="G52" s="350">
        <v>0</v>
      </c>
      <c r="H52" s="350">
        <v>0</v>
      </c>
      <c r="I52" s="350">
        <v>0</v>
      </c>
      <c r="J52" s="350">
        <v>0</v>
      </c>
      <c r="K52" s="350">
        <v>0</v>
      </c>
      <c r="L52" s="350">
        <v>0</v>
      </c>
      <c r="M52" s="350">
        <v>0</v>
      </c>
      <c r="N52" s="350">
        <v>0</v>
      </c>
      <c r="O52" s="350">
        <v>0</v>
      </c>
      <c r="P52" s="350">
        <v>0</v>
      </c>
      <c r="Q52" s="350">
        <v>23.713460881633093</v>
      </c>
      <c r="R52" s="350">
        <v>258.09933383210489</v>
      </c>
      <c r="S52" s="350">
        <v>134.08492546894402</v>
      </c>
      <c r="T52" s="350">
        <v>434.84226574999923</v>
      </c>
      <c r="U52" s="350">
        <v>334.41833000000008</v>
      </c>
      <c r="V52" s="350">
        <v>0</v>
      </c>
      <c r="W52" s="350">
        <v>0</v>
      </c>
      <c r="X52" s="350">
        <v>0</v>
      </c>
      <c r="Y52" s="350">
        <v>0</v>
      </c>
      <c r="Z52" s="350">
        <v>0</v>
      </c>
      <c r="AA52" s="350">
        <v>0</v>
      </c>
      <c r="AB52" s="350">
        <v>0</v>
      </c>
      <c r="AC52" s="350">
        <v>0</v>
      </c>
      <c r="AD52" s="350">
        <v>0</v>
      </c>
      <c r="AE52" s="350">
        <v>0</v>
      </c>
      <c r="AF52" s="350">
        <v>0</v>
      </c>
      <c r="AG52" s="350">
        <v>0</v>
      </c>
      <c r="AH52" s="350">
        <v>0</v>
      </c>
      <c r="AI52" s="350">
        <v>0</v>
      </c>
      <c r="AJ52" s="350">
        <v>0</v>
      </c>
      <c r="AK52" s="350">
        <v>0</v>
      </c>
      <c r="AL52" s="350">
        <v>0</v>
      </c>
      <c r="AM52" s="350">
        <v>0</v>
      </c>
      <c r="AN52" s="350">
        <v>0</v>
      </c>
      <c r="AO52" s="350">
        <v>0</v>
      </c>
      <c r="AP52" s="350">
        <v>0</v>
      </c>
      <c r="AQ52" s="350">
        <v>0</v>
      </c>
      <c r="AR52" s="350">
        <v>0</v>
      </c>
      <c r="AS52" s="350">
        <v>0</v>
      </c>
      <c r="AT52" s="350">
        <v>0</v>
      </c>
      <c r="AU52" s="350">
        <v>0</v>
      </c>
      <c r="AV52" s="350">
        <v>0</v>
      </c>
      <c r="AW52" s="350">
        <v>0</v>
      </c>
      <c r="AX52" s="350">
        <v>0</v>
      </c>
      <c r="AY52" s="350">
        <v>0</v>
      </c>
      <c r="AZ52" s="350">
        <v>0</v>
      </c>
      <c r="BA52" s="350">
        <v>0</v>
      </c>
      <c r="BB52" s="350">
        <v>0</v>
      </c>
      <c r="BC52" s="350">
        <v>0</v>
      </c>
      <c r="BD52" s="350">
        <v>0</v>
      </c>
      <c r="BE52" s="350">
        <v>0</v>
      </c>
      <c r="BF52" s="350">
        <v>0</v>
      </c>
    </row>
    <row r="53" spans="1:58" s="340" customFormat="1" ht="13.5" customHeight="1">
      <c r="A53" s="357"/>
      <c r="B53" s="357"/>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row>
    <row r="54" spans="1:58" s="336" customFormat="1" ht="15" customHeight="1">
      <c r="A54" s="333" t="s">
        <v>407</v>
      </c>
      <c r="B54" s="334">
        <v>0.3</v>
      </c>
      <c r="C54" s="334">
        <v>621.62334250842025</v>
      </c>
      <c r="D54" s="334">
        <v>647.8116379999999</v>
      </c>
      <c r="E54" s="335">
        <v>1662.434786</v>
      </c>
      <c r="F54" s="335">
        <v>239.03641500000001</v>
      </c>
      <c r="G54" s="335">
        <v>88.58866900000001</v>
      </c>
      <c r="H54" s="335">
        <v>1.253012</v>
      </c>
      <c r="I54" s="335">
        <v>0</v>
      </c>
      <c r="J54" s="335">
        <v>0</v>
      </c>
      <c r="K54" s="335">
        <v>0</v>
      </c>
      <c r="L54" s="335">
        <v>0</v>
      </c>
      <c r="M54" s="335">
        <v>0</v>
      </c>
      <c r="N54" s="335">
        <v>0</v>
      </c>
      <c r="O54" s="335">
        <v>0</v>
      </c>
      <c r="P54" s="335">
        <v>0.3</v>
      </c>
      <c r="Q54" s="335">
        <v>8.0694131251180163</v>
      </c>
      <c r="R54" s="335">
        <v>7.5618428722195468</v>
      </c>
      <c r="S54" s="335">
        <v>470.97432651108267</v>
      </c>
      <c r="T54" s="335">
        <v>135.01776000000001</v>
      </c>
      <c r="U54" s="335">
        <v>120.367369</v>
      </c>
      <c r="V54" s="335">
        <v>161.986436</v>
      </c>
      <c r="W54" s="335">
        <v>161.81156300000001</v>
      </c>
      <c r="X54" s="335">
        <v>203.64626999999999</v>
      </c>
      <c r="Y54" s="335">
        <v>168.756497</v>
      </c>
      <c r="Z54" s="335">
        <v>1027.4702299999999</v>
      </c>
      <c r="AA54" s="335">
        <v>312.943692</v>
      </c>
      <c r="AB54" s="335">
        <v>153.26436699999999</v>
      </c>
      <c r="AC54" s="335">
        <v>8.7254570000000005</v>
      </c>
      <c r="AD54" s="335">
        <v>85.715525999999997</v>
      </c>
      <c r="AE54" s="335">
        <v>88.241607000000002</v>
      </c>
      <c r="AF54" s="335">
        <v>56.353825000000001</v>
      </c>
      <c r="AG54" s="335">
        <v>53.167805999999999</v>
      </c>
      <c r="AH54" s="335">
        <v>0</v>
      </c>
      <c r="AI54" s="335">
        <v>0.51475199999999999</v>
      </c>
      <c r="AJ54" s="335">
        <v>34.906111000000003</v>
      </c>
      <c r="AK54" s="335">
        <v>1.253012</v>
      </c>
      <c r="AL54" s="335">
        <v>0</v>
      </c>
      <c r="AM54" s="335">
        <v>0</v>
      </c>
      <c r="AN54" s="335">
        <v>0</v>
      </c>
      <c r="AO54" s="335">
        <v>0</v>
      </c>
      <c r="AP54" s="335">
        <v>0</v>
      </c>
      <c r="AQ54" s="335">
        <v>0</v>
      </c>
      <c r="AR54" s="335">
        <v>0</v>
      </c>
      <c r="AS54" s="335">
        <v>0</v>
      </c>
      <c r="AT54" s="335">
        <v>0</v>
      </c>
      <c r="AU54" s="335">
        <v>0</v>
      </c>
      <c r="AV54" s="335">
        <v>0</v>
      </c>
      <c r="AW54" s="335">
        <v>0</v>
      </c>
      <c r="AX54" s="335">
        <v>0</v>
      </c>
      <c r="AY54" s="335">
        <v>0</v>
      </c>
      <c r="AZ54" s="335">
        <v>0</v>
      </c>
      <c r="BA54" s="335">
        <v>0</v>
      </c>
      <c r="BB54" s="335">
        <v>0</v>
      </c>
      <c r="BC54" s="335">
        <v>0</v>
      </c>
      <c r="BD54" s="335">
        <v>0</v>
      </c>
      <c r="BE54" s="335">
        <v>0</v>
      </c>
      <c r="BF54" s="335">
        <v>0</v>
      </c>
    </row>
    <row r="55" spans="1:58" s="340" customFormat="1" ht="15" customHeight="1">
      <c r="A55" s="337" t="s">
        <v>89</v>
      </c>
      <c r="B55" s="339">
        <v>0</v>
      </c>
      <c r="C55" s="339">
        <v>0</v>
      </c>
      <c r="D55" s="339">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c r="BF55" s="339">
        <v>0</v>
      </c>
    </row>
    <row r="56" spans="1:58" s="340" customFormat="1" ht="15" customHeight="1">
      <c r="A56" s="337" t="s">
        <v>91</v>
      </c>
      <c r="B56" s="339">
        <v>0.3</v>
      </c>
      <c r="C56" s="339">
        <v>613.50573199999997</v>
      </c>
      <c r="D56" s="339">
        <v>627.59733600000004</v>
      </c>
      <c r="E56" s="339">
        <v>1662.434786</v>
      </c>
      <c r="F56" s="339">
        <v>239.03641500000001</v>
      </c>
      <c r="G56" s="339">
        <v>88.58866900000001</v>
      </c>
      <c r="H56" s="339">
        <v>1.253012</v>
      </c>
      <c r="I56" s="339">
        <v>0</v>
      </c>
      <c r="J56" s="339">
        <v>0</v>
      </c>
      <c r="K56" s="339">
        <v>0</v>
      </c>
      <c r="L56" s="339">
        <v>0</v>
      </c>
      <c r="M56" s="339">
        <v>0</v>
      </c>
      <c r="N56" s="339">
        <v>0</v>
      </c>
      <c r="O56" s="339">
        <v>0</v>
      </c>
      <c r="P56" s="339">
        <v>0.3</v>
      </c>
      <c r="Q56" s="339">
        <v>7.6286839999999998</v>
      </c>
      <c r="R56" s="339">
        <v>2.5096310000000002</v>
      </c>
      <c r="S56" s="339">
        <v>468.34965699999998</v>
      </c>
      <c r="T56" s="339">
        <v>135.01776000000001</v>
      </c>
      <c r="U56" s="339">
        <v>113.751469</v>
      </c>
      <c r="V56" s="339">
        <v>161.986436</v>
      </c>
      <c r="W56" s="339">
        <v>161.81156300000001</v>
      </c>
      <c r="X56" s="339">
        <v>190.04786799999999</v>
      </c>
      <c r="Y56" s="339">
        <v>168.756497</v>
      </c>
      <c r="Z56" s="339">
        <v>1027.4702299999999</v>
      </c>
      <c r="AA56" s="339">
        <v>312.943692</v>
      </c>
      <c r="AB56" s="339">
        <v>153.26436699999999</v>
      </c>
      <c r="AC56" s="339">
        <v>8.7254570000000005</v>
      </c>
      <c r="AD56" s="339">
        <v>85.715525999999997</v>
      </c>
      <c r="AE56" s="339">
        <v>88.241607000000002</v>
      </c>
      <c r="AF56" s="339">
        <v>56.353825000000001</v>
      </c>
      <c r="AG56" s="339">
        <v>53.167805999999999</v>
      </c>
      <c r="AH56" s="339">
        <v>0</v>
      </c>
      <c r="AI56" s="339">
        <v>0.51475199999999999</v>
      </c>
      <c r="AJ56" s="339">
        <v>34.906111000000003</v>
      </c>
      <c r="AK56" s="339">
        <v>1.253012</v>
      </c>
      <c r="AL56" s="339">
        <v>0</v>
      </c>
      <c r="AM56" s="339">
        <v>0</v>
      </c>
      <c r="AN56" s="339">
        <v>0</v>
      </c>
      <c r="AO56" s="339">
        <v>0</v>
      </c>
      <c r="AP56" s="339">
        <v>0</v>
      </c>
      <c r="AQ56" s="339">
        <v>0</v>
      </c>
      <c r="AR56" s="339">
        <v>0</v>
      </c>
      <c r="AS56" s="339">
        <v>0</v>
      </c>
      <c r="AT56" s="339">
        <v>0</v>
      </c>
      <c r="AU56" s="339">
        <v>0</v>
      </c>
      <c r="AV56" s="339">
        <v>0</v>
      </c>
      <c r="AW56" s="339">
        <v>0</v>
      </c>
      <c r="AX56" s="339">
        <v>0</v>
      </c>
      <c r="AY56" s="339">
        <v>0</v>
      </c>
      <c r="AZ56" s="339">
        <v>0</v>
      </c>
      <c r="BA56" s="339">
        <v>0</v>
      </c>
      <c r="BB56" s="339">
        <v>0</v>
      </c>
      <c r="BC56" s="339">
        <v>0</v>
      </c>
      <c r="BD56" s="339">
        <v>0</v>
      </c>
      <c r="BE56" s="339">
        <v>0</v>
      </c>
      <c r="BF56" s="339">
        <v>0</v>
      </c>
    </row>
    <row r="57" spans="1:58" s="340" customFormat="1" ht="15" customHeight="1">
      <c r="A57" s="341" t="s">
        <v>92</v>
      </c>
      <c r="B57" s="339">
        <v>0.3</v>
      </c>
      <c r="C57" s="339">
        <v>0</v>
      </c>
      <c r="D57" s="339">
        <v>0</v>
      </c>
      <c r="E57" s="339">
        <v>0</v>
      </c>
      <c r="F57" s="339">
        <v>0</v>
      </c>
      <c r="G57" s="350">
        <v>3.2712649999999996</v>
      </c>
      <c r="H57" s="350">
        <v>0</v>
      </c>
      <c r="I57" s="350">
        <v>0</v>
      </c>
      <c r="J57" s="350">
        <v>0</v>
      </c>
      <c r="K57" s="350">
        <v>0</v>
      </c>
      <c r="L57" s="350">
        <v>0</v>
      </c>
      <c r="M57" s="350">
        <v>0</v>
      </c>
      <c r="N57" s="350">
        <v>0</v>
      </c>
      <c r="O57" s="350">
        <v>0</v>
      </c>
      <c r="P57" s="350">
        <v>0.3</v>
      </c>
      <c r="Q57" s="350">
        <v>0</v>
      </c>
      <c r="R57" s="350">
        <v>0</v>
      </c>
      <c r="S57" s="350">
        <v>0</v>
      </c>
      <c r="T57" s="350">
        <v>0</v>
      </c>
      <c r="U57" s="350">
        <v>0</v>
      </c>
      <c r="V57" s="350">
        <v>0</v>
      </c>
      <c r="W57" s="350">
        <v>0</v>
      </c>
      <c r="X57" s="350">
        <v>0</v>
      </c>
      <c r="Y57" s="350">
        <v>0</v>
      </c>
      <c r="Z57" s="350">
        <v>0</v>
      </c>
      <c r="AA57" s="350">
        <v>0</v>
      </c>
      <c r="AB57" s="350">
        <v>0</v>
      </c>
      <c r="AC57" s="350">
        <v>0</v>
      </c>
      <c r="AD57" s="350">
        <v>0</v>
      </c>
      <c r="AE57" s="350">
        <v>0</v>
      </c>
      <c r="AF57" s="350">
        <v>0</v>
      </c>
      <c r="AG57" s="350">
        <v>0.92990200000000001</v>
      </c>
      <c r="AH57" s="350">
        <v>0</v>
      </c>
      <c r="AI57" s="350">
        <v>0.51475199999999999</v>
      </c>
      <c r="AJ57" s="350">
        <v>1.8266109999999998</v>
      </c>
      <c r="AK57" s="350">
        <v>0</v>
      </c>
      <c r="AL57" s="350">
        <v>0</v>
      </c>
      <c r="AM57" s="350">
        <v>0</v>
      </c>
      <c r="AN57" s="350">
        <v>0</v>
      </c>
      <c r="AO57" s="350">
        <v>0</v>
      </c>
      <c r="AP57" s="350">
        <v>0</v>
      </c>
      <c r="AQ57" s="350">
        <v>0</v>
      </c>
      <c r="AR57" s="350">
        <v>0</v>
      </c>
      <c r="AS57" s="350">
        <v>0</v>
      </c>
      <c r="AT57" s="350">
        <v>0</v>
      </c>
      <c r="AU57" s="350">
        <v>0</v>
      </c>
      <c r="AV57" s="350">
        <v>0</v>
      </c>
      <c r="AW57" s="350">
        <v>0</v>
      </c>
      <c r="AX57" s="350">
        <v>0</v>
      </c>
      <c r="AY57" s="350">
        <v>0</v>
      </c>
      <c r="AZ57" s="350">
        <v>0</v>
      </c>
      <c r="BA57" s="350">
        <v>0</v>
      </c>
      <c r="BB57" s="350">
        <v>0</v>
      </c>
      <c r="BC57" s="350">
        <v>0</v>
      </c>
      <c r="BD57" s="350">
        <v>0</v>
      </c>
      <c r="BE57" s="350">
        <v>0</v>
      </c>
      <c r="BF57" s="350">
        <v>0</v>
      </c>
    </row>
    <row r="58" spans="1:58" s="340" customFormat="1" ht="15" customHeight="1">
      <c r="A58" s="341" t="s">
        <v>90</v>
      </c>
      <c r="B58" s="339">
        <v>0</v>
      </c>
      <c r="C58" s="339">
        <v>13.892618000000001</v>
      </c>
      <c r="D58" s="339">
        <v>275.63029499999999</v>
      </c>
      <c r="E58" s="339">
        <v>731.10799699999995</v>
      </c>
      <c r="F58" s="339">
        <v>176.42400000000001</v>
      </c>
      <c r="G58" s="350">
        <v>89.599875999999995</v>
      </c>
      <c r="H58" s="350">
        <v>1.253012</v>
      </c>
      <c r="I58" s="350">
        <v>0</v>
      </c>
      <c r="J58" s="350">
        <v>0</v>
      </c>
      <c r="K58" s="350">
        <v>0</v>
      </c>
      <c r="L58" s="350">
        <v>0</v>
      </c>
      <c r="M58" s="350">
        <v>0</v>
      </c>
      <c r="N58" s="350">
        <v>0</v>
      </c>
      <c r="O58" s="350">
        <v>0</v>
      </c>
      <c r="P58" s="350">
        <v>0</v>
      </c>
      <c r="Q58" s="350">
        <v>0</v>
      </c>
      <c r="R58" s="350">
        <v>0</v>
      </c>
      <c r="S58" s="350">
        <v>0</v>
      </c>
      <c r="T58" s="350">
        <v>13.892618000000001</v>
      </c>
      <c r="U58" s="350">
        <v>110.265</v>
      </c>
      <c r="V58" s="350">
        <v>0</v>
      </c>
      <c r="W58" s="350">
        <v>0</v>
      </c>
      <c r="X58" s="350">
        <v>165.365295</v>
      </c>
      <c r="Y58" s="350">
        <v>168.756497</v>
      </c>
      <c r="Z58" s="350">
        <v>231.5565</v>
      </c>
      <c r="AA58" s="350">
        <v>220.53</v>
      </c>
      <c r="AB58" s="350">
        <v>110.265</v>
      </c>
      <c r="AC58" s="350">
        <v>0</v>
      </c>
      <c r="AD58" s="350">
        <v>55.1325</v>
      </c>
      <c r="AE58" s="350">
        <v>66.159000000000006</v>
      </c>
      <c r="AF58" s="350">
        <v>55.1325</v>
      </c>
      <c r="AG58" s="350">
        <v>56.520375999999999</v>
      </c>
      <c r="AH58" s="350">
        <v>0</v>
      </c>
      <c r="AI58" s="350">
        <v>0</v>
      </c>
      <c r="AJ58" s="350">
        <v>33.079500000000003</v>
      </c>
      <c r="AK58" s="350">
        <v>1.253012</v>
      </c>
      <c r="AL58" s="350">
        <v>0</v>
      </c>
      <c r="AM58" s="350">
        <v>0</v>
      </c>
      <c r="AN58" s="350">
        <v>0</v>
      </c>
      <c r="AO58" s="350">
        <v>0</v>
      </c>
      <c r="AP58" s="350">
        <v>0</v>
      </c>
      <c r="AQ58" s="350">
        <v>0</v>
      </c>
      <c r="AR58" s="350">
        <v>0</v>
      </c>
      <c r="AS58" s="350">
        <v>0</v>
      </c>
      <c r="AT58" s="350">
        <v>0</v>
      </c>
      <c r="AU58" s="350">
        <v>0</v>
      </c>
      <c r="AV58" s="350">
        <v>0</v>
      </c>
      <c r="AW58" s="350">
        <v>0</v>
      </c>
      <c r="AX58" s="350">
        <v>0</v>
      </c>
      <c r="AY58" s="350">
        <v>0</v>
      </c>
      <c r="AZ58" s="350">
        <v>0</v>
      </c>
      <c r="BA58" s="350">
        <v>0</v>
      </c>
      <c r="BB58" s="350">
        <v>0</v>
      </c>
      <c r="BC58" s="350">
        <v>0</v>
      </c>
      <c r="BD58" s="350">
        <v>0</v>
      </c>
      <c r="BE58" s="350">
        <v>0</v>
      </c>
      <c r="BF58" s="350">
        <v>0</v>
      </c>
    </row>
    <row r="59" spans="1:58" s="340" customFormat="1" ht="15" customHeight="1">
      <c r="A59" s="341" t="s">
        <v>404</v>
      </c>
      <c r="B59" s="339">
        <v>0</v>
      </c>
      <c r="C59" s="339">
        <v>599.613114</v>
      </c>
      <c r="D59" s="339">
        <v>351.96704099999999</v>
      </c>
      <c r="E59" s="339">
        <v>931.32678899999996</v>
      </c>
      <c r="F59" s="339">
        <v>62.612415000000006</v>
      </c>
      <c r="G59" s="350">
        <v>-4.2824720000000003</v>
      </c>
      <c r="H59" s="350">
        <v>0</v>
      </c>
      <c r="I59" s="350">
        <v>0</v>
      </c>
      <c r="J59" s="350">
        <v>0</v>
      </c>
      <c r="K59" s="350">
        <v>0</v>
      </c>
      <c r="L59" s="350">
        <v>0</v>
      </c>
      <c r="M59" s="350">
        <v>0</v>
      </c>
      <c r="N59" s="350">
        <v>0</v>
      </c>
      <c r="O59" s="350">
        <v>0</v>
      </c>
      <c r="P59" s="350">
        <v>0</v>
      </c>
      <c r="Q59" s="350">
        <v>7.6286839999999998</v>
      </c>
      <c r="R59" s="350">
        <v>2.5096310000000002</v>
      </c>
      <c r="S59" s="350">
        <v>468.34965699999998</v>
      </c>
      <c r="T59" s="350">
        <v>121.125142</v>
      </c>
      <c r="U59" s="350">
        <v>3.486469</v>
      </c>
      <c r="V59" s="350">
        <v>161.986436</v>
      </c>
      <c r="W59" s="350">
        <v>161.81156300000001</v>
      </c>
      <c r="X59" s="350">
        <v>24.682573000000001</v>
      </c>
      <c r="Y59" s="350">
        <v>0</v>
      </c>
      <c r="Z59" s="350">
        <v>795.91372999999999</v>
      </c>
      <c r="AA59" s="350">
        <v>92.413691999999998</v>
      </c>
      <c r="AB59" s="350">
        <v>42.999366999999999</v>
      </c>
      <c r="AC59" s="350">
        <v>8.7254570000000005</v>
      </c>
      <c r="AD59" s="350">
        <v>30.583026</v>
      </c>
      <c r="AE59" s="350">
        <v>22.082606999999999</v>
      </c>
      <c r="AF59" s="350">
        <v>1.221325</v>
      </c>
      <c r="AG59" s="350">
        <v>-4.2824720000000003</v>
      </c>
      <c r="AH59" s="350">
        <v>0</v>
      </c>
      <c r="AI59" s="350">
        <v>0</v>
      </c>
      <c r="AJ59" s="350">
        <v>0</v>
      </c>
      <c r="AK59" s="350">
        <v>0</v>
      </c>
      <c r="AL59" s="350">
        <v>0</v>
      </c>
      <c r="AM59" s="350">
        <v>0</v>
      </c>
      <c r="AN59" s="350">
        <v>0</v>
      </c>
      <c r="AO59" s="350">
        <v>0</v>
      </c>
      <c r="AP59" s="350">
        <v>0</v>
      </c>
      <c r="AQ59" s="350">
        <v>0</v>
      </c>
      <c r="AR59" s="350">
        <v>0</v>
      </c>
      <c r="AS59" s="350">
        <v>0</v>
      </c>
      <c r="AT59" s="350">
        <v>0</v>
      </c>
      <c r="AU59" s="350">
        <v>0</v>
      </c>
      <c r="AV59" s="350">
        <v>0</v>
      </c>
      <c r="AW59" s="350">
        <v>0</v>
      </c>
      <c r="AX59" s="350">
        <v>0</v>
      </c>
      <c r="AY59" s="350">
        <v>0</v>
      </c>
      <c r="AZ59" s="350">
        <v>0</v>
      </c>
      <c r="BA59" s="350">
        <v>0</v>
      </c>
      <c r="BB59" s="350">
        <v>0</v>
      </c>
      <c r="BC59" s="350">
        <v>0</v>
      </c>
      <c r="BD59" s="350">
        <v>0</v>
      </c>
      <c r="BE59" s="350">
        <v>0</v>
      </c>
      <c r="BF59" s="350">
        <v>0</v>
      </c>
    </row>
    <row r="60" spans="1:58" s="340" customFormat="1" ht="15" customHeight="1">
      <c r="A60" s="341" t="s">
        <v>211</v>
      </c>
      <c r="B60" s="339">
        <v>0</v>
      </c>
      <c r="C60" s="339">
        <v>0</v>
      </c>
      <c r="D60" s="339">
        <v>0</v>
      </c>
      <c r="E60" s="339">
        <v>0</v>
      </c>
      <c r="F60" s="339">
        <v>0</v>
      </c>
      <c r="G60" s="350">
        <v>0</v>
      </c>
      <c r="H60" s="350">
        <v>0</v>
      </c>
      <c r="I60" s="350">
        <v>0</v>
      </c>
      <c r="J60" s="350">
        <v>0</v>
      </c>
      <c r="K60" s="350">
        <v>0</v>
      </c>
      <c r="L60" s="350">
        <v>0</v>
      </c>
      <c r="M60" s="350">
        <v>0</v>
      </c>
      <c r="N60" s="350">
        <v>0</v>
      </c>
      <c r="O60" s="350">
        <v>0</v>
      </c>
      <c r="P60" s="350">
        <v>0</v>
      </c>
      <c r="Q60" s="350">
        <v>0</v>
      </c>
      <c r="R60" s="350">
        <v>0</v>
      </c>
      <c r="S60" s="350">
        <v>0</v>
      </c>
      <c r="T60" s="350">
        <v>0</v>
      </c>
      <c r="U60" s="350">
        <v>0</v>
      </c>
      <c r="V60" s="350">
        <v>0</v>
      </c>
      <c r="W60" s="350">
        <v>0</v>
      </c>
      <c r="X60" s="350">
        <v>0</v>
      </c>
      <c r="Y60" s="350">
        <v>0</v>
      </c>
      <c r="Z60" s="350">
        <v>0</v>
      </c>
      <c r="AA60" s="350">
        <v>0</v>
      </c>
      <c r="AB60" s="350">
        <v>0</v>
      </c>
      <c r="AC60" s="350">
        <v>0</v>
      </c>
      <c r="AD60" s="350">
        <v>0</v>
      </c>
      <c r="AE60" s="350">
        <v>0</v>
      </c>
      <c r="AF60" s="350">
        <v>0</v>
      </c>
      <c r="AG60" s="350">
        <v>0</v>
      </c>
      <c r="AH60" s="350">
        <v>0</v>
      </c>
      <c r="AI60" s="350">
        <v>0</v>
      </c>
      <c r="AJ60" s="350">
        <v>0</v>
      </c>
      <c r="AK60" s="350">
        <v>0</v>
      </c>
      <c r="AL60" s="350">
        <v>0</v>
      </c>
      <c r="AM60" s="350">
        <v>0</v>
      </c>
      <c r="AN60" s="350">
        <v>0</v>
      </c>
      <c r="AO60" s="350">
        <v>0</v>
      </c>
      <c r="AP60" s="350">
        <v>0</v>
      </c>
      <c r="AQ60" s="350">
        <v>0</v>
      </c>
      <c r="AR60" s="350">
        <v>0</v>
      </c>
      <c r="AS60" s="350">
        <v>0</v>
      </c>
      <c r="AT60" s="350">
        <v>0</v>
      </c>
      <c r="AU60" s="350">
        <v>0</v>
      </c>
      <c r="AV60" s="350">
        <v>0</v>
      </c>
      <c r="AW60" s="350">
        <v>0</v>
      </c>
      <c r="AX60" s="350">
        <v>0</v>
      </c>
      <c r="AY60" s="350">
        <v>0</v>
      </c>
      <c r="AZ60" s="350">
        <v>0</v>
      </c>
      <c r="BA60" s="350">
        <v>0</v>
      </c>
      <c r="BB60" s="350">
        <v>0</v>
      </c>
      <c r="BC60" s="350">
        <v>0</v>
      </c>
      <c r="BD60" s="350">
        <v>0</v>
      </c>
      <c r="BE60" s="350">
        <v>0</v>
      </c>
      <c r="BF60" s="350">
        <v>0</v>
      </c>
    </row>
    <row r="61" spans="1:58" s="340" customFormat="1" ht="15" customHeight="1">
      <c r="A61" s="358" t="s">
        <v>405</v>
      </c>
      <c r="B61" s="353">
        <v>0</v>
      </c>
      <c r="C61" s="353">
        <v>8.1176105084202277</v>
      </c>
      <c r="D61" s="353">
        <v>20.214302</v>
      </c>
      <c r="E61" s="353">
        <v>0</v>
      </c>
      <c r="F61" s="353">
        <v>0</v>
      </c>
      <c r="G61" s="353">
        <v>0</v>
      </c>
      <c r="H61" s="353">
        <v>0</v>
      </c>
      <c r="I61" s="353">
        <v>0</v>
      </c>
      <c r="J61" s="353">
        <v>0</v>
      </c>
      <c r="K61" s="353">
        <v>0</v>
      </c>
      <c r="L61" s="353">
        <v>0</v>
      </c>
      <c r="M61" s="353">
        <v>0</v>
      </c>
      <c r="N61" s="353">
        <v>0</v>
      </c>
      <c r="O61" s="353">
        <v>0</v>
      </c>
      <c r="P61" s="353">
        <v>0</v>
      </c>
      <c r="Q61" s="353">
        <v>0.44072912511801637</v>
      </c>
      <c r="R61" s="353">
        <v>5.0522118722195462</v>
      </c>
      <c r="S61" s="353">
        <v>2.6246695110826641</v>
      </c>
      <c r="T61" s="353">
        <v>0</v>
      </c>
      <c r="U61" s="353">
        <v>6.6158999999999999</v>
      </c>
      <c r="V61" s="353">
        <v>0</v>
      </c>
      <c r="W61" s="353">
        <v>0</v>
      </c>
      <c r="X61" s="353">
        <v>13.598402</v>
      </c>
      <c r="Y61" s="353">
        <v>0</v>
      </c>
      <c r="Z61" s="353">
        <v>0</v>
      </c>
      <c r="AA61" s="353">
        <v>0</v>
      </c>
      <c r="AB61" s="353">
        <v>0</v>
      </c>
      <c r="AC61" s="353">
        <v>0</v>
      </c>
      <c r="AD61" s="353">
        <v>0</v>
      </c>
      <c r="AE61" s="353">
        <v>0</v>
      </c>
      <c r="AF61" s="353">
        <v>0</v>
      </c>
      <c r="AG61" s="353">
        <v>0</v>
      </c>
      <c r="AH61" s="353">
        <v>0</v>
      </c>
      <c r="AI61" s="353">
        <v>0</v>
      </c>
      <c r="AJ61" s="353">
        <v>0</v>
      </c>
      <c r="AK61" s="353">
        <v>0</v>
      </c>
      <c r="AL61" s="353">
        <v>0</v>
      </c>
      <c r="AM61" s="353">
        <v>0</v>
      </c>
      <c r="AN61" s="353">
        <v>0</v>
      </c>
      <c r="AO61" s="353">
        <v>0</v>
      </c>
      <c r="AP61" s="353">
        <v>0</v>
      </c>
      <c r="AQ61" s="353">
        <v>0</v>
      </c>
      <c r="AR61" s="353">
        <v>0</v>
      </c>
      <c r="AS61" s="353">
        <v>0</v>
      </c>
      <c r="AT61" s="353">
        <v>0</v>
      </c>
      <c r="AU61" s="353">
        <v>0</v>
      </c>
      <c r="AV61" s="353">
        <v>0</v>
      </c>
      <c r="AW61" s="353">
        <v>0</v>
      </c>
      <c r="AX61" s="353">
        <v>0</v>
      </c>
      <c r="AY61" s="353">
        <v>0</v>
      </c>
      <c r="AZ61" s="353">
        <v>0</v>
      </c>
      <c r="BA61" s="353">
        <v>0</v>
      </c>
      <c r="BB61" s="353">
        <v>0</v>
      </c>
      <c r="BC61" s="353">
        <v>0</v>
      </c>
      <c r="BD61" s="353">
        <v>0</v>
      </c>
      <c r="BE61" s="353">
        <v>0</v>
      </c>
      <c r="BF61" s="353">
        <v>0</v>
      </c>
    </row>
    <row r="62" spans="1:58" s="340" customFormat="1" ht="12.75" customHeight="1">
      <c r="A62" s="337"/>
      <c r="B62" s="339"/>
      <c r="C62" s="339"/>
      <c r="D62" s="339"/>
      <c r="E62" s="339"/>
      <c r="F62" s="339"/>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row>
    <row r="63" spans="1:58" s="336" customFormat="1" ht="15" customHeight="1">
      <c r="A63" s="333" t="s">
        <v>343</v>
      </c>
      <c r="B63" s="348">
        <v>5675.1214278595999</v>
      </c>
      <c r="C63" s="348">
        <v>2061.2566435851568</v>
      </c>
      <c r="D63" s="348">
        <v>2872.7934905174998</v>
      </c>
      <c r="E63" s="348">
        <v>4089.131141488599</v>
      </c>
      <c r="F63" s="348">
        <v>9536.8368747235818</v>
      </c>
      <c r="G63" s="349">
        <v>4042.2950344420187</v>
      </c>
      <c r="H63" s="349">
        <v>5532.6497901542725</v>
      </c>
      <c r="I63" s="349">
        <v>8051.5819329482001</v>
      </c>
      <c r="J63" s="349">
        <v>12095.368298922016</v>
      </c>
      <c r="K63" s="349">
        <v>7747.4076143283928</v>
      </c>
      <c r="L63" s="349">
        <v>8773.5917089617287</v>
      </c>
      <c r="M63" s="349">
        <v>1224.9740271101002</v>
      </c>
      <c r="N63" s="349">
        <v>1226.0526579494999</v>
      </c>
      <c r="O63" s="349">
        <v>1660.2915896700001</v>
      </c>
      <c r="P63" s="349">
        <v>1563.8031531299998</v>
      </c>
      <c r="Q63" s="349">
        <v>624.75456780688114</v>
      </c>
      <c r="R63" s="349">
        <v>91.115174937305767</v>
      </c>
      <c r="S63" s="349">
        <v>629.55015012171964</v>
      </c>
      <c r="T63" s="349">
        <v>715.83675071925018</v>
      </c>
      <c r="U63" s="349">
        <v>587.18637025000032</v>
      </c>
      <c r="V63" s="349">
        <v>600.64128209750027</v>
      </c>
      <c r="W63" s="349">
        <v>862.66008460999979</v>
      </c>
      <c r="X63" s="349">
        <v>822.30575355999918</v>
      </c>
      <c r="Y63" s="349">
        <v>898.51672127859956</v>
      </c>
      <c r="Z63" s="349">
        <v>1039.8945985899991</v>
      </c>
      <c r="AA63" s="349">
        <v>1388.62904703</v>
      </c>
      <c r="AB63" s="349">
        <v>762.13556658999971</v>
      </c>
      <c r="AC63" s="349">
        <v>2192.5722041499994</v>
      </c>
      <c r="AD63" s="349">
        <v>2121.9655803700016</v>
      </c>
      <c r="AE63" s="349">
        <v>3070.1215800300001</v>
      </c>
      <c r="AF63" s="349">
        <v>2152.1775101735802</v>
      </c>
      <c r="AG63" s="349">
        <v>1891.4325216128975</v>
      </c>
      <c r="AH63" s="349">
        <v>588.22049992945961</v>
      </c>
      <c r="AI63" s="349">
        <v>509.47146599677194</v>
      </c>
      <c r="AJ63" s="349">
        <v>1053.1705469028891</v>
      </c>
      <c r="AK63" s="349">
        <v>571.17054222326999</v>
      </c>
      <c r="AL63" s="349">
        <v>1498.9375749862204</v>
      </c>
      <c r="AM63" s="349">
        <v>1922.9938741414753</v>
      </c>
      <c r="AN63" s="349">
        <v>1539.5477988033065</v>
      </c>
      <c r="AO63" s="349">
        <v>1797.2765805685979</v>
      </c>
      <c r="AP63" s="349">
        <v>2002.3267211330301</v>
      </c>
      <c r="AQ63" s="349">
        <v>2213.7042691662587</v>
      </c>
      <c r="AR63" s="349">
        <v>2038.2743620803144</v>
      </c>
      <c r="AS63" s="349">
        <v>2174.577351654315</v>
      </c>
      <c r="AT63" s="349">
        <v>1492.1549140184131</v>
      </c>
      <c r="AU63" s="349">
        <v>6094.6260051887502</v>
      </c>
      <c r="AV63" s="349">
        <v>2334.0100280605384</v>
      </c>
      <c r="AW63" s="349">
        <v>1843.5823053973666</v>
      </c>
      <c r="AX63" s="349">
        <v>1858.5415192944197</v>
      </c>
      <c r="AY63" s="349">
        <v>2020.0905787321899</v>
      </c>
      <c r="AZ63" s="349">
        <v>2025.193210904416</v>
      </c>
      <c r="BA63" s="349">
        <v>2012.4969882388625</v>
      </c>
      <c r="BB63" s="349">
        <v>1456.3233005700981</v>
      </c>
      <c r="BC63" s="349">
        <v>2600.3268357335455</v>
      </c>
      <c r="BD63" s="349">
        <v>2547.0195564192377</v>
      </c>
      <c r="BE63" s="349">
        <v>1808.8093927303021</v>
      </c>
      <c r="BF63" s="349">
        <v>2689.6767068963809</v>
      </c>
    </row>
    <row r="64" spans="1:58" s="340" customFormat="1" ht="15" customHeight="1">
      <c r="A64" s="337" t="s">
        <v>89</v>
      </c>
      <c r="B64" s="339">
        <v>-443.02079899999995</v>
      </c>
      <c r="C64" s="339">
        <v>-406.33652499999999</v>
      </c>
      <c r="D64" s="339">
        <v>-439.86328499999996</v>
      </c>
      <c r="E64" s="339">
        <v>163.51667978</v>
      </c>
      <c r="F64" s="339">
        <v>609.8302468600001</v>
      </c>
      <c r="G64" s="339">
        <v>15.477588000000001</v>
      </c>
      <c r="H64" s="339">
        <v>30.399083209999976</v>
      </c>
      <c r="I64" s="339">
        <v>142.49799965</v>
      </c>
      <c r="J64" s="339">
        <v>203.59963834000001</v>
      </c>
      <c r="K64" s="339">
        <v>87.218512079999996</v>
      </c>
      <c r="L64" s="339">
        <v>70.89011343</v>
      </c>
      <c r="M64" s="339">
        <v>0</v>
      </c>
      <c r="N64" s="339">
        <v>-445.69079899999997</v>
      </c>
      <c r="O64" s="339">
        <v>0</v>
      </c>
      <c r="P64" s="339">
        <v>2.67</v>
      </c>
      <c r="Q64" s="339">
        <v>0</v>
      </c>
      <c r="R64" s="339">
        <v>-460.98109299999999</v>
      </c>
      <c r="S64" s="339">
        <v>31.406378</v>
      </c>
      <c r="T64" s="339">
        <v>23.238189999999999</v>
      </c>
      <c r="U64" s="339">
        <v>0.31459499999999996</v>
      </c>
      <c r="V64" s="339">
        <v>-440.17787999999996</v>
      </c>
      <c r="W64" s="339">
        <v>0</v>
      </c>
      <c r="X64" s="339">
        <v>0</v>
      </c>
      <c r="Y64" s="339">
        <v>12.753121399999998</v>
      </c>
      <c r="Z64" s="339">
        <v>49.079229000000005</v>
      </c>
      <c r="AA64" s="339">
        <v>29.111176379999996</v>
      </c>
      <c r="AB64" s="339">
        <v>72.573152999999991</v>
      </c>
      <c r="AC64" s="339">
        <v>33.285872000000005</v>
      </c>
      <c r="AD64" s="339">
        <v>35.788409620000003</v>
      </c>
      <c r="AE64" s="339">
        <v>340.51000800000003</v>
      </c>
      <c r="AF64" s="339">
        <v>200.24595724000005</v>
      </c>
      <c r="AG64" s="339">
        <v>5.8778129999999997</v>
      </c>
      <c r="AH64" s="339">
        <v>3.1160890000000001</v>
      </c>
      <c r="AI64" s="339">
        <v>3.434755</v>
      </c>
      <c r="AJ64" s="339">
        <v>3.0489310000000001</v>
      </c>
      <c r="AK64" s="339">
        <v>-65.311853000000013</v>
      </c>
      <c r="AL64" s="339">
        <v>59.202020999999988</v>
      </c>
      <c r="AM64" s="339">
        <v>22.046824000000001</v>
      </c>
      <c r="AN64" s="339">
        <v>14.462091210000001</v>
      </c>
      <c r="AO64" s="339">
        <v>7.3577879399999997</v>
      </c>
      <c r="AP64" s="339">
        <v>3.6587255499999998</v>
      </c>
      <c r="AQ64" s="339">
        <v>22.383830159999999</v>
      </c>
      <c r="AR64" s="339">
        <v>109.097656</v>
      </c>
      <c r="AS64" s="339">
        <v>1.6588949999999998</v>
      </c>
      <c r="AT64" s="339">
        <v>6.26199466</v>
      </c>
      <c r="AU64" s="339">
        <v>189.23634214</v>
      </c>
      <c r="AV64" s="339">
        <v>6.4424065399999995</v>
      </c>
      <c r="AW64" s="339">
        <v>29.174172820000003</v>
      </c>
      <c r="AX64" s="339">
        <v>18.398935000000002</v>
      </c>
      <c r="AY64" s="339">
        <v>16.179101719999998</v>
      </c>
      <c r="AZ64" s="339">
        <v>23.466302539999997</v>
      </c>
      <c r="BA64" s="339">
        <v>17.971568999999999</v>
      </c>
      <c r="BB64" s="339">
        <v>18.339696349999997</v>
      </c>
      <c r="BC64" s="339">
        <v>25.32257954</v>
      </c>
      <c r="BD64" s="339">
        <v>9.2562685400000007</v>
      </c>
      <c r="BE64" s="339">
        <v>11.627259</v>
      </c>
      <c r="BF64" s="339">
        <v>11.553001440000001</v>
      </c>
    </row>
    <row r="65" spans="1:58" s="340" customFormat="1" ht="15" customHeight="1">
      <c r="A65" s="337" t="s">
        <v>91</v>
      </c>
      <c r="B65" s="339">
        <v>4855.0306308596</v>
      </c>
      <c r="C65" s="339">
        <v>2586.387792201042</v>
      </c>
      <c r="D65" s="339">
        <v>3630.8911213624992</v>
      </c>
      <c r="E65" s="339">
        <v>3768.1292024400063</v>
      </c>
      <c r="F65" s="339">
        <v>8723.8566718635811</v>
      </c>
      <c r="G65" s="339">
        <v>4017.811123442018</v>
      </c>
      <c r="H65" s="339">
        <v>5482.7395566942723</v>
      </c>
      <c r="I65" s="339">
        <v>7898.3265962982005</v>
      </c>
      <c r="J65" s="339">
        <v>11882.602009582019</v>
      </c>
      <c r="K65" s="339">
        <v>7655.4478492483922</v>
      </c>
      <c r="L65" s="339">
        <v>8687.6762895317297</v>
      </c>
      <c r="M65" s="339">
        <v>1009.7156901101002</v>
      </c>
      <c r="N65" s="339">
        <v>1134.5201979495</v>
      </c>
      <c r="O65" s="339">
        <v>1414.5615896700001</v>
      </c>
      <c r="P65" s="339">
        <v>1296.2331531299999</v>
      </c>
      <c r="Q65" s="339">
        <v>623.66699149868793</v>
      </c>
      <c r="R65" s="339">
        <v>543.88986819189722</v>
      </c>
      <c r="S65" s="339">
        <v>593.96525335120668</v>
      </c>
      <c r="T65" s="339">
        <v>824.86567915925013</v>
      </c>
      <c r="U65" s="339">
        <v>963.47399756000016</v>
      </c>
      <c r="V65" s="339">
        <v>1005.1135244725002</v>
      </c>
      <c r="W65" s="339">
        <v>868.48231876999978</v>
      </c>
      <c r="X65" s="339">
        <v>793.8212805599992</v>
      </c>
      <c r="Y65" s="339">
        <v>857.90230187859947</v>
      </c>
      <c r="Z65" s="339">
        <v>981.27175567140625</v>
      </c>
      <c r="AA65" s="339">
        <v>1307.8784887400002</v>
      </c>
      <c r="AB65" s="339">
        <v>621.12144814999965</v>
      </c>
      <c r="AC65" s="339">
        <v>2159.2863321499995</v>
      </c>
      <c r="AD65" s="339">
        <v>2086.1771707500016</v>
      </c>
      <c r="AE65" s="339">
        <v>2729.6115720299999</v>
      </c>
      <c r="AF65" s="339">
        <v>1748.7815969335804</v>
      </c>
      <c r="AG65" s="339">
        <v>1884.7402766128976</v>
      </c>
      <c r="AH65" s="339">
        <v>582.60400492945962</v>
      </c>
      <c r="AI65" s="339">
        <v>501.58262099677194</v>
      </c>
      <c r="AJ65" s="339">
        <v>1048.884220902889</v>
      </c>
      <c r="AK65" s="339">
        <v>636.48239522327003</v>
      </c>
      <c r="AL65" s="339">
        <v>1430.9494967362202</v>
      </c>
      <c r="AM65" s="339">
        <v>1891.9953471414753</v>
      </c>
      <c r="AN65" s="339">
        <v>1523.3123175933065</v>
      </c>
      <c r="AO65" s="339">
        <v>1787.4138136285978</v>
      </c>
      <c r="AP65" s="339">
        <v>1990.9417725830301</v>
      </c>
      <c r="AQ65" s="339">
        <v>2191.3204390062588</v>
      </c>
      <c r="AR65" s="339">
        <v>1928.6505710803144</v>
      </c>
      <c r="AS65" s="339">
        <v>2165.7757796543151</v>
      </c>
      <c r="AT65" s="339">
        <v>1484.5607693584132</v>
      </c>
      <c r="AU65" s="339">
        <v>5905.3896630487507</v>
      </c>
      <c r="AV65" s="339">
        <v>2326.8757975205385</v>
      </c>
      <c r="AW65" s="339">
        <v>1813.0853105773665</v>
      </c>
      <c r="AX65" s="339">
        <v>1838.2888642944197</v>
      </c>
      <c r="AY65" s="339">
        <v>2002.3467660121898</v>
      </c>
      <c r="AZ65" s="339">
        <v>2001.726908364416</v>
      </c>
      <c r="BA65" s="339">
        <v>1994.5254192388625</v>
      </c>
      <c r="BB65" s="339">
        <v>1432.6800332200983</v>
      </c>
      <c r="BC65" s="339">
        <v>2569.4515181935458</v>
      </c>
      <c r="BD65" s="339">
        <v>2533.5942908792376</v>
      </c>
      <c r="BE65" s="339">
        <v>1795.798485730302</v>
      </c>
      <c r="BF65" s="339">
        <v>2671.900821456381</v>
      </c>
    </row>
    <row r="66" spans="1:58" s="340" customFormat="1" ht="15" customHeight="1">
      <c r="A66" s="341" t="s">
        <v>92</v>
      </c>
      <c r="B66" s="339">
        <v>150.87152528000001</v>
      </c>
      <c r="C66" s="339">
        <v>44.570866219999999</v>
      </c>
      <c r="D66" s="339">
        <v>181.52864372999892</v>
      </c>
      <c r="E66" s="339">
        <v>75.57635655</v>
      </c>
      <c r="F66" s="339">
        <v>484.06552749999997</v>
      </c>
      <c r="G66" s="350">
        <v>11.138796000000001</v>
      </c>
      <c r="H66" s="350">
        <v>40.076545000000003</v>
      </c>
      <c r="I66" s="350">
        <v>39.900601999999999</v>
      </c>
      <c r="J66" s="350">
        <v>15.04996</v>
      </c>
      <c r="K66" s="350">
        <v>28.154888999999997</v>
      </c>
      <c r="L66" s="350">
        <v>1.1026499999999999</v>
      </c>
      <c r="M66" s="350">
        <v>4.4620774299999999</v>
      </c>
      <c r="N66" s="350">
        <v>9.5668140000000008</v>
      </c>
      <c r="O66" s="350">
        <v>3.4727157200000001</v>
      </c>
      <c r="P66" s="350">
        <v>133.36991813</v>
      </c>
      <c r="Q66" s="350">
        <v>4.0282559999999998</v>
      </c>
      <c r="R66" s="350">
        <v>26.218098569999999</v>
      </c>
      <c r="S66" s="350">
        <v>6.5270076499999998</v>
      </c>
      <c r="T66" s="350">
        <v>7.7975040000000009</v>
      </c>
      <c r="U66" s="350">
        <v>82.923887020000009</v>
      </c>
      <c r="V66" s="350">
        <v>178.74258129999998</v>
      </c>
      <c r="W66" s="350">
        <v>33.648037999999929</v>
      </c>
      <c r="X66" s="350">
        <v>-113.78586259000099</v>
      </c>
      <c r="Y66" s="350">
        <v>9.0718736799999995</v>
      </c>
      <c r="Z66" s="350">
        <v>5.8475825099999996</v>
      </c>
      <c r="AA66" s="350">
        <v>33.415050999999998</v>
      </c>
      <c r="AB66" s="350">
        <v>27.24184936</v>
      </c>
      <c r="AC66" s="350">
        <v>469.65878949999995</v>
      </c>
      <c r="AD66" s="350">
        <v>0</v>
      </c>
      <c r="AE66" s="350">
        <v>14.406738000000001</v>
      </c>
      <c r="AF66" s="350">
        <v>0</v>
      </c>
      <c r="AG66" s="350">
        <v>0</v>
      </c>
      <c r="AH66" s="350">
        <v>0</v>
      </c>
      <c r="AI66" s="350">
        <v>0</v>
      </c>
      <c r="AJ66" s="350">
        <v>11.138796000000001</v>
      </c>
      <c r="AK66" s="350">
        <v>26.362681000000002</v>
      </c>
      <c r="AL66" s="350">
        <v>1.4778849999999999</v>
      </c>
      <c r="AM66" s="350">
        <v>2.1141049999999999</v>
      </c>
      <c r="AN66" s="350">
        <v>10.121874</v>
      </c>
      <c r="AO66" s="350">
        <v>0.10938299999999999</v>
      </c>
      <c r="AP66" s="350">
        <v>0</v>
      </c>
      <c r="AQ66" s="350">
        <v>0</v>
      </c>
      <c r="AR66" s="350">
        <v>39.791218999999998</v>
      </c>
      <c r="AS66" s="350">
        <v>5.5132500000000002</v>
      </c>
      <c r="AT66" s="350">
        <v>1.3225180000000001</v>
      </c>
      <c r="AU66" s="350">
        <v>8.2141920000000006</v>
      </c>
      <c r="AV66" s="350">
        <v>0</v>
      </c>
      <c r="AW66" s="350">
        <v>0</v>
      </c>
      <c r="AX66" s="350">
        <v>0</v>
      </c>
      <c r="AY66" s="350">
        <v>28.008184999999997</v>
      </c>
      <c r="AZ66" s="350">
        <v>0.146704</v>
      </c>
      <c r="BA66" s="350">
        <v>1.1026499999999999</v>
      </c>
      <c r="BB66" s="350">
        <v>0</v>
      </c>
      <c r="BC66" s="350">
        <v>0</v>
      </c>
      <c r="BD66" s="350">
        <v>0</v>
      </c>
      <c r="BE66" s="350">
        <v>0</v>
      </c>
      <c r="BF66" s="350">
        <v>0</v>
      </c>
    </row>
    <row r="67" spans="1:58" s="340" customFormat="1" ht="15" customHeight="1">
      <c r="A67" s="341" t="s">
        <v>90</v>
      </c>
      <c r="B67" s="339">
        <v>2.9</v>
      </c>
      <c r="C67" s="339">
        <v>-3.1784845000000002</v>
      </c>
      <c r="D67" s="339">
        <v>0.73</v>
      </c>
      <c r="E67" s="339">
        <v>14.524609</v>
      </c>
      <c r="F67" s="339">
        <v>599.42182500000001</v>
      </c>
      <c r="G67" s="350">
        <v>186.717084</v>
      </c>
      <c r="H67" s="350">
        <v>165.65121300000001</v>
      </c>
      <c r="I67" s="350">
        <v>9.392099</v>
      </c>
      <c r="J67" s="350">
        <v>120.27449899999999</v>
      </c>
      <c r="K67" s="350">
        <v>9.9238490000000006</v>
      </c>
      <c r="L67" s="350">
        <v>31.391593999999998</v>
      </c>
      <c r="M67" s="350">
        <v>0</v>
      </c>
      <c r="N67" s="350">
        <v>0</v>
      </c>
      <c r="O67" s="350">
        <v>0</v>
      </c>
      <c r="P67" s="350">
        <v>2.9</v>
      </c>
      <c r="Q67" s="350">
        <v>0</v>
      </c>
      <c r="R67" s="350">
        <v>2.118954</v>
      </c>
      <c r="S67" s="350">
        <v>0.48755300000000001</v>
      </c>
      <c r="T67" s="350">
        <v>-5.7849915000000003</v>
      </c>
      <c r="U67" s="350">
        <v>0.73</v>
      </c>
      <c r="V67" s="350">
        <v>0</v>
      </c>
      <c r="W67" s="350">
        <v>0</v>
      </c>
      <c r="X67" s="350">
        <v>0</v>
      </c>
      <c r="Y67" s="350">
        <v>5.343045</v>
      </c>
      <c r="Z67" s="350">
        <v>7.9245429999999999</v>
      </c>
      <c r="AA67" s="350">
        <v>1.2570209999999999</v>
      </c>
      <c r="AB67" s="350">
        <v>0</v>
      </c>
      <c r="AC67" s="350">
        <v>185.32213999999999</v>
      </c>
      <c r="AD67" s="350">
        <v>10.292748</v>
      </c>
      <c r="AE67" s="350">
        <v>199.87684100000004</v>
      </c>
      <c r="AF67" s="350">
        <v>203.93009599999999</v>
      </c>
      <c r="AG67" s="350">
        <v>157.64980499999999</v>
      </c>
      <c r="AH67" s="350">
        <v>5.3137910000000002</v>
      </c>
      <c r="AI67" s="350">
        <v>5.7148570000000003</v>
      </c>
      <c r="AJ67" s="350">
        <v>18.038630999999999</v>
      </c>
      <c r="AK67" s="350">
        <v>25.465403999999999</v>
      </c>
      <c r="AL67" s="350">
        <v>135.481776</v>
      </c>
      <c r="AM67" s="350">
        <v>3.2744470000000003</v>
      </c>
      <c r="AN67" s="350">
        <v>1.429586</v>
      </c>
      <c r="AO67" s="350">
        <v>3.167853</v>
      </c>
      <c r="AP67" s="350">
        <v>3.346895</v>
      </c>
      <c r="AQ67" s="350">
        <v>0.59471200000000002</v>
      </c>
      <c r="AR67" s="350">
        <v>2.2826390000000001</v>
      </c>
      <c r="AS67" s="350">
        <v>70.292404999999988</v>
      </c>
      <c r="AT67" s="350">
        <v>2.0283690000000001</v>
      </c>
      <c r="AU67" s="350">
        <v>3.8526870000000004</v>
      </c>
      <c r="AV67" s="350">
        <v>44.101038000000003</v>
      </c>
      <c r="AW67" s="350">
        <v>5.7889119999999998</v>
      </c>
      <c r="AX67" s="350">
        <v>0</v>
      </c>
      <c r="AY67" s="350">
        <v>4.1349369999999999</v>
      </c>
      <c r="AZ67" s="350">
        <v>0</v>
      </c>
      <c r="BA67" s="350">
        <v>3.583612</v>
      </c>
      <c r="BB67" s="350">
        <v>1.004642</v>
      </c>
      <c r="BC67" s="350">
        <v>26.803339999999999</v>
      </c>
      <c r="BD67" s="350">
        <v>0</v>
      </c>
      <c r="BE67" s="350">
        <v>9.561437999999999</v>
      </c>
      <c r="BF67" s="350">
        <v>5.7572960000000002</v>
      </c>
    </row>
    <row r="68" spans="1:58" s="340" customFormat="1" ht="15" customHeight="1">
      <c r="A68" s="341" t="s">
        <v>114</v>
      </c>
      <c r="B68" s="339">
        <v>0.24308000000000002</v>
      </c>
      <c r="C68" s="339">
        <v>0.24357899999999999</v>
      </c>
      <c r="D68" s="339">
        <v>0</v>
      </c>
      <c r="E68" s="339">
        <v>0</v>
      </c>
      <c r="F68" s="339">
        <v>0</v>
      </c>
      <c r="G68" s="350">
        <v>0</v>
      </c>
      <c r="H68" s="350">
        <v>0</v>
      </c>
      <c r="I68" s="350">
        <v>1.3746430000000001</v>
      </c>
      <c r="J68" s="350">
        <v>12.394721000000001</v>
      </c>
      <c r="K68" s="350">
        <v>0</v>
      </c>
      <c r="L68" s="350">
        <v>0</v>
      </c>
      <c r="M68" s="350">
        <v>0</v>
      </c>
      <c r="N68" s="350">
        <v>0.130551</v>
      </c>
      <c r="O68" s="350">
        <v>0.112529</v>
      </c>
      <c r="P68" s="350">
        <v>0</v>
      </c>
      <c r="Q68" s="350">
        <v>0.24357899999999999</v>
      </c>
      <c r="R68" s="350">
        <v>0</v>
      </c>
      <c r="S68" s="350">
        <v>0</v>
      </c>
      <c r="T68" s="350">
        <v>0</v>
      </c>
      <c r="U68" s="350">
        <v>0</v>
      </c>
      <c r="V68" s="350">
        <v>0</v>
      </c>
      <c r="W68" s="350">
        <v>0</v>
      </c>
      <c r="X68" s="350">
        <v>0</v>
      </c>
      <c r="Y68" s="350">
        <v>0</v>
      </c>
      <c r="Z68" s="350">
        <v>0</v>
      </c>
      <c r="AA68" s="350">
        <v>0</v>
      </c>
      <c r="AB68" s="350">
        <v>0</v>
      </c>
      <c r="AC68" s="350">
        <v>0</v>
      </c>
      <c r="AD68" s="350">
        <v>0</v>
      </c>
      <c r="AE68" s="350">
        <v>0</v>
      </c>
      <c r="AF68" s="350">
        <v>0</v>
      </c>
      <c r="AG68" s="350">
        <v>0</v>
      </c>
      <c r="AH68" s="350">
        <v>0</v>
      </c>
      <c r="AI68" s="350">
        <v>0</v>
      </c>
      <c r="AJ68" s="350">
        <v>0</v>
      </c>
      <c r="AK68" s="350">
        <v>0</v>
      </c>
      <c r="AL68" s="350">
        <v>0</v>
      </c>
      <c r="AM68" s="350">
        <v>0</v>
      </c>
      <c r="AN68" s="350">
        <v>0</v>
      </c>
      <c r="AO68" s="350">
        <v>0</v>
      </c>
      <c r="AP68" s="350">
        <v>0</v>
      </c>
      <c r="AQ68" s="350">
        <v>0</v>
      </c>
      <c r="AR68" s="350">
        <v>1.3746430000000001</v>
      </c>
      <c r="AS68" s="350">
        <v>12.394721000000001</v>
      </c>
      <c r="AT68" s="350">
        <v>0</v>
      </c>
      <c r="AU68" s="350">
        <v>0</v>
      </c>
      <c r="AV68" s="350">
        <v>0</v>
      </c>
      <c r="AW68" s="350">
        <v>0</v>
      </c>
      <c r="AX68" s="350">
        <v>0</v>
      </c>
      <c r="AY68" s="350">
        <v>0</v>
      </c>
      <c r="AZ68" s="350">
        <v>0</v>
      </c>
      <c r="BA68" s="350">
        <v>0</v>
      </c>
      <c r="BB68" s="350">
        <v>0</v>
      </c>
      <c r="BC68" s="350">
        <v>0</v>
      </c>
      <c r="BD68" s="350">
        <v>0</v>
      </c>
      <c r="BE68" s="350">
        <v>0</v>
      </c>
      <c r="BF68" s="350">
        <v>0</v>
      </c>
    </row>
    <row r="69" spans="1:58" s="340" customFormat="1" ht="15" customHeight="1">
      <c r="A69" s="341" t="s">
        <v>404</v>
      </c>
      <c r="B69" s="339">
        <v>4862.8857595296004</v>
      </c>
      <c r="C69" s="339">
        <v>2501.7589708810419</v>
      </c>
      <c r="D69" s="339">
        <v>3433.2211347825005</v>
      </c>
      <c r="E69" s="339">
        <v>3127.6850416200064</v>
      </c>
      <c r="F69" s="339">
        <v>7549.4758613635822</v>
      </c>
      <c r="G69" s="350">
        <v>3186.6151859483593</v>
      </c>
      <c r="H69" s="350">
        <v>5873.8599852657271</v>
      </c>
      <c r="I69" s="350">
        <v>7780.2401635582064</v>
      </c>
      <c r="J69" s="350">
        <v>7564.3148412920182</v>
      </c>
      <c r="K69" s="350">
        <v>7420.8646618183921</v>
      </c>
      <c r="L69" s="350">
        <v>8619.2431572617297</v>
      </c>
      <c r="M69" s="350">
        <v>1009.0150826301002</v>
      </c>
      <c r="N69" s="350">
        <v>1124.8228329495</v>
      </c>
      <c r="O69" s="350">
        <v>1410.9763449500001</v>
      </c>
      <c r="P69" s="350">
        <v>1318.0714989999999</v>
      </c>
      <c r="Q69" s="350">
        <v>587.41830649868791</v>
      </c>
      <c r="R69" s="350">
        <v>513.35654962189722</v>
      </c>
      <c r="S69" s="350">
        <v>586.20807370120667</v>
      </c>
      <c r="T69" s="350">
        <v>814.77604105925013</v>
      </c>
      <c r="U69" s="350">
        <v>885.02534554000022</v>
      </c>
      <c r="V69" s="350">
        <v>824.16564317250027</v>
      </c>
      <c r="W69" s="350">
        <v>819.06936291999989</v>
      </c>
      <c r="X69" s="350">
        <v>904.96078315000022</v>
      </c>
      <c r="Y69" s="350">
        <v>815.19282717859949</v>
      </c>
      <c r="Z69" s="350">
        <v>927.33593532140628</v>
      </c>
      <c r="AA69" s="350">
        <v>737.05507743000021</v>
      </c>
      <c r="AB69" s="350">
        <v>648.14599368999973</v>
      </c>
      <c r="AC69" s="350">
        <v>1471.5285353499994</v>
      </c>
      <c r="AD69" s="350">
        <v>2065.8676295000018</v>
      </c>
      <c r="AE69" s="350">
        <v>2500.5044028500001</v>
      </c>
      <c r="AF69" s="350">
        <v>1511.5752936635804</v>
      </c>
      <c r="AG69" s="350">
        <v>1182.5320973492387</v>
      </c>
      <c r="AH69" s="350">
        <v>572.5992399294596</v>
      </c>
      <c r="AI69" s="350">
        <v>483.34946853677195</v>
      </c>
      <c r="AJ69" s="350">
        <v>948.13438013288908</v>
      </c>
      <c r="AK69" s="350">
        <v>967.84976571472464</v>
      </c>
      <c r="AL69" s="350">
        <v>1553.7906497362203</v>
      </c>
      <c r="AM69" s="350">
        <v>1859.6728293414756</v>
      </c>
      <c r="AN69" s="350">
        <v>1492.5467404733065</v>
      </c>
      <c r="AO69" s="350">
        <v>1779.9832606285979</v>
      </c>
      <c r="AP69" s="350">
        <v>1989.5926977830293</v>
      </c>
      <c r="AQ69" s="350">
        <v>2148.2681330062615</v>
      </c>
      <c r="AR69" s="350">
        <v>1862.396072140318</v>
      </c>
      <c r="AS69" s="350">
        <v>2074.4711741043152</v>
      </c>
      <c r="AT69" s="350">
        <v>1473.240927468413</v>
      </c>
      <c r="AU69" s="350">
        <v>1755.0559190487522</v>
      </c>
      <c r="AV69" s="350">
        <v>2261.5468206705386</v>
      </c>
      <c r="AW69" s="350">
        <v>1727.9700345773665</v>
      </c>
      <c r="AX69" s="350">
        <v>1795.3083727644196</v>
      </c>
      <c r="AY69" s="350">
        <v>1907.10732311219</v>
      </c>
      <c r="AZ69" s="350">
        <v>1990.478931364416</v>
      </c>
      <c r="BA69" s="350">
        <v>2015.5876102388625</v>
      </c>
      <c r="BB69" s="350">
        <v>1411.6893202200981</v>
      </c>
      <c r="BC69" s="350">
        <v>2519.5303255235458</v>
      </c>
      <c r="BD69" s="350">
        <v>2519.1562462792376</v>
      </c>
      <c r="BE69" s="350">
        <v>1762.672953730302</v>
      </c>
      <c r="BF69" s="350">
        <v>2647.4193154563809</v>
      </c>
    </row>
    <row r="70" spans="1:58" s="340" customFormat="1" ht="15" customHeight="1">
      <c r="A70" s="341" t="s">
        <v>211</v>
      </c>
      <c r="B70" s="339">
        <v>-161.86973394999995</v>
      </c>
      <c r="C70" s="339">
        <v>42.9928606</v>
      </c>
      <c r="D70" s="339">
        <v>15.41134285</v>
      </c>
      <c r="E70" s="339">
        <v>550.34319526999991</v>
      </c>
      <c r="F70" s="339">
        <v>90.89345800000001</v>
      </c>
      <c r="G70" s="350">
        <v>633.34005749365895</v>
      </c>
      <c r="H70" s="350">
        <v>-596.84818657145456</v>
      </c>
      <c r="I70" s="350">
        <v>67.419088739994621</v>
      </c>
      <c r="J70" s="350">
        <v>4170.5679882899985</v>
      </c>
      <c r="K70" s="350">
        <v>196.50444942999999</v>
      </c>
      <c r="L70" s="350">
        <v>35.93888827</v>
      </c>
      <c r="M70" s="350">
        <v>-3.76146995</v>
      </c>
      <c r="N70" s="350">
        <v>0</v>
      </c>
      <c r="O70" s="350">
        <v>0</v>
      </c>
      <c r="P70" s="350">
        <v>-158.10826399999996</v>
      </c>
      <c r="Q70" s="350">
        <v>31.976849999999999</v>
      </c>
      <c r="R70" s="350">
        <v>2.1962660000000001</v>
      </c>
      <c r="S70" s="350">
        <v>0.74261899999999992</v>
      </c>
      <c r="T70" s="350">
        <v>8.0771256000000005</v>
      </c>
      <c r="U70" s="350">
        <v>-5.2052349999999992</v>
      </c>
      <c r="V70" s="350">
        <v>2.2052999999999998</v>
      </c>
      <c r="W70" s="350">
        <v>15.76491785</v>
      </c>
      <c r="X70" s="350">
        <v>2.64636</v>
      </c>
      <c r="Y70" s="350">
        <v>28.294556019999998</v>
      </c>
      <c r="Z70" s="350">
        <v>40.163694840000005</v>
      </c>
      <c r="AA70" s="350">
        <v>536.15133930999991</v>
      </c>
      <c r="AB70" s="350">
        <v>-54.266394900000009</v>
      </c>
      <c r="AC70" s="350">
        <v>32.776867300000006</v>
      </c>
      <c r="AD70" s="350">
        <v>10.016793250000001</v>
      </c>
      <c r="AE70" s="350">
        <v>14.823590180000002</v>
      </c>
      <c r="AF70" s="350">
        <v>33.27620727</v>
      </c>
      <c r="AG70" s="350">
        <v>544.55837426365895</v>
      </c>
      <c r="AH70" s="350">
        <v>4.6909740000000006</v>
      </c>
      <c r="AI70" s="350">
        <v>12.518295460000001</v>
      </c>
      <c r="AJ70" s="350">
        <v>71.572413769999997</v>
      </c>
      <c r="AK70" s="350">
        <v>-383.19545549145454</v>
      </c>
      <c r="AL70" s="350">
        <v>-259.80081400000006</v>
      </c>
      <c r="AM70" s="350">
        <v>26.933965799999999</v>
      </c>
      <c r="AN70" s="350">
        <v>19.214117120000001</v>
      </c>
      <c r="AO70" s="350">
        <v>4.1533170000000004</v>
      </c>
      <c r="AP70" s="350">
        <v>-1.9978201999990617</v>
      </c>
      <c r="AQ70" s="350">
        <v>42.457593999997343</v>
      </c>
      <c r="AR70" s="350">
        <v>22.805997939996342</v>
      </c>
      <c r="AS70" s="350">
        <v>3.1042295499999999</v>
      </c>
      <c r="AT70" s="350">
        <v>7.96895489</v>
      </c>
      <c r="AU70" s="350">
        <v>4138.2668649999987</v>
      </c>
      <c r="AV70" s="350">
        <v>21.227938850000001</v>
      </c>
      <c r="AW70" s="350">
        <v>79.326363999999998</v>
      </c>
      <c r="AX70" s="350">
        <v>42.980491530000002</v>
      </c>
      <c r="AY70" s="350">
        <v>63.096320899999995</v>
      </c>
      <c r="AZ70" s="350">
        <v>11.101273000000001</v>
      </c>
      <c r="BA70" s="350">
        <v>-25.748452999999998</v>
      </c>
      <c r="BB70" s="350">
        <v>19.986071000000003</v>
      </c>
      <c r="BC70" s="350">
        <v>23.117852670000001</v>
      </c>
      <c r="BD70" s="350">
        <v>14.4380446</v>
      </c>
      <c r="BE70" s="350">
        <v>23.564093999999997</v>
      </c>
      <c r="BF70" s="350">
        <v>18.724210000000003</v>
      </c>
    </row>
    <row r="71" spans="1:58" s="340" customFormat="1" ht="15" customHeight="1">
      <c r="A71" s="337" t="s">
        <v>405</v>
      </c>
      <c r="B71" s="339">
        <v>1263.111596</v>
      </c>
      <c r="C71" s="339">
        <v>-118.79462361588534</v>
      </c>
      <c r="D71" s="339">
        <v>-318.23434584499989</v>
      </c>
      <c r="E71" s="339">
        <v>157.48525926859293</v>
      </c>
      <c r="F71" s="339">
        <v>203.14995599999997</v>
      </c>
      <c r="G71" s="350">
        <v>9.0063230000000001</v>
      </c>
      <c r="H71" s="350">
        <v>19.51115025</v>
      </c>
      <c r="I71" s="350">
        <v>10.757337</v>
      </c>
      <c r="J71" s="350">
        <v>9.1666509999999999</v>
      </c>
      <c r="K71" s="350">
        <v>4.7412530000000004</v>
      </c>
      <c r="L71" s="350">
        <v>15.025306</v>
      </c>
      <c r="M71" s="350">
        <v>215.25833699999998</v>
      </c>
      <c r="N71" s="350">
        <v>537.22325899999998</v>
      </c>
      <c r="O71" s="350">
        <v>245.73</v>
      </c>
      <c r="P71" s="350">
        <v>264.89999999999998</v>
      </c>
      <c r="Q71" s="350">
        <v>1.087576308193182</v>
      </c>
      <c r="R71" s="350">
        <v>8.2063997454085271</v>
      </c>
      <c r="S71" s="350">
        <v>4.1785187705129392</v>
      </c>
      <c r="T71" s="350">
        <v>-132.26711843999999</v>
      </c>
      <c r="U71" s="350">
        <v>-376.60222230999989</v>
      </c>
      <c r="V71" s="350">
        <v>35.705637625000037</v>
      </c>
      <c r="W71" s="350">
        <v>-5.8222341600000007</v>
      </c>
      <c r="X71" s="350">
        <v>28.484473000000001</v>
      </c>
      <c r="Y71" s="350">
        <v>27.861298000000005</v>
      </c>
      <c r="Z71" s="350">
        <v>9.5436139185929125</v>
      </c>
      <c r="AA71" s="350">
        <v>51.639381909999997</v>
      </c>
      <c r="AB71" s="350">
        <v>68.440965439999999</v>
      </c>
      <c r="AC71" s="350">
        <v>0</v>
      </c>
      <c r="AD71" s="350">
        <v>0</v>
      </c>
      <c r="AE71" s="350">
        <v>0</v>
      </c>
      <c r="AF71" s="350">
        <v>203.14995599999997</v>
      </c>
      <c r="AG71" s="350">
        <v>0.81443200000000004</v>
      </c>
      <c r="AH71" s="350">
        <v>2.5004059999999999</v>
      </c>
      <c r="AI71" s="350">
        <v>4.4540899999999999</v>
      </c>
      <c r="AJ71" s="350">
        <v>1.237395</v>
      </c>
      <c r="AK71" s="350">
        <v>0</v>
      </c>
      <c r="AL71" s="350">
        <v>8.7860572500000007</v>
      </c>
      <c r="AM71" s="350">
        <v>8.9517030000000002</v>
      </c>
      <c r="AN71" s="350">
        <v>1.77339</v>
      </c>
      <c r="AO71" s="350">
        <v>2.5049789999999996</v>
      </c>
      <c r="AP71" s="350">
        <v>7.726223000000001</v>
      </c>
      <c r="AQ71" s="350">
        <v>0</v>
      </c>
      <c r="AR71" s="350">
        <v>0.52613500000000002</v>
      </c>
      <c r="AS71" s="350">
        <v>7.1426769999999999</v>
      </c>
      <c r="AT71" s="350">
        <v>1.3321499999999999</v>
      </c>
      <c r="AU71" s="350">
        <v>0</v>
      </c>
      <c r="AV71" s="350">
        <v>0.69182399999999999</v>
      </c>
      <c r="AW71" s="350">
        <v>1.3228219999999999</v>
      </c>
      <c r="AX71" s="350">
        <v>1.85372</v>
      </c>
      <c r="AY71" s="350">
        <v>1.564711</v>
      </c>
      <c r="AZ71" s="350">
        <v>0</v>
      </c>
      <c r="BA71" s="350">
        <v>0</v>
      </c>
      <c r="BB71" s="350">
        <v>5.3035709999999998</v>
      </c>
      <c r="BC71" s="350">
        <v>5.5527379999999997</v>
      </c>
      <c r="BD71" s="350">
        <v>4.1689970000000001</v>
      </c>
      <c r="BE71" s="350">
        <v>1.383648</v>
      </c>
      <c r="BF71" s="350">
        <v>6.2228839999999996</v>
      </c>
    </row>
    <row r="72" spans="1:58" s="340" customFormat="1" ht="5.25" customHeight="1">
      <c r="A72" s="333"/>
      <c r="B72" s="348"/>
      <c r="C72" s="348"/>
      <c r="D72" s="348"/>
      <c r="E72" s="348"/>
      <c r="F72" s="348"/>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349"/>
      <c r="AT72" s="349"/>
      <c r="AU72" s="349"/>
      <c r="AV72" s="349"/>
      <c r="AW72" s="349"/>
      <c r="AX72" s="349"/>
      <c r="AY72" s="349"/>
      <c r="AZ72" s="349"/>
      <c r="BA72" s="349"/>
      <c r="BB72" s="349"/>
      <c r="BC72" s="349"/>
      <c r="BD72" s="349"/>
      <c r="BE72" s="349"/>
      <c r="BF72" s="349"/>
    </row>
    <row r="73" spans="1:58" s="340" customFormat="1" ht="15" customHeight="1" thickBot="1">
      <c r="A73" s="844" t="s">
        <v>408</v>
      </c>
      <c r="B73" s="790">
        <v>11505.404407707127</v>
      </c>
      <c r="C73" s="790">
        <v>11807.943869832778</v>
      </c>
      <c r="D73" s="790">
        <v>9741.5669489825414</v>
      </c>
      <c r="E73" s="790">
        <v>9639.2639982217806</v>
      </c>
      <c r="F73" s="790">
        <v>12115.831009653783</v>
      </c>
      <c r="G73" s="790">
        <v>6543.081596323319</v>
      </c>
      <c r="H73" s="790">
        <v>8492.047957195171</v>
      </c>
      <c r="I73" s="790">
        <v>12826.783840713204</v>
      </c>
      <c r="J73" s="790">
        <v>16144.117806298827</v>
      </c>
      <c r="K73" s="790">
        <v>11203.641640443693</v>
      </c>
      <c r="L73" s="790">
        <v>15144.924618796234</v>
      </c>
      <c r="M73" s="790">
        <v>3367.8456645031665</v>
      </c>
      <c r="N73" s="790">
        <v>2800.8261243006173</v>
      </c>
      <c r="O73" s="790">
        <v>2320.5064724643344</v>
      </c>
      <c r="P73" s="790">
        <v>3016.2261464390067</v>
      </c>
      <c r="Q73" s="790">
        <v>1599.4346122651464</v>
      </c>
      <c r="R73" s="790">
        <v>2846.24601735945</v>
      </c>
      <c r="S73" s="790">
        <v>4685.7482007253802</v>
      </c>
      <c r="T73" s="790">
        <v>2676.5150394827992</v>
      </c>
      <c r="U73" s="790">
        <v>2193.7831706965976</v>
      </c>
      <c r="V73" s="790">
        <v>2485.8127017832053</v>
      </c>
      <c r="W73" s="790">
        <v>1921.7645489867398</v>
      </c>
      <c r="X73" s="790">
        <v>3140.2065275159994</v>
      </c>
      <c r="Y73" s="790">
        <v>2448.7634069200003</v>
      </c>
      <c r="Z73" s="790">
        <v>3006.9484620261992</v>
      </c>
      <c r="AA73" s="790">
        <v>2277.9450165468561</v>
      </c>
      <c r="AB73" s="790">
        <v>1905.6519047287247</v>
      </c>
      <c r="AC73" s="790">
        <v>3355.8993256479989</v>
      </c>
      <c r="AD73" s="790">
        <v>1218.4262508987015</v>
      </c>
      <c r="AE73" s="790">
        <v>4866.7502834200004</v>
      </c>
      <c r="AF73" s="790">
        <v>2674.7551496870801</v>
      </c>
      <c r="AG73" s="790">
        <v>2374.8925847892974</v>
      </c>
      <c r="AH73" s="790">
        <v>976.44153233945963</v>
      </c>
      <c r="AI73" s="790">
        <v>1689.8248488916718</v>
      </c>
      <c r="AJ73" s="790">
        <v>1501.922630302889</v>
      </c>
      <c r="AK73" s="790">
        <v>1534.2922054332701</v>
      </c>
      <c r="AL73" s="790">
        <v>2594.8295129562207</v>
      </c>
      <c r="AM73" s="790">
        <v>3350.6413537499748</v>
      </c>
      <c r="AN73" s="790">
        <v>1012.2848850557049</v>
      </c>
      <c r="AO73" s="790">
        <v>2695.956124668598</v>
      </c>
      <c r="AP73" s="790">
        <v>3278.5298701930305</v>
      </c>
      <c r="AQ73" s="790">
        <v>4003.9445249012588</v>
      </c>
      <c r="AR73" s="790">
        <v>2848.3533209503157</v>
      </c>
      <c r="AS73" s="790">
        <v>3400.9721781004173</v>
      </c>
      <c r="AT73" s="790">
        <v>2594.073706098618</v>
      </c>
      <c r="AU73" s="790">
        <v>7232.2954348601534</v>
      </c>
      <c r="AV73" s="790">
        <v>2916.7764872396388</v>
      </c>
      <c r="AW73" s="790">
        <v>2743.6016596693667</v>
      </c>
      <c r="AX73" s="790">
        <v>2495.2253819780203</v>
      </c>
      <c r="AY73" s="790">
        <v>2922.7030419470902</v>
      </c>
      <c r="AZ73" s="790">
        <v>3042.1115568492164</v>
      </c>
      <c r="BA73" s="790">
        <v>3507.2329248508649</v>
      </c>
      <c r="BB73" s="790">
        <v>2919.9741449285993</v>
      </c>
      <c r="BC73" s="790">
        <v>4234.6475491415486</v>
      </c>
      <c r="BD73" s="790">
        <v>4319.5825208752376</v>
      </c>
      <c r="BE73" s="790">
        <v>4011.9145473796921</v>
      </c>
      <c r="BF73" s="790">
        <v>5343.5594534334759</v>
      </c>
    </row>
    <row r="74" spans="1:58">
      <c r="A74" s="1159" t="s">
        <v>957</v>
      </c>
      <c r="B74" s="1159"/>
      <c r="C74" s="1159"/>
      <c r="D74" s="1159"/>
      <c r="E74" s="1159"/>
      <c r="F74" s="1159"/>
      <c r="G74" s="1159"/>
      <c r="H74" s="234"/>
      <c r="I74" s="234"/>
      <c r="J74" s="234"/>
      <c r="K74" s="234"/>
      <c r="L74" s="234"/>
      <c r="M74" s="1154"/>
      <c r="N74" s="1154"/>
      <c r="O74" s="1154"/>
      <c r="P74" s="1154"/>
      <c r="Q74" s="1154"/>
      <c r="R74" s="1154"/>
      <c r="S74" s="1154"/>
      <c r="T74" s="1154"/>
      <c r="U74" s="1154"/>
      <c r="V74" s="1154"/>
      <c r="W74" s="1154"/>
      <c r="X74" s="1154"/>
      <c r="Y74" s="1154"/>
      <c r="Z74" s="1154"/>
      <c r="AA74" s="1154"/>
      <c r="AB74" s="1154"/>
      <c r="AC74" s="1154"/>
      <c r="AD74" s="1154"/>
      <c r="AE74" s="1154"/>
      <c r="AF74" s="1154"/>
      <c r="AG74" s="1154"/>
      <c r="AH74" s="1154"/>
      <c r="AI74" s="1154"/>
      <c r="AJ74" s="1154"/>
    </row>
    <row r="75" spans="1:58" ht="15" customHeight="1">
      <c r="A75" s="359" t="s">
        <v>959</v>
      </c>
      <c r="B75" s="359"/>
      <c r="C75" s="359"/>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row>
    <row r="76" spans="1:58" s="360" customFormat="1" ht="15" customHeight="1">
      <c r="A76" s="1155" t="s">
        <v>409</v>
      </c>
      <c r="B76" s="1155"/>
      <c r="C76" s="1155"/>
      <c r="D76" s="1155"/>
      <c r="E76" s="1155"/>
      <c r="F76" s="1155"/>
      <c r="G76" s="1155"/>
      <c r="H76" s="1155"/>
      <c r="I76" s="1155"/>
      <c r="J76" s="1155"/>
      <c r="K76" s="1155"/>
      <c r="L76" s="1155"/>
      <c r="M76" s="1155"/>
      <c r="N76" s="1155"/>
      <c r="O76" s="1155"/>
      <c r="P76" s="1155"/>
      <c r="Q76" s="1155"/>
      <c r="R76" s="1155"/>
      <c r="S76" s="1155"/>
      <c r="T76" s="1155"/>
      <c r="U76" s="1155"/>
      <c r="V76" s="1155"/>
      <c r="W76" s="1155"/>
      <c r="X76" s="1155"/>
      <c r="Y76" s="1155"/>
      <c r="Z76" s="1155"/>
      <c r="AA76" s="1155"/>
      <c r="AB76" s="1155"/>
      <c r="AC76" s="1155"/>
      <c r="AD76" s="1155"/>
      <c r="AE76" s="1155"/>
      <c r="AF76" s="1155"/>
      <c r="AG76" s="1155"/>
      <c r="AH76" s="1155"/>
      <c r="AI76" s="1155"/>
      <c r="AJ76" s="1155"/>
      <c r="AK76" s="1155"/>
      <c r="AL76" s="1155"/>
      <c r="AM76" s="1155"/>
    </row>
    <row r="77" spans="1:58">
      <c r="A77" s="1155"/>
      <c r="B77" s="1155"/>
      <c r="C77" s="1155"/>
      <c r="D77" s="1155"/>
      <c r="E77" s="1155"/>
      <c r="F77" s="1155"/>
      <c r="G77" s="1155"/>
      <c r="H77" s="1155"/>
      <c r="I77" s="1155"/>
      <c r="J77" s="1155"/>
      <c r="K77" s="1155"/>
      <c r="L77" s="1155"/>
      <c r="M77" s="1155"/>
      <c r="N77" s="1155"/>
      <c r="O77" s="1155"/>
      <c r="P77" s="1155"/>
      <c r="Q77" s="1155"/>
      <c r="R77" s="1155"/>
      <c r="S77" s="1155"/>
      <c r="T77" s="1155"/>
      <c r="U77" s="1155"/>
      <c r="V77" s="1155"/>
      <c r="W77" s="1155"/>
      <c r="X77" s="1155"/>
      <c r="Y77" s="1155"/>
      <c r="Z77" s="1155"/>
      <c r="AA77" s="1155"/>
      <c r="AB77" s="1155"/>
      <c r="AC77" s="1155"/>
      <c r="AD77" s="1155"/>
      <c r="AE77" s="1155"/>
      <c r="AF77" s="1155"/>
      <c r="AG77" s="1155"/>
      <c r="AH77" s="1155"/>
      <c r="AI77" s="1155"/>
      <c r="AJ77" s="1155"/>
      <c r="AK77" s="1155"/>
      <c r="AL77" s="1155"/>
      <c r="AM77" s="1155"/>
    </row>
  </sheetData>
  <mergeCells count="27">
    <mergeCell ref="BE3:BF3"/>
    <mergeCell ref="A76:AM77"/>
    <mergeCell ref="AG3:AJ3"/>
    <mergeCell ref="M3:P3"/>
    <mergeCell ref="Q3:T3"/>
    <mergeCell ref="U3:X3"/>
    <mergeCell ref="Y3:AB3"/>
    <mergeCell ref="AC3:AF3"/>
    <mergeCell ref="AK3:AN3"/>
    <mergeCell ref="H3:H4"/>
    <mergeCell ref="A3:A4"/>
    <mergeCell ref="D3:D4"/>
    <mergeCell ref="E3:E4"/>
    <mergeCell ref="BA3:BD3"/>
    <mergeCell ref="L3:L4"/>
    <mergeCell ref="A74:G74"/>
    <mergeCell ref="M74:AJ74"/>
    <mergeCell ref="AO3:AR3"/>
    <mergeCell ref="F3:F4"/>
    <mergeCell ref="G3:G4"/>
    <mergeCell ref="B3:B4"/>
    <mergeCell ref="C3:C4"/>
    <mergeCell ref="AW3:AZ3"/>
    <mergeCell ref="K3:K4"/>
    <mergeCell ref="AS3:AV3"/>
    <mergeCell ref="J3:J4"/>
    <mergeCell ref="I3:I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 ESTATÍSTICAS DO SECTOR EXTERNO</oddHeader>
    <oddFooter>&amp;L&amp;"-,Normal"&amp;9&amp;K305496Banco de Cabo Verde / Boletim de Estatísticas - novembro de 2021&amp;R&amp;"-,Normal"&amp;9 &amp;K30549639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
    <tabColor theme="0"/>
  </sheetPr>
  <dimension ref="A1:EC75"/>
  <sheetViews>
    <sheetView showGridLines="0" zoomScaleNormal="100" zoomScaleSheetLayoutView="100" workbookViewId="0">
      <pane xSplit="1" ySplit="4" topLeftCell="AU5" activePane="bottomRight" state="frozen"/>
      <selection pane="topRight" activeCell="B1" sqref="B1"/>
      <selection pane="bottomLeft" activeCell="A5" sqref="A5"/>
      <selection pane="bottomRight" activeCell="BH60" sqref="BH60"/>
    </sheetView>
  </sheetViews>
  <sheetFormatPr defaultColWidth="9.140625" defaultRowHeight="15"/>
  <cols>
    <col min="1" max="1" width="29.85546875" style="332" customWidth="1"/>
    <col min="2" max="58" width="9.28515625" style="332" customWidth="1"/>
    <col min="59" max="16384" width="9.140625" style="332"/>
  </cols>
  <sheetData>
    <row r="1" spans="1:133" ht="15" customHeight="1">
      <c r="A1" s="153" t="s">
        <v>410</v>
      </c>
    </row>
    <row r="2" spans="1:133">
      <c r="A2" s="361" t="s">
        <v>76</v>
      </c>
    </row>
    <row r="3" spans="1:133" ht="15" customHeight="1">
      <c r="A3" s="1157" t="s">
        <v>411</v>
      </c>
      <c r="B3" s="1153">
        <v>2015</v>
      </c>
      <c r="C3" s="1153">
        <v>2016</v>
      </c>
      <c r="D3" s="1153">
        <v>2017</v>
      </c>
      <c r="E3" s="1153" t="s">
        <v>203</v>
      </c>
      <c r="F3" s="1153" t="s">
        <v>204</v>
      </c>
      <c r="G3" s="1153" t="s">
        <v>205</v>
      </c>
      <c r="H3" s="1153" t="s">
        <v>206</v>
      </c>
      <c r="I3" s="1153" t="s">
        <v>735</v>
      </c>
      <c r="J3" s="1153" t="s">
        <v>821</v>
      </c>
      <c r="K3" s="1153" t="s">
        <v>878</v>
      </c>
      <c r="L3" s="1158" t="s">
        <v>902</v>
      </c>
      <c r="M3" s="1136">
        <v>2015</v>
      </c>
      <c r="N3" s="1142"/>
      <c r="O3" s="1142"/>
      <c r="P3" s="1156"/>
      <c r="Q3" s="1136">
        <v>2016</v>
      </c>
      <c r="R3" s="1142"/>
      <c r="S3" s="1142"/>
      <c r="T3" s="1156"/>
      <c r="U3" s="1136">
        <v>2017</v>
      </c>
      <c r="V3" s="1142"/>
      <c r="W3" s="1142"/>
      <c r="X3" s="1156"/>
      <c r="Y3" s="1136" t="s">
        <v>784</v>
      </c>
      <c r="Z3" s="1142"/>
      <c r="AA3" s="1142"/>
      <c r="AB3" s="1156"/>
      <c r="AC3" s="1136" t="s">
        <v>781</v>
      </c>
      <c r="AD3" s="1142"/>
      <c r="AE3" s="1142"/>
      <c r="AF3" s="1156"/>
      <c r="AG3" s="1136" t="s">
        <v>782</v>
      </c>
      <c r="AH3" s="1142"/>
      <c r="AI3" s="1142"/>
      <c r="AJ3" s="1156"/>
      <c r="AK3" s="1136" t="s">
        <v>783</v>
      </c>
      <c r="AL3" s="1142"/>
      <c r="AM3" s="1142"/>
      <c r="AN3" s="1156"/>
      <c r="AO3" s="1136" t="s">
        <v>739</v>
      </c>
      <c r="AP3" s="1142"/>
      <c r="AQ3" s="1142"/>
      <c r="AR3" s="1156"/>
      <c r="AS3" s="1136" t="s">
        <v>799</v>
      </c>
      <c r="AT3" s="1142"/>
      <c r="AU3" s="1142"/>
      <c r="AV3" s="1156"/>
      <c r="AW3" s="1136" t="s">
        <v>875</v>
      </c>
      <c r="AX3" s="1142"/>
      <c r="AY3" s="1142"/>
      <c r="AZ3" s="1156"/>
      <c r="BA3" s="1136" t="s">
        <v>901</v>
      </c>
      <c r="BB3" s="1142"/>
      <c r="BC3" s="1142"/>
      <c r="BD3" s="1156"/>
      <c r="BE3" s="1140" t="s">
        <v>929</v>
      </c>
      <c r="BF3" s="1141"/>
      <c r="BG3" s="1047"/>
      <c r="BH3" s="1048"/>
    </row>
    <row r="4" spans="1:133" ht="15" customHeight="1">
      <c r="A4" s="1157"/>
      <c r="B4" s="1153"/>
      <c r="C4" s="1153"/>
      <c r="D4" s="1153"/>
      <c r="E4" s="1153"/>
      <c r="F4" s="1153"/>
      <c r="G4" s="1153"/>
      <c r="H4" s="1153"/>
      <c r="I4" s="1153"/>
      <c r="J4" s="1153"/>
      <c r="K4" s="1153"/>
      <c r="L4" s="1158"/>
      <c r="M4" s="1001" t="s">
        <v>97</v>
      </c>
      <c r="N4" s="1001" t="s">
        <v>98</v>
      </c>
      <c r="O4" s="1001" t="s">
        <v>99</v>
      </c>
      <c r="P4" s="1001" t="s">
        <v>100</v>
      </c>
      <c r="Q4" s="1001" t="s">
        <v>97</v>
      </c>
      <c r="R4" s="1001" t="s">
        <v>98</v>
      </c>
      <c r="S4" s="1001" t="s">
        <v>99</v>
      </c>
      <c r="T4" s="1001" t="s">
        <v>100</v>
      </c>
      <c r="U4" s="1001" t="s">
        <v>97</v>
      </c>
      <c r="V4" s="1001" t="s">
        <v>98</v>
      </c>
      <c r="W4" s="1001" t="s">
        <v>99</v>
      </c>
      <c r="X4" s="1001" t="s">
        <v>100</v>
      </c>
      <c r="Y4" s="1001" t="s">
        <v>97</v>
      </c>
      <c r="Z4" s="1001" t="s">
        <v>98</v>
      </c>
      <c r="AA4" s="1001" t="s">
        <v>99</v>
      </c>
      <c r="AB4" s="1001" t="s">
        <v>100</v>
      </c>
      <c r="AC4" s="1001" t="s">
        <v>97</v>
      </c>
      <c r="AD4" s="1001" t="s">
        <v>98</v>
      </c>
      <c r="AE4" s="1001" t="s">
        <v>99</v>
      </c>
      <c r="AF4" s="1001" t="s">
        <v>100</v>
      </c>
      <c r="AG4" s="1001" t="s">
        <v>97</v>
      </c>
      <c r="AH4" s="1001" t="s">
        <v>98</v>
      </c>
      <c r="AI4" s="1001" t="s">
        <v>99</v>
      </c>
      <c r="AJ4" s="1001" t="s">
        <v>100</v>
      </c>
      <c r="AK4" s="1001" t="s">
        <v>97</v>
      </c>
      <c r="AL4" s="1001" t="s">
        <v>98</v>
      </c>
      <c r="AM4" s="1001" t="s">
        <v>99</v>
      </c>
      <c r="AN4" s="1001" t="s">
        <v>100</v>
      </c>
      <c r="AO4" s="1001" t="s">
        <v>97</v>
      </c>
      <c r="AP4" s="1001" t="s">
        <v>98</v>
      </c>
      <c r="AQ4" s="1001" t="s">
        <v>99</v>
      </c>
      <c r="AR4" s="1001" t="s">
        <v>100</v>
      </c>
      <c r="AS4" s="1001" t="s">
        <v>97</v>
      </c>
      <c r="AT4" s="1001" t="s">
        <v>98</v>
      </c>
      <c r="AU4" s="1001" t="s">
        <v>99</v>
      </c>
      <c r="AV4" s="1001" t="s">
        <v>100</v>
      </c>
      <c r="AW4" s="1001" t="s">
        <v>97</v>
      </c>
      <c r="AX4" s="1001" t="s">
        <v>98</v>
      </c>
      <c r="AY4" s="1001" t="s">
        <v>99</v>
      </c>
      <c r="AZ4" s="1001" t="s">
        <v>100</v>
      </c>
      <c r="BA4" s="1001" t="s">
        <v>97</v>
      </c>
      <c r="BB4" s="1001" t="s">
        <v>98</v>
      </c>
      <c r="BC4" s="1001" t="s">
        <v>99</v>
      </c>
      <c r="BD4" s="1001" t="s">
        <v>100</v>
      </c>
      <c r="BE4" s="1001" t="s">
        <v>97</v>
      </c>
      <c r="BF4" s="1001" t="s">
        <v>98</v>
      </c>
    </row>
    <row r="5" spans="1:133" s="362" customFormat="1" ht="12.75" customHeight="1">
      <c r="A5" s="346" t="s">
        <v>412</v>
      </c>
      <c r="B5" s="334">
        <v>69.495541748699992</v>
      </c>
      <c r="C5" s="334">
        <v>2473.4463912137394</v>
      </c>
      <c r="D5" s="334">
        <v>2663.659009</v>
      </c>
      <c r="E5" s="348">
        <v>1119.5387913</v>
      </c>
      <c r="F5" s="348">
        <v>1667.3457660000001</v>
      </c>
      <c r="G5" s="348">
        <v>482.30155800000006</v>
      </c>
      <c r="H5" s="348">
        <v>1253.6604659999996</v>
      </c>
      <c r="I5" s="348">
        <v>2206.9917489999998</v>
      </c>
      <c r="J5" s="348">
        <v>2211.4266320000006</v>
      </c>
      <c r="K5" s="348">
        <v>1293.7026676400001</v>
      </c>
      <c r="L5" s="348">
        <v>2313.8630590000021</v>
      </c>
      <c r="M5" s="348">
        <v>4.4804859999999997E-3</v>
      </c>
      <c r="N5" s="348">
        <v>3.5886627000000001E-3</v>
      </c>
      <c r="O5" s="348">
        <v>4.9416142000000005E-3</v>
      </c>
      <c r="P5" s="348">
        <v>69.482530985799997</v>
      </c>
      <c r="Q5" s="348">
        <v>78.54424215675354</v>
      </c>
      <c r="R5" s="348">
        <v>1464.5348505387915</v>
      </c>
      <c r="S5" s="348">
        <v>177.85961876819511</v>
      </c>
      <c r="T5" s="348">
        <v>752.50767974999917</v>
      </c>
      <c r="U5" s="348">
        <v>1144.4688769999998</v>
      </c>
      <c r="V5" s="348">
        <v>897.74831399999994</v>
      </c>
      <c r="W5" s="348">
        <v>343.25002500000005</v>
      </c>
      <c r="X5" s="348">
        <v>278.19179299999996</v>
      </c>
      <c r="Y5" s="348">
        <v>322.15658930000001</v>
      </c>
      <c r="Z5" s="348">
        <v>208.15196</v>
      </c>
      <c r="AA5" s="348">
        <v>201.754423</v>
      </c>
      <c r="AB5" s="348">
        <v>387.47581900000006</v>
      </c>
      <c r="AC5" s="348">
        <v>293.75564699999995</v>
      </c>
      <c r="AD5" s="348">
        <v>361.26810899999992</v>
      </c>
      <c r="AE5" s="348">
        <v>639.33360900000025</v>
      </c>
      <c r="AF5" s="348">
        <v>372.98840100000007</v>
      </c>
      <c r="AG5" s="348">
        <v>200.28195900000003</v>
      </c>
      <c r="AH5" s="348">
        <v>77.515282999999997</v>
      </c>
      <c r="AI5" s="348">
        <v>109.58278599999998</v>
      </c>
      <c r="AJ5" s="348">
        <v>94.921530000000004</v>
      </c>
      <c r="AK5" s="348">
        <v>139.25982999999999</v>
      </c>
      <c r="AL5" s="348">
        <v>543.97460999999976</v>
      </c>
      <c r="AM5" s="348">
        <v>306.65595400000001</v>
      </c>
      <c r="AN5" s="348">
        <v>263.77007199999986</v>
      </c>
      <c r="AO5" s="348">
        <v>373.96211399999981</v>
      </c>
      <c r="AP5" s="348">
        <v>677.91703200000018</v>
      </c>
      <c r="AQ5" s="348">
        <v>498.89637299999987</v>
      </c>
      <c r="AR5" s="348">
        <v>656.21623</v>
      </c>
      <c r="AS5" s="348">
        <v>829.91830600000026</v>
      </c>
      <c r="AT5" s="348">
        <v>381.98579000000024</v>
      </c>
      <c r="AU5" s="348">
        <v>650.09915400000023</v>
      </c>
      <c r="AV5" s="348">
        <v>349.42338199999983</v>
      </c>
      <c r="AW5" s="348">
        <v>256.30504000000008</v>
      </c>
      <c r="AX5" s="348">
        <v>355.52631900000006</v>
      </c>
      <c r="AY5" s="348">
        <v>388.67878899999999</v>
      </c>
      <c r="AZ5" s="348">
        <v>293.19251963999994</v>
      </c>
      <c r="BA5" s="348">
        <v>688.61461299999985</v>
      </c>
      <c r="BB5" s="348">
        <v>504.73520300000001</v>
      </c>
      <c r="BC5" s="348">
        <v>435.13815500000049</v>
      </c>
      <c r="BD5" s="348">
        <v>685.37508800000137</v>
      </c>
      <c r="BE5" s="348">
        <v>688.44315599999891</v>
      </c>
      <c r="BF5" s="348">
        <v>616.22551999999985</v>
      </c>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row>
    <row r="6" spans="1:133" s="363" customFormat="1" ht="12.75" customHeight="1">
      <c r="A6" s="337" t="s">
        <v>89</v>
      </c>
      <c r="B6" s="338">
        <v>0</v>
      </c>
      <c r="C6" s="338">
        <v>90.782781999999997</v>
      </c>
      <c r="D6" s="338">
        <v>0</v>
      </c>
      <c r="E6" s="339">
        <v>140.128432</v>
      </c>
      <c r="F6" s="339">
        <v>577.84191200000009</v>
      </c>
      <c r="G6" s="339">
        <v>8.3750440000000008</v>
      </c>
      <c r="H6" s="339">
        <v>90.852813999999995</v>
      </c>
      <c r="I6" s="339">
        <v>170.05291499999998</v>
      </c>
      <c r="J6" s="339">
        <v>182.48167300000003</v>
      </c>
      <c r="K6" s="339">
        <v>59.065426639999998</v>
      </c>
      <c r="L6" s="339">
        <v>16.226829000000002</v>
      </c>
      <c r="M6" s="339">
        <v>0</v>
      </c>
      <c r="N6" s="339">
        <v>0</v>
      </c>
      <c r="O6" s="339">
        <v>0</v>
      </c>
      <c r="P6" s="339">
        <v>0</v>
      </c>
      <c r="Q6" s="339">
        <v>0</v>
      </c>
      <c r="R6" s="339">
        <v>36.534587000000002</v>
      </c>
      <c r="S6" s="339">
        <v>31.406378</v>
      </c>
      <c r="T6" s="339">
        <v>22.841816999999999</v>
      </c>
      <c r="U6" s="339">
        <v>0</v>
      </c>
      <c r="V6" s="339">
        <v>0</v>
      </c>
      <c r="W6" s="339">
        <v>0</v>
      </c>
      <c r="X6" s="339">
        <v>0</v>
      </c>
      <c r="Y6" s="339">
        <v>7.3506140000000002</v>
      </c>
      <c r="Z6" s="339">
        <v>43.673406000000007</v>
      </c>
      <c r="AA6" s="339">
        <v>18.876559999999998</v>
      </c>
      <c r="AB6" s="339">
        <v>70.227851999999999</v>
      </c>
      <c r="AC6" s="339">
        <v>26.742892999999999</v>
      </c>
      <c r="AD6" s="339">
        <v>31.695195999999999</v>
      </c>
      <c r="AE6" s="339">
        <v>326.06285200000008</v>
      </c>
      <c r="AF6" s="339">
        <v>193.34097100000005</v>
      </c>
      <c r="AG6" s="339">
        <v>3.881351</v>
      </c>
      <c r="AH6" s="339">
        <v>3.1160890000000001</v>
      </c>
      <c r="AI6" s="339">
        <v>0</v>
      </c>
      <c r="AJ6" s="339">
        <v>1.3776040000000001</v>
      </c>
      <c r="AK6" s="339">
        <v>33.926646999999996</v>
      </c>
      <c r="AL6" s="339">
        <v>34.879342999999999</v>
      </c>
      <c r="AM6" s="339">
        <v>22.046824000000001</v>
      </c>
      <c r="AN6" s="339">
        <v>0</v>
      </c>
      <c r="AO6" s="339">
        <v>1.7491680000000001</v>
      </c>
      <c r="AP6" s="339">
        <v>41.100771000000002</v>
      </c>
      <c r="AQ6" s="339">
        <v>19.702051000000001</v>
      </c>
      <c r="AR6" s="339">
        <v>107.500925</v>
      </c>
      <c r="AS6" s="339">
        <v>1.6588949999999998</v>
      </c>
      <c r="AT6" s="339">
        <v>2.9141980000000003</v>
      </c>
      <c r="AU6" s="339">
        <v>177.16255900000002</v>
      </c>
      <c r="AV6" s="339">
        <v>0.74602100000000005</v>
      </c>
      <c r="AW6" s="339">
        <v>17.288173999999998</v>
      </c>
      <c r="AX6" s="339">
        <v>12.043814999999999</v>
      </c>
      <c r="AY6" s="339">
        <v>10.097504000000001</v>
      </c>
      <c r="AZ6" s="339">
        <v>19.635933640000001</v>
      </c>
      <c r="BA6" s="339">
        <v>4.5992650000000008</v>
      </c>
      <c r="BB6" s="339">
        <v>1.6333770000000001</v>
      </c>
      <c r="BC6" s="339">
        <v>7.8500870000000003</v>
      </c>
      <c r="BD6" s="339">
        <v>2.1440999999999999</v>
      </c>
      <c r="BE6" s="339">
        <v>3.1831559999999999</v>
      </c>
      <c r="BF6" s="339">
        <v>8.0755200000000009</v>
      </c>
      <c r="BG6" s="339"/>
      <c r="BH6" s="339"/>
      <c r="BI6" s="339"/>
      <c r="BJ6" s="339"/>
      <c r="BK6" s="339"/>
      <c r="BL6" s="339"/>
      <c r="BM6" s="339"/>
      <c r="BN6" s="339"/>
      <c r="BO6" s="339"/>
      <c r="BP6" s="339"/>
      <c r="BQ6" s="339"/>
      <c r="BR6" s="339"/>
      <c r="BS6" s="339"/>
      <c r="BT6" s="339"/>
      <c r="BU6" s="339"/>
      <c r="BV6" s="339"/>
      <c r="BW6" s="339"/>
      <c r="BX6" s="339"/>
      <c r="BY6" s="339"/>
      <c r="BZ6" s="339"/>
      <c r="CA6" s="339"/>
      <c r="CB6" s="339"/>
      <c r="CC6" s="339"/>
      <c r="CD6" s="339"/>
      <c r="CE6" s="339"/>
      <c r="CF6" s="339"/>
      <c r="CG6" s="339"/>
      <c r="CH6" s="339"/>
      <c r="CI6" s="339"/>
      <c r="CJ6" s="339"/>
      <c r="CK6" s="339"/>
      <c r="CL6" s="339"/>
      <c r="CM6" s="339"/>
      <c r="CN6" s="339"/>
      <c r="CO6" s="339"/>
      <c r="CP6" s="339"/>
      <c r="CQ6" s="339"/>
      <c r="CR6" s="339"/>
      <c r="CS6" s="339"/>
      <c r="CT6" s="339"/>
      <c r="CU6" s="339"/>
      <c r="CV6" s="339"/>
      <c r="CW6" s="339"/>
      <c r="CX6" s="339"/>
      <c r="CY6" s="339"/>
      <c r="CZ6" s="339"/>
      <c r="DA6" s="339"/>
      <c r="DB6" s="339"/>
      <c r="DC6" s="339"/>
      <c r="DD6" s="339"/>
      <c r="DE6" s="339"/>
      <c r="DF6" s="339"/>
      <c r="DG6" s="339"/>
      <c r="DH6" s="339"/>
      <c r="DI6" s="339"/>
      <c r="DJ6" s="339"/>
      <c r="DK6" s="339"/>
      <c r="DL6" s="339"/>
      <c r="DM6" s="339"/>
      <c r="DN6" s="339"/>
      <c r="DO6" s="339"/>
      <c r="DP6" s="339"/>
      <c r="DQ6" s="339"/>
      <c r="DR6" s="339"/>
      <c r="DS6" s="339"/>
      <c r="DT6" s="339"/>
      <c r="DU6" s="339"/>
      <c r="DV6" s="339"/>
      <c r="DW6" s="339"/>
      <c r="DX6" s="339"/>
      <c r="DY6" s="339"/>
      <c r="DZ6" s="339"/>
      <c r="EA6" s="339"/>
      <c r="EB6" s="339"/>
      <c r="EC6" s="339"/>
    </row>
    <row r="7" spans="1:133" s="363" customFormat="1" ht="12.75" customHeight="1">
      <c r="A7" s="337" t="s">
        <v>91</v>
      </c>
      <c r="B7" s="338">
        <v>66.495541748699992</v>
      </c>
      <c r="C7" s="338">
        <v>1529.2220924088383</v>
      </c>
      <c r="D7" s="338">
        <v>2305.6670140000001</v>
      </c>
      <c r="E7" s="339">
        <v>805.93828730000018</v>
      </c>
      <c r="F7" s="339">
        <v>1089.503854</v>
      </c>
      <c r="G7" s="339">
        <v>473.926514</v>
      </c>
      <c r="H7" s="339">
        <v>1157.8272409999995</v>
      </c>
      <c r="I7" s="339">
        <v>2036.9388339999998</v>
      </c>
      <c r="J7" s="339">
        <v>2028.9449590000006</v>
      </c>
      <c r="K7" s="339">
        <v>1234.6372409999999</v>
      </c>
      <c r="L7" s="339">
        <v>2297.6362300000019</v>
      </c>
      <c r="M7" s="339">
        <v>4.4804859999999997E-3</v>
      </c>
      <c r="N7" s="339">
        <v>3.5886627000000001E-3</v>
      </c>
      <c r="O7" s="339">
        <v>4.9416142000000005E-3</v>
      </c>
      <c r="P7" s="339">
        <v>66.482530985799997</v>
      </c>
      <c r="Q7" s="339">
        <v>56.028976275120442</v>
      </c>
      <c r="R7" s="339">
        <v>1164.8487178344669</v>
      </c>
      <c r="S7" s="339">
        <v>12.368315299251087</v>
      </c>
      <c r="T7" s="339">
        <v>295.9760829999999</v>
      </c>
      <c r="U7" s="339">
        <v>803.06150899999989</v>
      </c>
      <c r="V7" s="339">
        <v>894.38743699999998</v>
      </c>
      <c r="W7" s="339">
        <v>343.25002500000005</v>
      </c>
      <c r="X7" s="339">
        <v>264.96804299999997</v>
      </c>
      <c r="Y7" s="339">
        <v>209.62802930000001</v>
      </c>
      <c r="Z7" s="339">
        <v>108.24902800000001</v>
      </c>
      <c r="AA7" s="339">
        <v>181.83034600000002</v>
      </c>
      <c r="AB7" s="339">
        <v>306.23088400000006</v>
      </c>
      <c r="AC7" s="339">
        <v>267.01275399999997</v>
      </c>
      <c r="AD7" s="339">
        <v>329.57291299999991</v>
      </c>
      <c r="AE7" s="339">
        <v>313.27075700000012</v>
      </c>
      <c r="AF7" s="339">
        <v>179.64742999999999</v>
      </c>
      <c r="AG7" s="339">
        <v>196.40060800000003</v>
      </c>
      <c r="AH7" s="339">
        <v>74.399193999999994</v>
      </c>
      <c r="AI7" s="339">
        <v>109.58278599999998</v>
      </c>
      <c r="AJ7" s="339">
        <v>93.543925999999999</v>
      </c>
      <c r="AK7" s="339">
        <v>105.33318299999999</v>
      </c>
      <c r="AL7" s="339">
        <v>504.1148559999998</v>
      </c>
      <c r="AM7" s="339">
        <v>284.60912999999999</v>
      </c>
      <c r="AN7" s="339">
        <v>263.77007199999986</v>
      </c>
      <c r="AO7" s="339">
        <v>372.21294599999982</v>
      </c>
      <c r="AP7" s="339">
        <v>636.81626100000017</v>
      </c>
      <c r="AQ7" s="339">
        <v>479.19432199999989</v>
      </c>
      <c r="AR7" s="339">
        <v>548.71530499999994</v>
      </c>
      <c r="AS7" s="339">
        <v>828.25941100000023</v>
      </c>
      <c r="AT7" s="339">
        <v>379.07159200000024</v>
      </c>
      <c r="AU7" s="339">
        <v>472.93659500000024</v>
      </c>
      <c r="AV7" s="339">
        <v>348.67736099999985</v>
      </c>
      <c r="AW7" s="339">
        <v>239.01686600000008</v>
      </c>
      <c r="AX7" s="339">
        <v>343.48250400000006</v>
      </c>
      <c r="AY7" s="339">
        <v>378.58128499999998</v>
      </c>
      <c r="AZ7" s="339">
        <v>273.55658599999992</v>
      </c>
      <c r="BA7" s="339">
        <v>684.0153479999999</v>
      </c>
      <c r="BB7" s="339">
        <v>503.10182600000002</v>
      </c>
      <c r="BC7" s="339">
        <v>427.28806800000052</v>
      </c>
      <c r="BD7" s="339">
        <v>683.23098800000139</v>
      </c>
      <c r="BE7" s="339">
        <v>685.25999999999885</v>
      </c>
      <c r="BF7" s="339">
        <v>604.78999999999985</v>
      </c>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339"/>
      <c r="CI7" s="339"/>
      <c r="CJ7" s="339"/>
      <c r="CK7" s="339"/>
      <c r="CL7" s="339"/>
      <c r="CM7" s="339"/>
      <c r="CN7" s="339"/>
      <c r="CO7" s="339"/>
      <c r="CP7" s="339"/>
      <c r="CQ7" s="339"/>
      <c r="CR7" s="339"/>
      <c r="CS7" s="339"/>
      <c r="CT7" s="339"/>
      <c r="CU7" s="339"/>
      <c r="CV7" s="339"/>
      <c r="CW7" s="339"/>
      <c r="CX7" s="339"/>
      <c r="CY7" s="339"/>
      <c r="CZ7" s="339"/>
      <c r="DA7" s="339"/>
      <c r="DB7" s="339"/>
      <c r="DC7" s="339"/>
      <c r="DD7" s="339"/>
      <c r="DE7" s="339"/>
      <c r="DF7" s="339"/>
      <c r="DG7" s="339"/>
      <c r="DH7" s="339"/>
      <c r="DI7" s="339"/>
      <c r="DJ7" s="339"/>
      <c r="DK7" s="339"/>
      <c r="DL7" s="339"/>
      <c r="DM7" s="339"/>
      <c r="DN7" s="339"/>
      <c r="DO7" s="339"/>
      <c r="DP7" s="339"/>
      <c r="DQ7" s="339"/>
      <c r="DR7" s="339"/>
      <c r="DS7" s="339"/>
      <c r="DT7" s="339"/>
      <c r="DU7" s="339"/>
      <c r="DV7" s="339"/>
      <c r="DW7" s="339"/>
      <c r="DX7" s="339"/>
      <c r="DY7" s="339"/>
      <c r="DZ7" s="339"/>
      <c r="EA7" s="339"/>
      <c r="EB7" s="339"/>
      <c r="EC7" s="339"/>
    </row>
    <row r="8" spans="1:133" s="363" customFormat="1" ht="12.75" customHeight="1">
      <c r="A8" s="341" t="s">
        <v>92</v>
      </c>
      <c r="B8" s="338">
        <v>2.4925000000000002</v>
      </c>
      <c r="C8" s="338">
        <v>28.604048000000002</v>
      </c>
      <c r="D8" s="338">
        <v>34.340000000000003</v>
      </c>
      <c r="E8" s="339">
        <v>0</v>
      </c>
      <c r="F8" s="339">
        <v>3.662782</v>
      </c>
      <c r="G8" s="339">
        <v>0.88097300000000001</v>
      </c>
      <c r="H8" s="339">
        <v>3.3079499999999999</v>
      </c>
      <c r="I8" s="339">
        <v>41.002810000000004</v>
      </c>
      <c r="J8" s="339">
        <v>16.539750000000002</v>
      </c>
      <c r="K8" s="339">
        <v>10.666045</v>
      </c>
      <c r="L8" s="339">
        <v>7.4328190000000003</v>
      </c>
      <c r="M8" s="339">
        <v>0</v>
      </c>
      <c r="N8" s="339">
        <v>0</v>
      </c>
      <c r="O8" s="339">
        <v>0</v>
      </c>
      <c r="P8" s="339">
        <v>2.4925000000000002</v>
      </c>
      <c r="Q8" s="339">
        <v>0</v>
      </c>
      <c r="R8" s="339">
        <v>6.3567980000000004</v>
      </c>
      <c r="S8" s="339">
        <v>12.088017000000001</v>
      </c>
      <c r="T8" s="339">
        <v>10.159233</v>
      </c>
      <c r="U8" s="339">
        <v>34.340000000000003</v>
      </c>
      <c r="V8" s="339">
        <v>0</v>
      </c>
      <c r="W8" s="339">
        <v>0</v>
      </c>
      <c r="X8" s="339">
        <v>0</v>
      </c>
      <c r="Y8" s="339">
        <v>0</v>
      </c>
      <c r="Z8" s="339">
        <v>0</v>
      </c>
      <c r="AA8" s="339">
        <v>0</v>
      </c>
      <c r="AB8" s="339">
        <v>0</v>
      </c>
      <c r="AC8" s="339">
        <v>0</v>
      </c>
      <c r="AD8" s="339">
        <v>0</v>
      </c>
      <c r="AE8" s="339">
        <v>3.662782</v>
      </c>
      <c r="AF8" s="339">
        <v>0</v>
      </c>
      <c r="AG8" s="339">
        <v>0</v>
      </c>
      <c r="AH8" s="339">
        <v>0</v>
      </c>
      <c r="AI8" s="339">
        <v>0.88097300000000001</v>
      </c>
      <c r="AJ8" s="339">
        <v>0</v>
      </c>
      <c r="AK8" s="339">
        <v>0</v>
      </c>
      <c r="AL8" s="339">
        <v>0</v>
      </c>
      <c r="AM8" s="339">
        <v>0</v>
      </c>
      <c r="AN8" s="339">
        <v>3.3079499999999999</v>
      </c>
      <c r="AO8" s="339">
        <v>0</v>
      </c>
      <c r="AP8" s="339">
        <v>1.3202020000000001</v>
      </c>
      <c r="AQ8" s="339">
        <v>0</v>
      </c>
      <c r="AR8" s="339">
        <v>39.682608000000002</v>
      </c>
      <c r="AS8" s="339">
        <v>16.539750000000002</v>
      </c>
      <c r="AT8" s="339">
        <v>0</v>
      </c>
      <c r="AU8" s="339">
        <v>0</v>
      </c>
      <c r="AV8" s="339">
        <v>0</v>
      </c>
      <c r="AW8" s="339">
        <v>0</v>
      </c>
      <c r="AX8" s="339">
        <v>0</v>
      </c>
      <c r="AY8" s="339">
        <v>10.666045</v>
      </c>
      <c r="AZ8" s="339">
        <v>0</v>
      </c>
      <c r="BA8" s="339">
        <v>2.1501669999999997</v>
      </c>
      <c r="BB8" s="339">
        <v>0</v>
      </c>
      <c r="BC8" s="339">
        <v>1.7597739999999999</v>
      </c>
      <c r="BD8" s="339">
        <v>3.522878</v>
      </c>
      <c r="BE8" s="339">
        <v>0</v>
      </c>
      <c r="BF8" s="339">
        <v>0</v>
      </c>
      <c r="BG8" s="339"/>
      <c r="BH8" s="339"/>
      <c r="BI8" s="339"/>
      <c r="BJ8" s="339"/>
      <c r="BK8" s="339"/>
      <c r="BL8" s="339"/>
      <c r="BM8" s="339"/>
      <c r="BN8" s="339"/>
      <c r="BO8" s="339"/>
      <c r="BP8" s="339"/>
      <c r="BQ8" s="339"/>
      <c r="BR8" s="339"/>
      <c r="BS8" s="339"/>
      <c r="BT8" s="339"/>
      <c r="BU8" s="339"/>
      <c r="BV8" s="339"/>
      <c r="BW8" s="339"/>
      <c r="BX8" s="339"/>
      <c r="BY8" s="339"/>
      <c r="BZ8" s="339"/>
      <c r="CA8" s="339"/>
      <c r="CB8" s="339"/>
      <c r="CC8" s="339"/>
      <c r="CD8" s="339"/>
      <c r="CE8" s="339"/>
      <c r="CF8" s="339"/>
      <c r="CG8" s="339"/>
      <c r="CH8" s="339"/>
      <c r="CI8" s="339"/>
      <c r="CJ8" s="339"/>
      <c r="CK8" s="339"/>
      <c r="CL8" s="339"/>
      <c r="CM8" s="339"/>
      <c r="CN8" s="339"/>
      <c r="CO8" s="339"/>
      <c r="CP8" s="339"/>
      <c r="CQ8" s="339"/>
      <c r="CR8" s="339"/>
      <c r="CS8" s="339"/>
      <c r="CT8" s="339"/>
      <c r="CU8" s="339"/>
      <c r="CV8" s="339"/>
      <c r="CW8" s="339"/>
      <c r="CX8" s="339"/>
      <c r="CY8" s="339"/>
      <c r="CZ8" s="339"/>
      <c r="DA8" s="339"/>
      <c r="DB8" s="339"/>
      <c r="DC8" s="339"/>
      <c r="DD8" s="339"/>
      <c r="DE8" s="339"/>
      <c r="DF8" s="339"/>
      <c r="DG8" s="339"/>
      <c r="DH8" s="339"/>
      <c r="DI8" s="339"/>
      <c r="DJ8" s="339"/>
      <c r="DK8" s="339"/>
      <c r="DL8" s="339"/>
      <c r="DM8" s="339"/>
      <c r="DN8" s="339"/>
      <c r="DO8" s="339"/>
      <c r="DP8" s="339"/>
      <c r="DQ8" s="339"/>
      <c r="DR8" s="339"/>
      <c r="DS8" s="339"/>
      <c r="DT8" s="339"/>
      <c r="DU8" s="339"/>
      <c r="DV8" s="339"/>
      <c r="DW8" s="339"/>
      <c r="DX8" s="339"/>
      <c r="DY8" s="339"/>
      <c r="DZ8" s="339"/>
      <c r="EA8" s="339"/>
      <c r="EB8" s="339"/>
      <c r="EC8" s="339"/>
    </row>
    <row r="9" spans="1:133" s="363" customFormat="1" ht="12.75" customHeight="1">
      <c r="A9" s="341" t="s">
        <v>404</v>
      </c>
      <c r="B9" s="338">
        <v>63.453041748700002</v>
      </c>
      <c r="C9" s="338">
        <v>1500.6180444088384</v>
      </c>
      <c r="D9" s="338">
        <v>2271.327014</v>
      </c>
      <c r="E9" s="339">
        <v>800.66342500000007</v>
      </c>
      <c r="F9" s="339">
        <v>1041.1902519999999</v>
      </c>
      <c r="G9" s="339">
        <v>441.98819100000003</v>
      </c>
      <c r="H9" s="339">
        <v>1092.3986179999997</v>
      </c>
      <c r="I9" s="339">
        <v>1863.7037029999999</v>
      </c>
      <c r="J9" s="339">
        <v>2006.4312720000005</v>
      </c>
      <c r="K9" s="339">
        <v>1213.4093150000001</v>
      </c>
      <c r="L9" s="339">
        <v>2225.9951750000018</v>
      </c>
      <c r="M9" s="339">
        <v>4.4804859999999997E-3</v>
      </c>
      <c r="N9" s="339">
        <v>3.5886627000000001E-3</v>
      </c>
      <c r="O9" s="339">
        <v>4.9416142000000005E-3</v>
      </c>
      <c r="P9" s="339">
        <v>63.4400309858</v>
      </c>
      <c r="Q9" s="339">
        <v>56.028976275120442</v>
      </c>
      <c r="R9" s="339">
        <v>1158.4919198344669</v>
      </c>
      <c r="S9" s="339">
        <v>0.28029829925108607</v>
      </c>
      <c r="T9" s="339">
        <v>285.81684999999993</v>
      </c>
      <c r="U9" s="339">
        <v>768.72150899999986</v>
      </c>
      <c r="V9" s="339">
        <v>894.38743699999998</v>
      </c>
      <c r="W9" s="339">
        <v>343.25002500000005</v>
      </c>
      <c r="X9" s="339">
        <v>264.96804299999997</v>
      </c>
      <c r="Y9" s="339">
        <v>205.15254100000001</v>
      </c>
      <c r="Z9" s="339">
        <v>108.24902800000001</v>
      </c>
      <c r="AA9" s="339">
        <v>181.03097200000002</v>
      </c>
      <c r="AB9" s="339">
        <v>306.23088400000006</v>
      </c>
      <c r="AC9" s="339">
        <v>266.43507499999998</v>
      </c>
      <c r="AD9" s="339">
        <v>329.57291299999991</v>
      </c>
      <c r="AE9" s="339">
        <v>279.86928400000011</v>
      </c>
      <c r="AF9" s="339">
        <v>165.31297999999998</v>
      </c>
      <c r="AG9" s="339">
        <v>163.68928300000002</v>
      </c>
      <c r="AH9" s="339">
        <v>74.399193999999994</v>
      </c>
      <c r="AI9" s="339">
        <v>108.70181299999999</v>
      </c>
      <c r="AJ9" s="339">
        <v>95.197901000000002</v>
      </c>
      <c r="AK9" s="339">
        <v>101.58417299999999</v>
      </c>
      <c r="AL9" s="339">
        <v>445.74319299999979</v>
      </c>
      <c r="AM9" s="339">
        <v>284.60912999999999</v>
      </c>
      <c r="AN9" s="339">
        <v>260.46212199999985</v>
      </c>
      <c r="AO9" s="339">
        <v>372.21294599999982</v>
      </c>
      <c r="AP9" s="339">
        <v>510.56283900000017</v>
      </c>
      <c r="AQ9" s="339">
        <v>478.6446509999999</v>
      </c>
      <c r="AR9" s="339">
        <v>502.28326699999997</v>
      </c>
      <c r="AS9" s="339">
        <v>811.7196610000002</v>
      </c>
      <c r="AT9" s="339">
        <v>373.09765500000026</v>
      </c>
      <c r="AU9" s="339">
        <v>472.93659500000024</v>
      </c>
      <c r="AV9" s="339">
        <v>348.67736099999985</v>
      </c>
      <c r="AW9" s="339">
        <v>239.01686600000008</v>
      </c>
      <c r="AX9" s="339">
        <v>343.48250400000006</v>
      </c>
      <c r="AY9" s="339">
        <v>358.55622199999999</v>
      </c>
      <c r="AZ9" s="339">
        <v>272.35372299999995</v>
      </c>
      <c r="BA9" s="339">
        <v>642.17039399999987</v>
      </c>
      <c r="BB9" s="339">
        <v>489.77409600000004</v>
      </c>
      <c r="BC9" s="339">
        <v>445.17950300000058</v>
      </c>
      <c r="BD9" s="339">
        <v>648.87118200000134</v>
      </c>
      <c r="BE9" s="339">
        <v>574.11999999999887</v>
      </c>
      <c r="BF9" s="339">
        <v>566.27999999999986</v>
      </c>
      <c r="BG9" s="339"/>
      <c r="BH9" s="339"/>
      <c r="BI9" s="339"/>
      <c r="BJ9" s="339"/>
      <c r="BK9" s="339"/>
      <c r="BL9" s="339"/>
      <c r="BM9" s="339"/>
      <c r="BN9" s="339"/>
      <c r="BO9" s="339"/>
      <c r="BP9" s="339"/>
      <c r="BQ9" s="339"/>
      <c r="BR9" s="339"/>
      <c r="BS9" s="339"/>
      <c r="BT9" s="339"/>
      <c r="BU9" s="339"/>
      <c r="BV9" s="339"/>
      <c r="BW9" s="339"/>
      <c r="BX9" s="339"/>
      <c r="BY9" s="339"/>
      <c r="BZ9" s="339"/>
      <c r="CA9" s="339"/>
      <c r="CB9" s="339"/>
      <c r="CC9" s="339"/>
      <c r="CD9" s="339"/>
      <c r="CE9" s="339"/>
      <c r="CF9" s="339"/>
      <c r="CG9" s="339"/>
      <c r="CH9" s="339"/>
      <c r="CI9" s="339"/>
      <c r="CJ9" s="339"/>
      <c r="CK9" s="339"/>
      <c r="CL9" s="339"/>
      <c r="CM9" s="339"/>
      <c r="CN9" s="339"/>
      <c r="CO9" s="339"/>
      <c r="CP9" s="339"/>
      <c r="CQ9" s="339"/>
      <c r="CR9" s="339"/>
      <c r="CS9" s="339"/>
      <c r="CT9" s="339"/>
      <c r="CU9" s="339"/>
      <c r="CV9" s="339"/>
      <c r="CW9" s="339"/>
      <c r="CX9" s="339"/>
      <c r="CY9" s="339"/>
      <c r="CZ9" s="339"/>
      <c r="DA9" s="339"/>
      <c r="DB9" s="339"/>
      <c r="DC9" s="339"/>
      <c r="DD9" s="339"/>
      <c r="DE9" s="339"/>
      <c r="DF9" s="339"/>
      <c r="DG9" s="339"/>
      <c r="DH9" s="339"/>
      <c r="DI9" s="339"/>
      <c r="DJ9" s="339"/>
      <c r="DK9" s="339"/>
      <c r="DL9" s="339"/>
      <c r="DM9" s="339"/>
      <c r="DN9" s="339"/>
      <c r="DO9" s="339"/>
      <c r="DP9" s="339"/>
      <c r="DQ9" s="339"/>
      <c r="DR9" s="339"/>
      <c r="DS9" s="339"/>
      <c r="DT9" s="339"/>
      <c r="DU9" s="339"/>
      <c r="DV9" s="339"/>
      <c r="DW9" s="339"/>
      <c r="DX9" s="339"/>
      <c r="DY9" s="339"/>
      <c r="DZ9" s="339"/>
      <c r="EA9" s="339"/>
      <c r="EB9" s="339"/>
      <c r="EC9" s="339"/>
    </row>
    <row r="10" spans="1:133" s="363" customFormat="1" ht="12.75" customHeight="1">
      <c r="A10" s="341" t="s">
        <v>211</v>
      </c>
      <c r="B10" s="338">
        <v>0.55000000000000004</v>
      </c>
      <c r="C10" s="338">
        <v>0</v>
      </c>
      <c r="D10" s="338">
        <v>0</v>
      </c>
      <c r="E10" s="339">
        <v>5.2748622999999997</v>
      </c>
      <c r="F10" s="339">
        <v>14.912129</v>
      </c>
      <c r="G10" s="339">
        <v>31.057350000000003</v>
      </c>
      <c r="H10" s="339">
        <v>61.126096000000004</v>
      </c>
      <c r="I10" s="339">
        <v>132.23232100000001</v>
      </c>
      <c r="J10" s="339">
        <v>5.9739369999999994</v>
      </c>
      <c r="K10" s="339">
        <v>10.561881000000001</v>
      </c>
      <c r="L10" s="339">
        <v>58.694985999999986</v>
      </c>
      <c r="M10" s="339">
        <v>0</v>
      </c>
      <c r="N10" s="339">
        <v>0</v>
      </c>
      <c r="O10" s="339">
        <v>0</v>
      </c>
      <c r="P10" s="339">
        <v>0.55000000000000004</v>
      </c>
      <c r="Q10" s="339">
        <v>0</v>
      </c>
      <c r="R10" s="339">
        <v>0</v>
      </c>
      <c r="S10" s="339">
        <v>0</v>
      </c>
      <c r="T10" s="339">
        <v>0</v>
      </c>
      <c r="U10" s="339">
        <v>0</v>
      </c>
      <c r="V10" s="339">
        <v>0</v>
      </c>
      <c r="W10" s="339">
        <v>0</v>
      </c>
      <c r="X10" s="339">
        <v>0</v>
      </c>
      <c r="Y10" s="339">
        <v>4.4754882999999994</v>
      </c>
      <c r="Z10" s="339">
        <v>0</v>
      </c>
      <c r="AA10" s="339">
        <v>0.79937400000000003</v>
      </c>
      <c r="AB10" s="339">
        <v>0</v>
      </c>
      <c r="AC10" s="339">
        <v>0.57767900000000005</v>
      </c>
      <c r="AD10" s="339">
        <v>0</v>
      </c>
      <c r="AE10" s="339">
        <v>0</v>
      </c>
      <c r="AF10" s="339">
        <v>14.33445</v>
      </c>
      <c r="AG10" s="339">
        <v>32.711325000000002</v>
      </c>
      <c r="AH10" s="339">
        <v>0</v>
      </c>
      <c r="AI10" s="339">
        <v>0</v>
      </c>
      <c r="AJ10" s="339">
        <v>-1.653975</v>
      </c>
      <c r="AK10" s="339">
        <v>3.7490100000000002</v>
      </c>
      <c r="AL10" s="339">
        <v>57.377086000000006</v>
      </c>
      <c r="AM10" s="339">
        <v>0</v>
      </c>
      <c r="AN10" s="339">
        <v>0</v>
      </c>
      <c r="AO10" s="339">
        <v>0</v>
      </c>
      <c r="AP10" s="339">
        <v>124.93322000000001</v>
      </c>
      <c r="AQ10" s="339">
        <v>0.54967100000000002</v>
      </c>
      <c r="AR10" s="339">
        <v>6.7494300000000003</v>
      </c>
      <c r="AS10" s="339">
        <v>0</v>
      </c>
      <c r="AT10" s="339">
        <v>5.9739369999999994</v>
      </c>
      <c r="AU10" s="339">
        <v>0</v>
      </c>
      <c r="AV10" s="339">
        <v>0</v>
      </c>
      <c r="AW10" s="339">
        <v>0</v>
      </c>
      <c r="AX10" s="339">
        <v>0</v>
      </c>
      <c r="AY10" s="339">
        <v>9.3590180000000007</v>
      </c>
      <c r="AZ10" s="339">
        <v>1.202863</v>
      </c>
      <c r="BA10" s="339">
        <v>39.694786999999998</v>
      </c>
      <c r="BB10" s="339">
        <v>13.327729999999999</v>
      </c>
      <c r="BC10" s="339">
        <v>-20.753859000000006</v>
      </c>
      <c r="BD10" s="339">
        <v>26.426327999999998</v>
      </c>
      <c r="BE10" s="339">
        <v>111.14</v>
      </c>
      <c r="BF10" s="339">
        <v>38.51</v>
      </c>
      <c r="BG10" s="339"/>
      <c r="BH10" s="339"/>
      <c r="BI10" s="339"/>
      <c r="BJ10" s="339"/>
      <c r="BK10" s="339"/>
      <c r="BL10" s="339"/>
      <c r="BM10" s="339"/>
      <c r="BN10" s="339"/>
      <c r="BO10" s="339"/>
      <c r="BP10" s="339"/>
      <c r="BQ10" s="339"/>
      <c r="BR10" s="339"/>
      <c r="BS10" s="339"/>
      <c r="BT10" s="339"/>
      <c r="BU10" s="339"/>
      <c r="BV10" s="339"/>
      <c r="BW10" s="339"/>
      <c r="BX10" s="339"/>
      <c r="BY10" s="339"/>
      <c r="BZ10" s="339"/>
      <c r="CA10" s="339"/>
      <c r="CB10" s="339"/>
      <c r="CC10" s="339"/>
      <c r="CD10" s="339"/>
      <c r="CE10" s="339"/>
      <c r="CF10" s="339"/>
      <c r="CG10" s="339"/>
      <c r="CH10" s="339"/>
      <c r="CI10" s="339"/>
      <c r="CJ10" s="339"/>
      <c r="CK10" s="339"/>
      <c r="CL10" s="339"/>
      <c r="CM10" s="339"/>
      <c r="CN10" s="339"/>
      <c r="CO10" s="339"/>
      <c r="CP10" s="339"/>
      <c r="CQ10" s="339"/>
      <c r="CR10" s="339"/>
      <c r="CS10" s="339"/>
      <c r="CT10" s="339"/>
      <c r="CU10" s="339"/>
      <c r="CV10" s="339"/>
      <c r="CW10" s="339"/>
      <c r="CX10" s="339"/>
      <c r="CY10" s="339"/>
      <c r="CZ10" s="339"/>
      <c r="DA10" s="339"/>
      <c r="DB10" s="339"/>
      <c r="DC10" s="339"/>
      <c r="DD10" s="339"/>
      <c r="DE10" s="339"/>
      <c r="DF10" s="339"/>
      <c r="DG10" s="339"/>
      <c r="DH10" s="339"/>
      <c r="DI10" s="339"/>
      <c r="DJ10" s="339"/>
      <c r="DK10" s="339"/>
      <c r="DL10" s="339"/>
      <c r="DM10" s="339"/>
      <c r="DN10" s="339"/>
      <c r="DO10" s="339"/>
      <c r="DP10" s="339"/>
      <c r="DQ10" s="339"/>
      <c r="DR10" s="339"/>
      <c r="DS10" s="339"/>
      <c r="DT10" s="339"/>
      <c r="DU10" s="339"/>
      <c r="DV10" s="339"/>
      <c r="DW10" s="339"/>
      <c r="DX10" s="339"/>
      <c r="DY10" s="339"/>
      <c r="DZ10" s="339"/>
      <c r="EA10" s="339"/>
      <c r="EB10" s="339"/>
      <c r="EC10" s="339"/>
    </row>
    <row r="11" spans="1:133" s="363" customFormat="1" ht="12.75" customHeight="1">
      <c r="A11" s="337" t="s">
        <v>405</v>
      </c>
      <c r="B11" s="338">
        <v>3</v>
      </c>
      <c r="C11" s="338">
        <v>853.44151680490086</v>
      </c>
      <c r="D11" s="338">
        <v>357.99199500000003</v>
      </c>
      <c r="E11" s="339">
        <v>173.47207199999997</v>
      </c>
      <c r="F11" s="339">
        <v>0</v>
      </c>
      <c r="G11" s="339">
        <v>0</v>
      </c>
      <c r="H11" s="339">
        <v>4.9804110000000001</v>
      </c>
      <c r="I11" s="339">
        <v>0</v>
      </c>
      <c r="J11" s="339">
        <v>0</v>
      </c>
      <c r="K11" s="339">
        <v>0</v>
      </c>
      <c r="L11" s="339">
        <v>0</v>
      </c>
      <c r="M11" s="339">
        <v>0</v>
      </c>
      <c r="N11" s="339">
        <v>0</v>
      </c>
      <c r="O11" s="339">
        <v>0</v>
      </c>
      <c r="P11" s="339">
        <v>3</v>
      </c>
      <c r="Q11" s="339">
        <v>22.515265881633095</v>
      </c>
      <c r="R11" s="339">
        <v>263.15154570432446</v>
      </c>
      <c r="S11" s="339">
        <v>134.08492546894402</v>
      </c>
      <c r="T11" s="339">
        <v>433.68977974999922</v>
      </c>
      <c r="U11" s="339">
        <v>341.40736800000002</v>
      </c>
      <c r="V11" s="339">
        <v>3.3608769999999999</v>
      </c>
      <c r="W11" s="339">
        <v>0</v>
      </c>
      <c r="X11" s="339">
        <v>13.223749999999999</v>
      </c>
      <c r="Y11" s="339">
        <v>105.17794599999999</v>
      </c>
      <c r="Z11" s="339">
        <v>56.229526</v>
      </c>
      <c r="AA11" s="339">
        <v>1.047517</v>
      </c>
      <c r="AB11" s="339">
        <v>11.017083</v>
      </c>
      <c r="AC11" s="339">
        <v>0</v>
      </c>
      <c r="AD11" s="339">
        <v>0</v>
      </c>
      <c r="AE11" s="339">
        <v>0</v>
      </c>
      <c r="AF11" s="339">
        <v>0</v>
      </c>
      <c r="AG11" s="339">
        <v>0</v>
      </c>
      <c r="AH11" s="339">
        <v>0</v>
      </c>
      <c r="AI11" s="339">
        <v>0</v>
      </c>
      <c r="AJ11" s="339">
        <v>0</v>
      </c>
      <c r="AK11" s="339">
        <v>0</v>
      </c>
      <c r="AL11" s="339">
        <v>4.9804110000000001</v>
      </c>
      <c r="AM11" s="339">
        <v>0</v>
      </c>
      <c r="AN11" s="339">
        <v>0</v>
      </c>
      <c r="AO11" s="339">
        <v>0</v>
      </c>
      <c r="AP11" s="339">
        <v>0</v>
      </c>
      <c r="AQ11" s="339">
        <v>0</v>
      </c>
      <c r="AR11" s="339">
        <v>0</v>
      </c>
      <c r="AS11" s="339">
        <v>0</v>
      </c>
      <c r="AT11" s="339">
        <v>0</v>
      </c>
      <c r="AU11" s="339">
        <v>0</v>
      </c>
      <c r="AV11" s="339">
        <v>0</v>
      </c>
      <c r="AW11" s="339">
        <v>0</v>
      </c>
      <c r="AX11" s="339">
        <v>0</v>
      </c>
      <c r="AY11" s="339">
        <v>0</v>
      </c>
      <c r="AZ11" s="339">
        <v>0</v>
      </c>
      <c r="BA11" s="339">
        <v>0</v>
      </c>
      <c r="BB11" s="339">
        <v>0</v>
      </c>
      <c r="BC11" s="339">
        <v>0</v>
      </c>
      <c r="BD11" s="339">
        <v>0</v>
      </c>
      <c r="BE11" s="339">
        <v>0</v>
      </c>
      <c r="BF11" s="339">
        <v>3.36</v>
      </c>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c r="EA11" s="339"/>
      <c r="EB11" s="339"/>
      <c r="EC11" s="339"/>
    </row>
    <row r="12" spans="1:133" s="363" customFormat="1" ht="3" customHeight="1">
      <c r="A12" s="346"/>
      <c r="B12" s="334"/>
      <c r="C12" s="334"/>
      <c r="D12" s="334"/>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row>
    <row r="13" spans="1:133" s="363" customFormat="1" ht="12.75" customHeight="1">
      <c r="A13" s="346" t="s">
        <v>381</v>
      </c>
      <c r="B13" s="334">
        <v>0</v>
      </c>
      <c r="C13" s="334">
        <v>180.54583300000002</v>
      </c>
      <c r="D13" s="334">
        <v>104.96637</v>
      </c>
      <c r="E13" s="348">
        <v>123.33064400000001</v>
      </c>
      <c r="F13" s="348">
        <v>142.12524999999999</v>
      </c>
      <c r="G13" s="348">
        <v>194.071181</v>
      </c>
      <c r="H13" s="348">
        <v>150.688761</v>
      </c>
      <c r="I13" s="348">
        <v>210.32502299999999</v>
      </c>
      <c r="J13" s="348">
        <v>59.433488000000011</v>
      </c>
      <c r="K13" s="348">
        <v>127.424256</v>
      </c>
      <c r="L13" s="348">
        <v>100.169517</v>
      </c>
      <c r="M13" s="348">
        <v>0</v>
      </c>
      <c r="N13" s="348">
        <v>0</v>
      </c>
      <c r="O13" s="348">
        <v>0</v>
      </c>
      <c r="P13" s="348">
        <v>0</v>
      </c>
      <c r="Q13" s="348">
        <v>7.0901509999999996</v>
      </c>
      <c r="R13" s="348">
        <v>126.89866300000001</v>
      </c>
      <c r="S13" s="348">
        <v>27.407118999999998</v>
      </c>
      <c r="T13" s="348">
        <v>19.149899999999999</v>
      </c>
      <c r="U13" s="348">
        <v>36.134823000000004</v>
      </c>
      <c r="V13" s="348">
        <v>17.871482999999998</v>
      </c>
      <c r="W13" s="348">
        <v>20.568172999999998</v>
      </c>
      <c r="X13" s="348">
        <v>30.391890999999998</v>
      </c>
      <c r="Y13" s="348">
        <v>12.921526999999999</v>
      </c>
      <c r="Z13" s="348">
        <v>41.635150000000003</v>
      </c>
      <c r="AA13" s="348">
        <v>50.264713999999998</v>
      </c>
      <c r="AB13" s="348">
        <v>18.509253000000001</v>
      </c>
      <c r="AC13" s="348">
        <v>44.299390999999993</v>
      </c>
      <c r="AD13" s="348">
        <v>19.825389000000001</v>
      </c>
      <c r="AE13" s="348">
        <v>30.422876000000002</v>
      </c>
      <c r="AF13" s="348">
        <v>47.577593999999991</v>
      </c>
      <c r="AG13" s="348">
        <v>100.709436</v>
      </c>
      <c r="AH13" s="348">
        <v>3.1866589999999997</v>
      </c>
      <c r="AI13" s="348">
        <v>11.361598000000001</v>
      </c>
      <c r="AJ13" s="348">
        <v>78.813487999999992</v>
      </c>
      <c r="AK13" s="348">
        <v>30.754170999999999</v>
      </c>
      <c r="AL13" s="348">
        <v>49.257844999999996</v>
      </c>
      <c r="AM13" s="348">
        <v>37.344364999999996</v>
      </c>
      <c r="AN13" s="348">
        <v>33.332380000000001</v>
      </c>
      <c r="AO13" s="348">
        <v>47.687711</v>
      </c>
      <c r="AP13" s="348">
        <v>119.809444</v>
      </c>
      <c r="AQ13" s="348">
        <v>23.497842999999996</v>
      </c>
      <c r="AR13" s="348">
        <v>19.330025000000003</v>
      </c>
      <c r="AS13" s="348">
        <v>21.411978999999995</v>
      </c>
      <c r="AT13" s="348">
        <v>-42.314352999999997</v>
      </c>
      <c r="AU13" s="348">
        <v>38.756433000000008</v>
      </c>
      <c r="AV13" s="348">
        <v>41.579429000000005</v>
      </c>
      <c r="AW13" s="348">
        <v>32.968792999999998</v>
      </c>
      <c r="AX13" s="348">
        <v>25.846764999999994</v>
      </c>
      <c r="AY13" s="348">
        <v>27.603544000000003</v>
      </c>
      <c r="AZ13" s="348">
        <v>41.005154000000005</v>
      </c>
      <c r="BA13" s="348">
        <v>20.062448</v>
      </c>
      <c r="BB13" s="348">
        <v>32.648428000000003</v>
      </c>
      <c r="BC13" s="348">
        <v>27.426017000000002</v>
      </c>
      <c r="BD13" s="348">
        <v>20.032624000000002</v>
      </c>
      <c r="BE13" s="348">
        <v>13.070000000000004</v>
      </c>
      <c r="BF13" s="348">
        <v>14.879999999999995</v>
      </c>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row>
    <row r="14" spans="1:133" s="363" customFormat="1" ht="12.75" customHeight="1">
      <c r="A14" s="337" t="s">
        <v>89</v>
      </c>
      <c r="B14" s="338">
        <v>0</v>
      </c>
      <c r="C14" s="338">
        <v>0</v>
      </c>
      <c r="D14" s="338">
        <v>0</v>
      </c>
      <c r="E14" s="339">
        <v>0</v>
      </c>
      <c r="F14" s="339">
        <v>0</v>
      </c>
      <c r="G14" s="339">
        <v>0</v>
      </c>
      <c r="H14" s="339">
        <v>0</v>
      </c>
      <c r="I14" s="339">
        <v>0</v>
      </c>
      <c r="J14" s="339">
        <v>0</v>
      </c>
      <c r="K14" s="339">
        <v>0</v>
      </c>
      <c r="L14" s="339">
        <v>0</v>
      </c>
      <c r="M14" s="339">
        <v>0</v>
      </c>
      <c r="N14" s="339">
        <v>0</v>
      </c>
      <c r="O14" s="339">
        <v>0</v>
      </c>
      <c r="P14" s="339">
        <v>0</v>
      </c>
      <c r="Q14" s="339">
        <v>0</v>
      </c>
      <c r="R14" s="339">
        <v>0</v>
      </c>
      <c r="S14" s="339">
        <v>0</v>
      </c>
      <c r="T14" s="339">
        <v>0</v>
      </c>
      <c r="U14" s="339">
        <v>0</v>
      </c>
      <c r="V14" s="339">
        <v>0</v>
      </c>
      <c r="W14" s="339">
        <v>0</v>
      </c>
      <c r="X14" s="339">
        <v>0</v>
      </c>
      <c r="Y14" s="339">
        <v>0</v>
      </c>
      <c r="Z14" s="339">
        <v>0</v>
      </c>
      <c r="AA14" s="339">
        <v>0</v>
      </c>
      <c r="AB14" s="339">
        <v>0</v>
      </c>
      <c r="AC14" s="339">
        <v>0</v>
      </c>
      <c r="AD14" s="339">
        <v>0</v>
      </c>
      <c r="AE14" s="339">
        <v>0</v>
      </c>
      <c r="AF14" s="339">
        <v>0</v>
      </c>
      <c r="AG14" s="339">
        <v>0</v>
      </c>
      <c r="AH14" s="339">
        <v>0</v>
      </c>
      <c r="AI14" s="339">
        <v>0</v>
      </c>
      <c r="AJ14" s="339">
        <v>0</v>
      </c>
      <c r="AK14" s="339">
        <v>0</v>
      </c>
      <c r="AL14" s="339">
        <v>0</v>
      </c>
      <c r="AM14" s="339">
        <v>0</v>
      </c>
      <c r="AN14" s="339">
        <v>0</v>
      </c>
      <c r="AO14" s="339">
        <v>0</v>
      </c>
      <c r="AP14" s="339">
        <v>0</v>
      </c>
      <c r="AQ14" s="339">
        <v>0</v>
      </c>
      <c r="AR14" s="339">
        <v>0</v>
      </c>
      <c r="AS14" s="339">
        <v>0</v>
      </c>
      <c r="AT14" s="339">
        <v>0</v>
      </c>
      <c r="AU14" s="339">
        <v>0</v>
      </c>
      <c r="AV14" s="339">
        <v>0</v>
      </c>
      <c r="AW14" s="339">
        <v>0</v>
      </c>
      <c r="AX14" s="339">
        <v>0</v>
      </c>
      <c r="AY14" s="339">
        <v>0</v>
      </c>
      <c r="AZ14" s="339">
        <v>0</v>
      </c>
      <c r="BA14" s="339">
        <v>0</v>
      </c>
      <c r="BB14" s="339">
        <v>0</v>
      </c>
      <c r="BC14" s="339">
        <v>0</v>
      </c>
      <c r="BD14" s="339">
        <v>0</v>
      </c>
      <c r="BE14" s="339">
        <v>0</v>
      </c>
      <c r="BF14" s="339">
        <v>0</v>
      </c>
      <c r="BG14" s="339"/>
      <c r="BH14" s="339"/>
      <c r="BI14" s="339"/>
      <c r="BJ14" s="339"/>
      <c r="BK14" s="339"/>
      <c r="BL14" s="339"/>
      <c r="BM14" s="339"/>
      <c r="BN14" s="339"/>
      <c r="BO14" s="339"/>
      <c r="BP14" s="339"/>
      <c r="BQ14" s="339"/>
      <c r="BR14" s="339"/>
      <c r="BS14" s="339"/>
      <c r="BT14" s="339"/>
      <c r="BU14" s="339"/>
      <c r="BV14" s="339"/>
      <c r="BW14" s="339"/>
      <c r="BX14" s="339"/>
      <c r="BY14" s="339"/>
      <c r="BZ14" s="339"/>
      <c r="CA14" s="339"/>
      <c r="CB14" s="339"/>
      <c r="CC14" s="339"/>
      <c r="CD14" s="339"/>
      <c r="CE14" s="339"/>
      <c r="CF14" s="339"/>
      <c r="CG14" s="339"/>
      <c r="CH14" s="339"/>
      <c r="CI14" s="339"/>
      <c r="CJ14" s="339"/>
      <c r="CK14" s="339"/>
      <c r="CL14" s="339"/>
      <c r="CM14" s="339"/>
      <c r="CN14" s="339"/>
      <c r="CO14" s="339"/>
      <c r="CP14" s="339"/>
      <c r="CQ14" s="339"/>
      <c r="CR14" s="339"/>
      <c r="CS14" s="339"/>
      <c r="CT14" s="339"/>
      <c r="CU14" s="339"/>
      <c r="CV14" s="339"/>
      <c r="CW14" s="339"/>
      <c r="CX14" s="339"/>
      <c r="CY14" s="339"/>
      <c r="CZ14" s="339"/>
      <c r="DA14" s="339"/>
      <c r="DB14" s="339"/>
      <c r="DC14" s="339"/>
      <c r="DD14" s="339"/>
      <c r="DE14" s="339"/>
      <c r="DF14" s="339"/>
      <c r="DG14" s="339"/>
      <c r="DH14" s="339"/>
      <c r="DI14" s="339"/>
      <c r="DJ14" s="339"/>
      <c r="DK14" s="339"/>
      <c r="DL14" s="339"/>
      <c r="DM14" s="339"/>
      <c r="DN14" s="339"/>
      <c r="DO14" s="339"/>
      <c r="DP14" s="339"/>
      <c r="DQ14" s="339"/>
      <c r="DR14" s="339"/>
      <c r="DS14" s="339"/>
      <c r="DT14" s="339"/>
      <c r="DU14" s="339"/>
      <c r="DV14" s="339"/>
      <c r="DW14" s="339"/>
      <c r="DX14" s="339"/>
      <c r="DY14" s="339"/>
      <c r="DZ14" s="339"/>
      <c r="EA14" s="339"/>
      <c r="EB14" s="339"/>
      <c r="EC14" s="339"/>
    </row>
    <row r="15" spans="1:133" s="363" customFormat="1" ht="12.75" customHeight="1">
      <c r="A15" s="337" t="s">
        <v>91</v>
      </c>
      <c r="B15" s="338">
        <v>0</v>
      </c>
      <c r="C15" s="338">
        <v>180.54583300000002</v>
      </c>
      <c r="D15" s="338">
        <v>104.96637</v>
      </c>
      <c r="E15" s="339">
        <v>123.33064400000001</v>
      </c>
      <c r="F15" s="339">
        <v>142.12524999999999</v>
      </c>
      <c r="G15" s="339">
        <v>194.071181</v>
      </c>
      <c r="H15" s="339">
        <v>150.688761</v>
      </c>
      <c r="I15" s="339">
        <v>210.32502299999999</v>
      </c>
      <c r="J15" s="339">
        <v>59.433488000000011</v>
      </c>
      <c r="K15" s="339">
        <v>127.424256</v>
      </c>
      <c r="L15" s="339">
        <v>100.169517</v>
      </c>
      <c r="M15" s="339">
        <v>0</v>
      </c>
      <c r="N15" s="339">
        <v>0</v>
      </c>
      <c r="O15" s="339">
        <v>0</v>
      </c>
      <c r="P15" s="339">
        <v>0</v>
      </c>
      <c r="Q15" s="339">
        <v>7.0901509999999996</v>
      </c>
      <c r="R15" s="339">
        <v>126.89866300000001</v>
      </c>
      <c r="S15" s="339">
        <v>27.407118999999998</v>
      </c>
      <c r="T15" s="339">
        <v>19.149899999999999</v>
      </c>
      <c r="U15" s="339">
        <v>36.134823000000004</v>
      </c>
      <c r="V15" s="339">
        <v>17.871482999999998</v>
      </c>
      <c r="W15" s="339">
        <v>20.568172999999998</v>
      </c>
      <c r="X15" s="339">
        <v>30.391890999999998</v>
      </c>
      <c r="Y15" s="339">
        <v>12.921526999999999</v>
      </c>
      <c r="Z15" s="339">
        <v>41.635150000000003</v>
      </c>
      <c r="AA15" s="339">
        <v>50.264713999999998</v>
      </c>
      <c r="AB15" s="339">
        <v>18.509253000000001</v>
      </c>
      <c r="AC15" s="339">
        <v>44.299390999999993</v>
      </c>
      <c r="AD15" s="339">
        <v>19.825389000000001</v>
      </c>
      <c r="AE15" s="339">
        <v>30.422876000000002</v>
      </c>
      <c r="AF15" s="339">
        <v>47.577593999999991</v>
      </c>
      <c r="AG15" s="339">
        <v>100.709436</v>
      </c>
      <c r="AH15" s="339">
        <v>3.1866589999999997</v>
      </c>
      <c r="AI15" s="339">
        <v>11.361598000000001</v>
      </c>
      <c r="AJ15" s="339">
        <v>78.813487999999992</v>
      </c>
      <c r="AK15" s="339">
        <v>30.754170999999999</v>
      </c>
      <c r="AL15" s="339">
        <v>49.257844999999996</v>
      </c>
      <c r="AM15" s="339">
        <v>37.344364999999996</v>
      </c>
      <c r="AN15" s="339">
        <v>33.332380000000001</v>
      </c>
      <c r="AO15" s="339">
        <v>47.687711</v>
      </c>
      <c r="AP15" s="339">
        <v>119.809444</v>
      </c>
      <c r="AQ15" s="339">
        <v>23.497842999999996</v>
      </c>
      <c r="AR15" s="339">
        <v>19.330025000000003</v>
      </c>
      <c r="AS15" s="339">
        <v>21.411978999999995</v>
      </c>
      <c r="AT15" s="339">
        <v>-42.314352999999997</v>
      </c>
      <c r="AU15" s="339">
        <v>38.756433000000008</v>
      </c>
      <c r="AV15" s="339">
        <v>41.579429000000005</v>
      </c>
      <c r="AW15" s="339">
        <v>32.968792999999998</v>
      </c>
      <c r="AX15" s="339">
        <v>25.846764999999994</v>
      </c>
      <c r="AY15" s="339">
        <v>27.603544000000003</v>
      </c>
      <c r="AZ15" s="339">
        <v>41.005154000000005</v>
      </c>
      <c r="BA15" s="339">
        <v>20.062448</v>
      </c>
      <c r="BB15" s="339">
        <v>32.648428000000003</v>
      </c>
      <c r="BC15" s="339">
        <v>27.426017000000002</v>
      </c>
      <c r="BD15" s="339">
        <v>20.032624000000002</v>
      </c>
      <c r="BE15" s="339">
        <v>13.070000000000004</v>
      </c>
      <c r="BF15" s="339">
        <v>14.879999999999995</v>
      </c>
      <c r="BG15" s="339"/>
      <c r="BH15" s="339"/>
      <c r="BI15" s="339"/>
      <c r="BJ15" s="339"/>
      <c r="BK15" s="339"/>
      <c r="BL15" s="339"/>
      <c r="BM15" s="339"/>
      <c r="BN15" s="339"/>
      <c r="BO15" s="339"/>
      <c r="BP15" s="339"/>
      <c r="BQ15" s="339"/>
      <c r="BR15" s="339"/>
      <c r="BS15" s="339"/>
      <c r="BT15" s="339"/>
      <c r="BU15" s="339"/>
      <c r="BV15" s="339"/>
      <c r="BW15" s="339"/>
      <c r="BX15" s="339"/>
      <c r="BY15" s="339"/>
      <c r="BZ15" s="339"/>
      <c r="CA15" s="339"/>
      <c r="CB15" s="339"/>
      <c r="CC15" s="339"/>
      <c r="CD15" s="339"/>
      <c r="CE15" s="339"/>
      <c r="CF15" s="339"/>
      <c r="CG15" s="339"/>
      <c r="CH15" s="339"/>
      <c r="CI15" s="339"/>
      <c r="CJ15" s="339"/>
      <c r="CK15" s="339"/>
      <c r="CL15" s="339"/>
      <c r="CM15" s="339"/>
      <c r="CN15" s="339"/>
      <c r="CO15" s="339"/>
      <c r="CP15" s="339"/>
      <c r="CQ15" s="339"/>
      <c r="CR15" s="339"/>
      <c r="CS15" s="339"/>
      <c r="CT15" s="339"/>
      <c r="CU15" s="339"/>
      <c r="CV15" s="339"/>
      <c r="CW15" s="339"/>
      <c r="CX15" s="339"/>
      <c r="CY15" s="339"/>
      <c r="CZ15" s="339"/>
      <c r="DA15" s="339"/>
      <c r="DB15" s="339"/>
      <c r="DC15" s="339"/>
      <c r="DD15" s="339"/>
      <c r="DE15" s="339"/>
      <c r="DF15" s="339"/>
      <c r="DG15" s="339"/>
      <c r="DH15" s="339"/>
      <c r="DI15" s="339"/>
      <c r="DJ15" s="339"/>
      <c r="DK15" s="339"/>
      <c r="DL15" s="339"/>
      <c r="DM15" s="339"/>
      <c r="DN15" s="339"/>
      <c r="DO15" s="339"/>
      <c r="DP15" s="339"/>
      <c r="DQ15" s="339"/>
      <c r="DR15" s="339"/>
      <c r="DS15" s="339"/>
      <c r="DT15" s="339"/>
      <c r="DU15" s="339"/>
      <c r="DV15" s="339"/>
      <c r="DW15" s="339"/>
      <c r="DX15" s="339"/>
      <c r="DY15" s="339"/>
      <c r="DZ15" s="339"/>
      <c r="EA15" s="339"/>
      <c r="EB15" s="339"/>
      <c r="EC15" s="339"/>
    </row>
    <row r="16" spans="1:133" s="363" customFormat="1" ht="12.75" customHeight="1">
      <c r="A16" s="341" t="s">
        <v>404</v>
      </c>
      <c r="B16" s="338">
        <v>0</v>
      </c>
      <c r="C16" s="338">
        <v>178.46338700000004</v>
      </c>
      <c r="D16" s="338">
        <v>104.96637</v>
      </c>
      <c r="E16" s="339">
        <v>123.33064400000001</v>
      </c>
      <c r="F16" s="339">
        <v>141.092287</v>
      </c>
      <c r="G16" s="339">
        <v>194.071181</v>
      </c>
      <c r="H16" s="339">
        <v>150.688761</v>
      </c>
      <c r="I16" s="339">
        <v>210.32502299999999</v>
      </c>
      <c r="J16" s="339">
        <v>59.433488000000011</v>
      </c>
      <c r="K16" s="339">
        <v>127.424256</v>
      </c>
      <c r="L16" s="339">
        <v>100.169517</v>
      </c>
      <c r="M16" s="339">
        <v>0</v>
      </c>
      <c r="N16" s="339">
        <v>0</v>
      </c>
      <c r="O16" s="339">
        <v>0</v>
      </c>
      <c r="P16" s="339">
        <v>0</v>
      </c>
      <c r="Q16" s="339">
        <v>7.0901509999999996</v>
      </c>
      <c r="R16" s="339">
        <v>126.89866300000001</v>
      </c>
      <c r="S16" s="339">
        <v>26.283867999999998</v>
      </c>
      <c r="T16" s="339">
        <v>18.190704999999998</v>
      </c>
      <c r="U16" s="339">
        <v>36.134823000000004</v>
      </c>
      <c r="V16" s="339">
        <v>17.871482999999998</v>
      </c>
      <c r="W16" s="339">
        <v>20.568172999999998</v>
      </c>
      <c r="X16" s="339">
        <v>30.391890999999998</v>
      </c>
      <c r="Y16" s="339">
        <v>12.921526999999999</v>
      </c>
      <c r="Z16" s="339">
        <v>41.635150000000003</v>
      </c>
      <c r="AA16" s="339">
        <v>50.264713999999998</v>
      </c>
      <c r="AB16" s="339">
        <v>18.509253000000001</v>
      </c>
      <c r="AC16" s="339">
        <v>43.266427999999991</v>
      </c>
      <c r="AD16" s="339">
        <v>19.825389000000001</v>
      </c>
      <c r="AE16" s="339">
        <v>30.422876000000002</v>
      </c>
      <c r="AF16" s="339">
        <v>47.577593999999991</v>
      </c>
      <c r="AG16" s="339">
        <v>100.709436</v>
      </c>
      <c r="AH16" s="339">
        <v>3.1866589999999997</v>
      </c>
      <c r="AI16" s="339">
        <v>11.361598000000001</v>
      </c>
      <c r="AJ16" s="339">
        <v>78.813487999999992</v>
      </c>
      <c r="AK16" s="339">
        <v>30.754170999999999</v>
      </c>
      <c r="AL16" s="339">
        <v>49.257844999999996</v>
      </c>
      <c r="AM16" s="339">
        <v>37.344364999999996</v>
      </c>
      <c r="AN16" s="339">
        <v>33.332380000000001</v>
      </c>
      <c r="AO16" s="339">
        <v>47.687711</v>
      </c>
      <c r="AP16" s="339">
        <v>119.809444</v>
      </c>
      <c r="AQ16" s="339">
        <v>23.497842999999996</v>
      </c>
      <c r="AR16" s="339">
        <v>19.330025000000003</v>
      </c>
      <c r="AS16" s="339">
        <v>21.411978999999995</v>
      </c>
      <c r="AT16" s="339">
        <v>-42.314352999999997</v>
      </c>
      <c r="AU16" s="339">
        <v>38.756433000000008</v>
      </c>
      <c r="AV16" s="339">
        <v>41.579429000000005</v>
      </c>
      <c r="AW16" s="339">
        <v>32.968792999999998</v>
      </c>
      <c r="AX16" s="339">
        <v>25.846764999999994</v>
      </c>
      <c r="AY16" s="339">
        <v>27.603544000000003</v>
      </c>
      <c r="AZ16" s="339">
        <v>41.005154000000005</v>
      </c>
      <c r="BA16" s="339">
        <v>20.062448</v>
      </c>
      <c r="BB16" s="339">
        <v>32.648428000000003</v>
      </c>
      <c r="BC16" s="339">
        <v>27.426017000000002</v>
      </c>
      <c r="BD16" s="339">
        <v>20.032624000000002</v>
      </c>
      <c r="BE16" s="339">
        <v>13.070000000000004</v>
      </c>
      <c r="BF16" s="339">
        <v>14.879999999999995</v>
      </c>
      <c r="BG16" s="339"/>
      <c r="BH16" s="339"/>
      <c r="BI16" s="339"/>
      <c r="BJ16" s="339"/>
      <c r="BK16" s="339"/>
      <c r="BL16" s="339"/>
      <c r="BM16" s="339"/>
      <c r="BN16" s="339"/>
      <c r="BO16" s="339"/>
      <c r="BP16" s="339"/>
      <c r="BQ16" s="339"/>
      <c r="BR16" s="339"/>
      <c r="BS16" s="339"/>
      <c r="BT16" s="339"/>
      <c r="BU16" s="339"/>
      <c r="BV16" s="339"/>
      <c r="BW16" s="339"/>
      <c r="BX16" s="339"/>
      <c r="BY16" s="339"/>
      <c r="BZ16" s="339"/>
      <c r="CA16" s="339"/>
      <c r="CB16" s="339"/>
      <c r="CC16" s="339"/>
      <c r="CD16" s="339"/>
      <c r="CE16" s="339"/>
      <c r="CF16" s="339"/>
      <c r="CG16" s="339"/>
      <c r="CH16" s="339"/>
      <c r="CI16" s="339"/>
      <c r="CJ16" s="339"/>
      <c r="CK16" s="339"/>
      <c r="CL16" s="339"/>
      <c r="CM16" s="339"/>
      <c r="CN16" s="339"/>
      <c r="CO16" s="339"/>
      <c r="CP16" s="339"/>
      <c r="CQ16" s="339"/>
      <c r="CR16" s="339"/>
      <c r="CS16" s="339"/>
      <c r="CT16" s="339"/>
      <c r="CU16" s="339"/>
      <c r="CV16" s="339"/>
      <c r="CW16" s="339"/>
      <c r="CX16" s="339"/>
      <c r="CY16" s="339"/>
      <c r="CZ16" s="339"/>
      <c r="DA16" s="339"/>
      <c r="DB16" s="339"/>
      <c r="DC16" s="339"/>
      <c r="DD16" s="339"/>
      <c r="DE16" s="339"/>
      <c r="DF16" s="339"/>
      <c r="DG16" s="339"/>
      <c r="DH16" s="339"/>
      <c r="DI16" s="339"/>
      <c r="DJ16" s="339"/>
      <c r="DK16" s="339"/>
      <c r="DL16" s="339"/>
      <c r="DM16" s="339"/>
      <c r="DN16" s="339"/>
      <c r="DO16" s="339"/>
      <c r="DP16" s="339"/>
      <c r="DQ16" s="339"/>
      <c r="DR16" s="339"/>
      <c r="DS16" s="339"/>
      <c r="DT16" s="339"/>
      <c r="DU16" s="339"/>
      <c r="DV16" s="339"/>
      <c r="DW16" s="339"/>
      <c r="DX16" s="339"/>
      <c r="DY16" s="339"/>
      <c r="DZ16" s="339"/>
      <c r="EA16" s="339"/>
      <c r="EB16" s="339"/>
      <c r="EC16" s="339"/>
    </row>
    <row r="17" spans="1:133" s="363" customFormat="1" ht="12.75" customHeight="1">
      <c r="A17" s="341" t="s">
        <v>211</v>
      </c>
      <c r="B17" s="338">
        <v>0</v>
      </c>
      <c r="C17" s="338">
        <v>2.082446</v>
      </c>
      <c r="D17" s="338">
        <v>0</v>
      </c>
      <c r="E17" s="339">
        <v>0</v>
      </c>
      <c r="F17" s="339">
        <v>0</v>
      </c>
      <c r="G17" s="339">
        <v>0</v>
      </c>
      <c r="H17" s="339">
        <v>0</v>
      </c>
      <c r="I17" s="339">
        <v>0</v>
      </c>
      <c r="J17" s="339">
        <v>0</v>
      </c>
      <c r="K17" s="339">
        <v>0</v>
      </c>
      <c r="L17" s="339">
        <v>0</v>
      </c>
      <c r="M17" s="339">
        <v>0</v>
      </c>
      <c r="N17" s="339">
        <v>0</v>
      </c>
      <c r="O17" s="339">
        <v>0</v>
      </c>
      <c r="P17" s="339">
        <v>0</v>
      </c>
      <c r="Q17" s="339">
        <v>0</v>
      </c>
      <c r="R17" s="339">
        <v>0</v>
      </c>
      <c r="S17" s="339">
        <v>1.123251</v>
      </c>
      <c r="T17" s="339">
        <v>0.95919500000000002</v>
      </c>
      <c r="U17" s="339">
        <v>0</v>
      </c>
      <c r="V17" s="339">
        <v>0</v>
      </c>
      <c r="W17" s="339">
        <v>0</v>
      </c>
      <c r="X17" s="339">
        <v>0</v>
      </c>
      <c r="Y17" s="339">
        <v>0</v>
      </c>
      <c r="Z17" s="339">
        <v>0</v>
      </c>
      <c r="AA17" s="339">
        <v>0</v>
      </c>
      <c r="AB17" s="339">
        <v>0</v>
      </c>
      <c r="AC17" s="339">
        <v>0</v>
      </c>
      <c r="AD17" s="339">
        <v>0</v>
      </c>
      <c r="AE17" s="339">
        <v>0</v>
      </c>
      <c r="AF17" s="339">
        <v>0</v>
      </c>
      <c r="AG17" s="339">
        <v>0</v>
      </c>
      <c r="AH17" s="339">
        <v>0</v>
      </c>
      <c r="AI17" s="339">
        <v>0</v>
      </c>
      <c r="AJ17" s="339">
        <v>0</v>
      </c>
      <c r="AK17" s="339">
        <v>0</v>
      </c>
      <c r="AL17" s="339">
        <v>0</v>
      </c>
      <c r="AM17" s="339">
        <v>0</v>
      </c>
      <c r="AN17" s="339">
        <v>0</v>
      </c>
      <c r="AO17" s="339">
        <v>0</v>
      </c>
      <c r="AP17" s="339">
        <v>0</v>
      </c>
      <c r="AQ17" s="339">
        <v>0</v>
      </c>
      <c r="AR17" s="339">
        <v>0</v>
      </c>
      <c r="AS17" s="339">
        <v>0</v>
      </c>
      <c r="AT17" s="339">
        <v>0</v>
      </c>
      <c r="AU17" s="339">
        <v>0</v>
      </c>
      <c r="AV17" s="339">
        <v>0</v>
      </c>
      <c r="AW17" s="339">
        <v>0</v>
      </c>
      <c r="AX17" s="339">
        <v>0</v>
      </c>
      <c r="AY17" s="339">
        <v>0</v>
      </c>
      <c r="AZ17" s="339">
        <v>0</v>
      </c>
      <c r="BA17" s="339">
        <v>0</v>
      </c>
      <c r="BB17" s="339">
        <v>0</v>
      </c>
      <c r="BC17" s="339">
        <v>0</v>
      </c>
      <c r="BD17" s="339">
        <v>0</v>
      </c>
      <c r="BE17" s="339">
        <v>0</v>
      </c>
      <c r="BF17" s="339">
        <v>0</v>
      </c>
      <c r="BG17" s="339"/>
      <c r="BH17" s="339"/>
      <c r="BI17" s="339"/>
      <c r="BJ17" s="339"/>
      <c r="BK17" s="339"/>
      <c r="BL17" s="339"/>
      <c r="BM17" s="339"/>
      <c r="BN17" s="339"/>
      <c r="BO17" s="339"/>
      <c r="BP17" s="339"/>
      <c r="BQ17" s="339"/>
      <c r="BR17" s="339"/>
      <c r="BS17" s="339"/>
      <c r="BT17" s="339"/>
      <c r="BU17" s="339"/>
      <c r="BV17" s="339"/>
      <c r="BW17" s="339"/>
      <c r="BX17" s="339"/>
      <c r="BY17" s="339"/>
      <c r="BZ17" s="339"/>
      <c r="CA17" s="339"/>
      <c r="CB17" s="339"/>
      <c r="CC17" s="339"/>
      <c r="CD17" s="339"/>
      <c r="CE17" s="339"/>
      <c r="CF17" s="339"/>
      <c r="CG17" s="339"/>
      <c r="CH17" s="339"/>
      <c r="CI17" s="339"/>
      <c r="CJ17" s="339"/>
      <c r="CK17" s="339"/>
      <c r="CL17" s="339"/>
      <c r="CM17" s="339"/>
      <c r="CN17" s="339"/>
      <c r="CO17" s="339"/>
      <c r="CP17" s="339"/>
      <c r="CQ17" s="339"/>
      <c r="CR17" s="339"/>
      <c r="CS17" s="339"/>
      <c r="CT17" s="339"/>
      <c r="CU17" s="339"/>
      <c r="CV17" s="339"/>
      <c r="CW17" s="339"/>
      <c r="CX17" s="339"/>
      <c r="CY17" s="339"/>
      <c r="CZ17" s="339"/>
      <c r="DA17" s="339"/>
      <c r="DB17" s="339"/>
      <c r="DC17" s="339"/>
      <c r="DD17" s="339"/>
      <c r="DE17" s="339"/>
      <c r="DF17" s="339"/>
      <c r="DG17" s="339"/>
      <c r="DH17" s="339"/>
      <c r="DI17" s="339"/>
      <c r="DJ17" s="339"/>
      <c r="DK17" s="339"/>
      <c r="DL17" s="339"/>
      <c r="DM17" s="339"/>
      <c r="DN17" s="339"/>
      <c r="DO17" s="339"/>
      <c r="DP17" s="339"/>
      <c r="DQ17" s="339"/>
      <c r="DR17" s="339"/>
      <c r="DS17" s="339"/>
      <c r="DT17" s="339"/>
      <c r="DU17" s="339"/>
      <c r="DV17" s="339"/>
      <c r="DW17" s="339"/>
      <c r="DX17" s="339"/>
      <c r="DY17" s="339"/>
      <c r="DZ17" s="339"/>
      <c r="EA17" s="339"/>
      <c r="EB17" s="339"/>
      <c r="EC17" s="339"/>
    </row>
    <row r="18" spans="1:133" s="363" customFormat="1" ht="12.75" customHeight="1">
      <c r="A18" s="337" t="s">
        <v>405</v>
      </c>
      <c r="B18" s="338">
        <v>0</v>
      </c>
      <c r="C18" s="338">
        <v>0</v>
      </c>
      <c r="D18" s="338">
        <v>0</v>
      </c>
      <c r="E18" s="339">
        <v>0</v>
      </c>
      <c r="F18" s="339">
        <v>0</v>
      </c>
      <c r="G18" s="339">
        <v>0</v>
      </c>
      <c r="H18" s="339">
        <v>0</v>
      </c>
      <c r="I18" s="339">
        <v>0</v>
      </c>
      <c r="J18" s="339">
        <v>0</v>
      </c>
      <c r="K18" s="339">
        <v>0</v>
      </c>
      <c r="L18" s="339">
        <v>0</v>
      </c>
      <c r="M18" s="339">
        <v>0</v>
      </c>
      <c r="N18" s="339">
        <v>0</v>
      </c>
      <c r="O18" s="339">
        <v>0</v>
      </c>
      <c r="P18" s="339">
        <v>0</v>
      </c>
      <c r="Q18" s="339">
        <v>0</v>
      </c>
      <c r="R18" s="339">
        <v>0</v>
      </c>
      <c r="S18" s="339">
        <v>0</v>
      </c>
      <c r="T18" s="339">
        <v>0</v>
      </c>
      <c r="U18" s="339">
        <v>0</v>
      </c>
      <c r="V18" s="339">
        <v>0</v>
      </c>
      <c r="W18" s="339">
        <v>0</v>
      </c>
      <c r="X18" s="339">
        <v>0</v>
      </c>
      <c r="Y18" s="339">
        <v>0</v>
      </c>
      <c r="Z18" s="339">
        <v>0</v>
      </c>
      <c r="AA18" s="339">
        <v>0</v>
      </c>
      <c r="AB18" s="339">
        <v>0</v>
      </c>
      <c r="AC18" s="339">
        <v>0</v>
      </c>
      <c r="AD18" s="339">
        <v>0</v>
      </c>
      <c r="AE18" s="339">
        <v>0</v>
      </c>
      <c r="AF18" s="339">
        <v>0</v>
      </c>
      <c r="AG18" s="339">
        <v>0</v>
      </c>
      <c r="AH18" s="339">
        <v>0</v>
      </c>
      <c r="AI18" s="339">
        <v>0</v>
      </c>
      <c r="AJ18" s="339">
        <v>0</v>
      </c>
      <c r="AK18" s="339">
        <v>0</v>
      </c>
      <c r="AL18" s="339">
        <v>0</v>
      </c>
      <c r="AM18" s="339">
        <v>0</v>
      </c>
      <c r="AN18" s="339">
        <v>0</v>
      </c>
      <c r="AO18" s="339">
        <v>0</v>
      </c>
      <c r="AP18" s="339">
        <v>0</v>
      </c>
      <c r="AQ18" s="339">
        <v>0</v>
      </c>
      <c r="AR18" s="339">
        <v>0</v>
      </c>
      <c r="AS18" s="339">
        <v>0</v>
      </c>
      <c r="AT18" s="339">
        <v>0</v>
      </c>
      <c r="AU18" s="339">
        <v>0</v>
      </c>
      <c r="AV18" s="339">
        <v>0</v>
      </c>
      <c r="AW18" s="339">
        <v>0</v>
      </c>
      <c r="AX18" s="339">
        <v>0</v>
      </c>
      <c r="AY18" s="339">
        <v>0</v>
      </c>
      <c r="AZ18" s="339">
        <v>0</v>
      </c>
      <c r="BA18" s="339">
        <v>0</v>
      </c>
      <c r="BB18" s="339">
        <v>0</v>
      </c>
      <c r="BC18" s="339">
        <v>0</v>
      </c>
      <c r="BD18" s="339">
        <v>0</v>
      </c>
      <c r="BE18" s="339">
        <v>0</v>
      </c>
      <c r="BF18" s="339">
        <v>0</v>
      </c>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339"/>
      <c r="DL18" s="339"/>
      <c r="DM18" s="339"/>
      <c r="DN18" s="339"/>
      <c r="DO18" s="339"/>
      <c r="DP18" s="339"/>
      <c r="DQ18" s="339"/>
      <c r="DR18" s="339"/>
      <c r="DS18" s="339"/>
      <c r="DT18" s="339"/>
      <c r="DU18" s="339"/>
      <c r="DV18" s="339"/>
      <c r="DW18" s="339"/>
      <c r="DX18" s="339"/>
      <c r="DY18" s="339"/>
      <c r="DZ18" s="339"/>
      <c r="EA18" s="339"/>
      <c r="EB18" s="339"/>
      <c r="EC18" s="339"/>
    </row>
    <row r="19" spans="1:133" s="363" customFormat="1" ht="3" customHeight="1">
      <c r="A19" s="346"/>
      <c r="B19" s="334"/>
      <c r="C19" s="334"/>
      <c r="D19" s="334"/>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c r="BE19" s="348"/>
      <c r="BF19" s="348"/>
    </row>
    <row r="20" spans="1:133" s="363" customFormat="1" ht="12.75" customHeight="1">
      <c r="A20" s="346" t="s">
        <v>345</v>
      </c>
      <c r="B20" s="334">
        <v>5207.8749911880004</v>
      </c>
      <c r="C20" s="334">
        <v>4781.3985175500229</v>
      </c>
      <c r="D20" s="334">
        <v>2901.3328258768001</v>
      </c>
      <c r="E20" s="348">
        <v>1734.0872683020002</v>
      </c>
      <c r="F20" s="348">
        <v>4037.8336966872002</v>
      </c>
      <c r="G20" s="348">
        <v>723.11579836999999</v>
      </c>
      <c r="H20" s="348">
        <v>838.52562405000003</v>
      </c>
      <c r="I20" s="348">
        <v>507.16787388000006</v>
      </c>
      <c r="J20" s="348">
        <v>1056.6822300900003</v>
      </c>
      <c r="K20" s="348">
        <v>635.83978590999993</v>
      </c>
      <c r="L20" s="348">
        <v>3805.9847890199949</v>
      </c>
      <c r="M20" s="348">
        <v>2154.3248189461715</v>
      </c>
      <c r="N20" s="348">
        <v>1041.5508360592573</v>
      </c>
      <c r="O20" s="348">
        <v>766.64280275651436</v>
      </c>
      <c r="P20" s="348">
        <v>1245.3565334260575</v>
      </c>
      <c r="Q20" s="348">
        <v>355.62141281302178</v>
      </c>
      <c r="R20" s="348">
        <v>985.59288122834357</v>
      </c>
      <c r="S20" s="348">
        <v>2718.0358245133575</v>
      </c>
      <c r="T20" s="348">
        <v>722.1483989953</v>
      </c>
      <c r="U20" s="348">
        <v>596.90698269999996</v>
      </c>
      <c r="V20" s="348">
        <v>663.04683270880003</v>
      </c>
      <c r="W20" s="348">
        <v>247.334498</v>
      </c>
      <c r="X20" s="348">
        <v>1394.0445124680002</v>
      </c>
      <c r="Y20" s="348">
        <v>807.38104071999999</v>
      </c>
      <c r="Z20" s="348">
        <v>158.99203821</v>
      </c>
      <c r="AA20" s="348">
        <v>284.53985454000002</v>
      </c>
      <c r="AB20" s="348">
        <v>483.17433483200006</v>
      </c>
      <c r="AC20" s="348">
        <v>662.22652749800034</v>
      </c>
      <c r="AD20" s="348">
        <v>1428.0640200891994</v>
      </c>
      <c r="AE20" s="348">
        <v>1409.7633355</v>
      </c>
      <c r="AF20" s="348">
        <v>537.7798135999999</v>
      </c>
      <c r="AG20" s="348">
        <v>527.83932240000001</v>
      </c>
      <c r="AH20" s="348">
        <v>53.675200669999988</v>
      </c>
      <c r="AI20" s="348">
        <v>30.781118649999989</v>
      </c>
      <c r="AJ20" s="348">
        <v>110.82015665000002</v>
      </c>
      <c r="AK20" s="348">
        <v>250.33243639999998</v>
      </c>
      <c r="AL20" s="348">
        <v>102.68936899999999</v>
      </c>
      <c r="AM20" s="348">
        <v>266.15981404999997</v>
      </c>
      <c r="AN20" s="348">
        <v>219.34400460000003</v>
      </c>
      <c r="AO20" s="348">
        <v>148.12927253999999</v>
      </c>
      <c r="AP20" s="348">
        <v>-108.40553900000002</v>
      </c>
      <c r="AQ20" s="348">
        <v>245.99221562999998</v>
      </c>
      <c r="AR20" s="348">
        <v>221.45192471000013</v>
      </c>
      <c r="AS20" s="348">
        <v>160.30126199999995</v>
      </c>
      <c r="AT20" s="348">
        <v>40.205568000000113</v>
      </c>
      <c r="AU20" s="348">
        <v>93.775178370000063</v>
      </c>
      <c r="AV20" s="348">
        <v>762.4002217200001</v>
      </c>
      <c r="AW20" s="348">
        <v>147.88161700000006</v>
      </c>
      <c r="AX20" s="348">
        <v>216.32492155999995</v>
      </c>
      <c r="AY20" s="348">
        <v>97.904354349999949</v>
      </c>
      <c r="AZ20" s="348">
        <v>173.728893</v>
      </c>
      <c r="BA20" s="348">
        <v>565.87762524999971</v>
      </c>
      <c r="BB20" s="348">
        <v>758.59453425000095</v>
      </c>
      <c r="BC20" s="348">
        <v>1477.2855164999964</v>
      </c>
      <c r="BD20" s="348">
        <v>1004.227113019998</v>
      </c>
      <c r="BE20" s="348">
        <v>772.85557299000004</v>
      </c>
      <c r="BF20" s="348">
        <v>3010.7208161899989</v>
      </c>
    </row>
    <row r="21" spans="1:133" s="363" customFormat="1" ht="12.75" customHeight="1">
      <c r="A21" s="337" t="s">
        <v>89</v>
      </c>
      <c r="B21" s="338">
        <v>0</v>
      </c>
      <c r="C21" s="338">
        <v>22.813645185299997</v>
      </c>
      <c r="D21" s="338">
        <v>19.360040599999998</v>
      </c>
      <c r="E21" s="339">
        <v>42.249726809999999</v>
      </c>
      <c r="F21" s="339">
        <v>24.390755079999998</v>
      </c>
      <c r="G21" s="339">
        <v>26.862353659999997</v>
      </c>
      <c r="H21" s="339">
        <v>14.21096691</v>
      </c>
      <c r="I21" s="339">
        <v>8.7919493400000004</v>
      </c>
      <c r="J21" s="339">
        <v>13.576102949999999</v>
      </c>
      <c r="K21" s="339">
        <v>24.566728159999997</v>
      </c>
      <c r="L21" s="339">
        <v>6.0689565199999995</v>
      </c>
      <c r="M21" s="339">
        <v>0</v>
      </c>
      <c r="N21" s="339">
        <v>0</v>
      </c>
      <c r="O21" s="339">
        <v>0</v>
      </c>
      <c r="P21" s="339">
        <v>0</v>
      </c>
      <c r="Q21" s="339">
        <v>0</v>
      </c>
      <c r="R21" s="339">
        <v>3.8477409099999997</v>
      </c>
      <c r="S21" s="339">
        <v>17.277957279999999</v>
      </c>
      <c r="T21" s="339">
        <v>1.6879469952999999</v>
      </c>
      <c r="U21" s="339">
        <v>19.360040599999998</v>
      </c>
      <c r="V21" s="339">
        <v>0</v>
      </c>
      <c r="W21" s="339">
        <v>0</v>
      </c>
      <c r="X21" s="339">
        <v>0</v>
      </c>
      <c r="Y21" s="339">
        <v>4.3195309999999996</v>
      </c>
      <c r="Z21" s="339">
        <v>18.129495679999998</v>
      </c>
      <c r="AA21" s="339">
        <v>7.0163308999999998</v>
      </c>
      <c r="AB21" s="339">
        <v>12.784369229999999</v>
      </c>
      <c r="AC21" s="339">
        <v>5.0026215999999994</v>
      </c>
      <c r="AD21" s="339">
        <v>0.50980300000000001</v>
      </c>
      <c r="AE21" s="339">
        <v>13.066594500000001</v>
      </c>
      <c r="AF21" s="339">
        <v>5.8117359799999999</v>
      </c>
      <c r="AG21" s="339">
        <v>20.568226869999997</v>
      </c>
      <c r="AH21" s="339">
        <v>0.76461608999999997</v>
      </c>
      <c r="AI21" s="339">
        <v>4.8542630500000001</v>
      </c>
      <c r="AJ21" s="339">
        <v>0.67524764999999998</v>
      </c>
      <c r="AK21" s="339">
        <v>11.5946304</v>
      </c>
      <c r="AL21" s="339">
        <v>0</v>
      </c>
      <c r="AM21" s="339">
        <v>1.2635180500000001</v>
      </c>
      <c r="AN21" s="339">
        <v>1.3528184599999999</v>
      </c>
      <c r="AO21" s="339">
        <v>3.413459</v>
      </c>
      <c r="AP21" s="339">
        <v>1.0402450000000001</v>
      </c>
      <c r="AQ21" s="339">
        <v>0.75758263000000003</v>
      </c>
      <c r="AR21" s="339">
        <v>3.5806627099999999</v>
      </c>
      <c r="AS21" s="339">
        <v>0</v>
      </c>
      <c r="AT21" s="339">
        <v>0</v>
      </c>
      <c r="AU21" s="339">
        <v>0.56291837</v>
      </c>
      <c r="AV21" s="339">
        <v>13.013184579999999</v>
      </c>
      <c r="AW21" s="339">
        <v>0</v>
      </c>
      <c r="AX21" s="339">
        <v>21.875287559999997</v>
      </c>
      <c r="AY21" s="339">
        <v>1.2599566</v>
      </c>
      <c r="AZ21" s="339">
        <v>1.431484</v>
      </c>
      <c r="BA21" s="339">
        <v>3.7327232499999994</v>
      </c>
      <c r="BB21" s="339">
        <v>0</v>
      </c>
      <c r="BC21" s="339">
        <v>0</v>
      </c>
      <c r="BD21" s="339">
        <v>2.3362332700000001</v>
      </c>
      <c r="BE21" s="339">
        <v>4.1455729899999998</v>
      </c>
      <c r="BF21" s="339">
        <v>5.5406666900000001</v>
      </c>
    </row>
    <row r="22" spans="1:133" s="363" customFormat="1" ht="12.75" customHeight="1">
      <c r="A22" s="337" t="s">
        <v>91</v>
      </c>
      <c r="B22" s="338">
        <v>5207.7249911880008</v>
      </c>
      <c r="C22" s="338">
        <v>4738.0394688451897</v>
      </c>
      <c r="D22" s="338">
        <v>2816.1760412767999</v>
      </c>
      <c r="E22" s="339">
        <v>1645.8669594920002</v>
      </c>
      <c r="F22" s="339">
        <v>3803.2861216071997</v>
      </c>
      <c r="G22" s="339">
        <v>696.25344470999994</v>
      </c>
      <c r="H22" s="339">
        <v>816.93725313999994</v>
      </c>
      <c r="I22" s="339">
        <v>498.37592454000009</v>
      </c>
      <c r="J22" s="339">
        <v>1043.1061271400001</v>
      </c>
      <c r="K22" s="339">
        <v>611.27305774999991</v>
      </c>
      <c r="L22" s="339">
        <v>3799.9158324999953</v>
      </c>
      <c r="M22" s="339">
        <v>2154.3248189461715</v>
      </c>
      <c r="N22" s="339">
        <v>1041.5508360592573</v>
      </c>
      <c r="O22" s="339">
        <v>766.64280275651436</v>
      </c>
      <c r="P22" s="339">
        <v>1245.2065334260574</v>
      </c>
      <c r="Q22" s="339">
        <v>354.41773799837068</v>
      </c>
      <c r="R22" s="339">
        <v>967.94705019384048</v>
      </c>
      <c r="S22" s="339">
        <v>2695.9860836529783</v>
      </c>
      <c r="T22" s="339">
        <v>719.68859700000007</v>
      </c>
      <c r="U22" s="339">
        <v>565.32240409999986</v>
      </c>
      <c r="V22" s="339">
        <v>634.55435770880001</v>
      </c>
      <c r="W22" s="339">
        <v>230.80030500000001</v>
      </c>
      <c r="X22" s="339">
        <v>1385.4989744680001</v>
      </c>
      <c r="Y22" s="339">
        <v>792.03500971999995</v>
      </c>
      <c r="Z22" s="339">
        <v>140.49591153</v>
      </c>
      <c r="AA22" s="339">
        <v>267.35984664</v>
      </c>
      <c r="AB22" s="339">
        <v>445.97619160200009</v>
      </c>
      <c r="AC22" s="339">
        <v>657.22390589800034</v>
      </c>
      <c r="AD22" s="339">
        <v>1427.5542170891995</v>
      </c>
      <c r="AE22" s="339">
        <v>1396.696741</v>
      </c>
      <c r="AF22" s="339">
        <v>321.81125761999988</v>
      </c>
      <c r="AG22" s="339">
        <v>507.27109553000003</v>
      </c>
      <c r="AH22" s="339">
        <v>52.910584579999991</v>
      </c>
      <c r="AI22" s="339">
        <v>25.926855599999989</v>
      </c>
      <c r="AJ22" s="339">
        <v>110.14490900000001</v>
      </c>
      <c r="AK22" s="339">
        <v>238.73780599999998</v>
      </c>
      <c r="AL22" s="339">
        <v>102.68936899999999</v>
      </c>
      <c r="AM22" s="339">
        <v>257.51889199999994</v>
      </c>
      <c r="AN22" s="339">
        <v>217.99118614000002</v>
      </c>
      <c r="AO22" s="339">
        <v>144.71581354</v>
      </c>
      <c r="AP22" s="339">
        <v>-109.44578400000002</v>
      </c>
      <c r="AQ22" s="339">
        <v>245.23463299999997</v>
      </c>
      <c r="AR22" s="339">
        <v>217.87126200000012</v>
      </c>
      <c r="AS22" s="339">
        <v>160.30126199999995</v>
      </c>
      <c r="AT22" s="339">
        <v>40.205568000000113</v>
      </c>
      <c r="AU22" s="339">
        <v>93.212260000000057</v>
      </c>
      <c r="AV22" s="339">
        <v>749.38703714000007</v>
      </c>
      <c r="AW22" s="339">
        <v>147.88161700000006</v>
      </c>
      <c r="AX22" s="339">
        <v>194.44963399999995</v>
      </c>
      <c r="AY22" s="339">
        <v>96.644397749999953</v>
      </c>
      <c r="AZ22" s="339">
        <v>172.29740899999999</v>
      </c>
      <c r="BA22" s="339">
        <v>562.14490199999966</v>
      </c>
      <c r="BB22" s="339">
        <v>758.59453425000095</v>
      </c>
      <c r="BC22" s="339">
        <v>1477.2855164999964</v>
      </c>
      <c r="BD22" s="339">
        <v>1001.890879749998</v>
      </c>
      <c r="BE22" s="339">
        <v>768.71</v>
      </c>
      <c r="BF22" s="339">
        <v>3005.1801494999991</v>
      </c>
    </row>
    <row r="23" spans="1:133" s="363" customFormat="1" ht="12.75" customHeight="1">
      <c r="A23" s="341" t="s">
        <v>92</v>
      </c>
      <c r="B23" s="338">
        <v>3.363</v>
      </c>
      <c r="C23" s="338">
        <v>-10.4360975293</v>
      </c>
      <c r="D23" s="338">
        <v>18.778724999999998</v>
      </c>
      <c r="E23" s="339">
        <v>11.0265</v>
      </c>
      <c r="F23" s="339">
        <v>0</v>
      </c>
      <c r="G23" s="339">
        <v>13.344096</v>
      </c>
      <c r="H23" s="339">
        <v>25.536169999999998</v>
      </c>
      <c r="I23" s="339">
        <v>0</v>
      </c>
      <c r="J23" s="339">
        <v>3.301202</v>
      </c>
      <c r="K23" s="339">
        <v>0</v>
      </c>
      <c r="L23" s="339">
        <v>0</v>
      </c>
      <c r="M23" s="339">
        <v>0</v>
      </c>
      <c r="N23" s="339">
        <v>0</v>
      </c>
      <c r="O23" s="339">
        <v>0</v>
      </c>
      <c r="P23" s="339">
        <v>3.363</v>
      </c>
      <c r="Q23" s="339">
        <v>-22.5008545293</v>
      </c>
      <c r="R23" s="339">
        <v>7.9963230000000003</v>
      </c>
      <c r="S23" s="339">
        <v>1.946647</v>
      </c>
      <c r="T23" s="339">
        <v>2.1217869999999999</v>
      </c>
      <c r="U23" s="339">
        <v>18.778724999999998</v>
      </c>
      <c r="V23" s="339">
        <v>0</v>
      </c>
      <c r="W23" s="339">
        <v>0</v>
      </c>
      <c r="X23" s="339">
        <v>0</v>
      </c>
      <c r="Y23" s="339">
        <v>11.0265</v>
      </c>
      <c r="Z23" s="339">
        <v>0</v>
      </c>
      <c r="AA23" s="339">
        <v>0</v>
      </c>
      <c r="AB23" s="339">
        <v>0</v>
      </c>
      <c r="AC23" s="339">
        <v>0</v>
      </c>
      <c r="AD23" s="339">
        <v>0</v>
      </c>
      <c r="AE23" s="339">
        <v>0</v>
      </c>
      <c r="AF23" s="339">
        <v>0</v>
      </c>
      <c r="AG23" s="339">
        <v>0</v>
      </c>
      <c r="AH23" s="339">
        <v>0</v>
      </c>
      <c r="AI23" s="339">
        <v>0</v>
      </c>
      <c r="AJ23" s="339">
        <v>13.344096</v>
      </c>
      <c r="AK23" s="339">
        <v>25.206522</v>
      </c>
      <c r="AL23" s="339">
        <v>0</v>
      </c>
      <c r="AM23" s="339">
        <v>0</v>
      </c>
      <c r="AN23" s="339">
        <v>0.329648</v>
      </c>
      <c r="AO23" s="339">
        <v>0</v>
      </c>
      <c r="AP23" s="339">
        <v>0</v>
      </c>
      <c r="AQ23" s="339">
        <v>0</v>
      </c>
      <c r="AR23" s="339">
        <v>0</v>
      </c>
      <c r="AS23" s="339">
        <v>0</v>
      </c>
      <c r="AT23" s="339">
        <v>0</v>
      </c>
      <c r="AU23" s="339">
        <v>3.301202</v>
      </c>
      <c r="AV23" s="339">
        <v>0</v>
      </c>
      <c r="AW23" s="339">
        <v>0</v>
      </c>
      <c r="AX23" s="339">
        <v>0</v>
      </c>
      <c r="AY23" s="339">
        <v>0</v>
      </c>
      <c r="AZ23" s="339">
        <v>0</v>
      </c>
      <c r="BA23" s="339">
        <v>0</v>
      </c>
      <c r="BB23" s="339">
        <v>0</v>
      </c>
      <c r="BC23" s="339">
        <v>0</v>
      </c>
      <c r="BD23" s="339">
        <v>0</v>
      </c>
      <c r="BE23" s="339">
        <v>0</v>
      </c>
      <c r="BF23" s="339">
        <v>0</v>
      </c>
    </row>
    <row r="24" spans="1:133" s="363" customFormat="1" ht="12.75" customHeight="1">
      <c r="A24" s="341" t="s">
        <v>90</v>
      </c>
      <c r="B24" s="338">
        <v>2.5</v>
      </c>
      <c r="C24" s="338">
        <v>4.8167609999999996</v>
      </c>
      <c r="D24" s="338">
        <v>7.2422059999999995</v>
      </c>
      <c r="E24" s="339">
        <v>0</v>
      </c>
      <c r="F24" s="339">
        <v>16.539750000000002</v>
      </c>
      <c r="G24" s="339">
        <v>0</v>
      </c>
      <c r="H24" s="339">
        <v>45.754840999999999</v>
      </c>
      <c r="I24" s="339">
        <v>45.58663</v>
      </c>
      <c r="J24" s="339">
        <v>-16.539750000000002</v>
      </c>
      <c r="K24" s="339">
        <v>0</v>
      </c>
      <c r="L24" s="339">
        <v>0</v>
      </c>
      <c r="M24" s="339">
        <v>0</v>
      </c>
      <c r="N24" s="339">
        <v>0</v>
      </c>
      <c r="O24" s="339">
        <v>0</v>
      </c>
      <c r="P24" s="339">
        <v>2.5</v>
      </c>
      <c r="Q24" s="339">
        <v>0</v>
      </c>
      <c r="R24" s="339">
        <v>0</v>
      </c>
      <c r="S24" s="339">
        <v>4.8167609999999996</v>
      </c>
      <c r="T24" s="339">
        <v>0</v>
      </c>
      <c r="U24" s="339">
        <v>0.73105699999999996</v>
      </c>
      <c r="V24" s="339">
        <v>0</v>
      </c>
      <c r="W24" s="339">
        <v>2.1060620000000001</v>
      </c>
      <c r="X24" s="339">
        <v>4.405087</v>
      </c>
      <c r="Y24" s="339">
        <v>0</v>
      </c>
      <c r="Z24" s="339">
        <v>0</v>
      </c>
      <c r="AA24" s="339">
        <v>0</v>
      </c>
      <c r="AB24" s="339">
        <v>0</v>
      </c>
      <c r="AC24" s="339">
        <v>16.539750000000002</v>
      </c>
      <c r="AD24" s="339">
        <v>0</v>
      </c>
      <c r="AE24" s="339">
        <v>0</v>
      </c>
      <c r="AF24" s="339">
        <v>0</v>
      </c>
      <c r="AG24" s="339">
        <v>0</v>
      </c>
      <c r="AH24" s="339">
        <v>0</v>
      </c>
      <c r="AI24" s="339">
        <v>0</v>
      </c>
      <c r="AJ24" s="339">
        <v>0</v>
      </c>
      <c r="AK24" s="339">
        <v>12.676487999999999</v>
      </c>
      <c r="AL24" s="339">
        <v>33.078353</v>
      </c>
      <c r="AM24" s="339">
        <v>0</v>
      </c>
      <c r="AN24" s="339">
        <v>0</v>
      </c>
      <c r="AO24" s="339">
        <v>0.81903999999999999</v>
      </c>
      <c r="AP24" s="339">
        <v>44.767589999999998</v>
      </c>
      <c r="AQ24" s="339">
        <v>0</v>
      </c>
      <c r="AR24" s="339">
        <v>0</v>
      </c>
      <c r="AS24" s="339">
        <v>0</v>
      </c>
      <c r="AT24" s="339">
        <v>-16.539750000000002</v>
      </c>
      <c r="AU24" s="339">
        <v>0</v>
      </c>
      <c r="AV24" s="339">
        <v>0</v>
      </c>
      <c r="AW24" s="339">
        <v>0</v>
      </c>
      <c r="AX24" s="339">
        <v>0</v>
      </c>
      <c r="AY24" s="339">
        <v>0</v>
      </c>
      <c r="AZ24" s="339">
        <v>0</v>
      </c>
      <c r="BA24" s="339">
        <v>0</v>
      </c>
      <c r="BB24" s="339">
        <v>0</v>
      </c>
      <c r="BC24" s="339">
        <v>0</v>
      </c>
      <c r="BD24" s="339">
        <v>0</v>
      </c>
      <c r="BE24" s="339">
        <v>0</v>
      </c>
      <c r="BF24" s="339">
        <v>0</v>
      </c>
    </row>
    <row r="25" spans="1:133" s="363" customFormat="1" ht="12.75" customHeight="1">
      <c r="A25" s="341" t="s">
        <v>404</v>
      </c>
      <c r="B25" s="338">
        <v>5344.3607651379998</v>
      </c>
      <c r="C25" s="338">
        <v>4744.55040037449</v>
      </c>
      <c r="D25" s="338">
        <v>2851.0458702768001</v>
      </c>
      <c r="E25" s="339">
        <v>1574.671061692</v>
      </c>
      <c r="F25" s="339">
        <v>3781.7696846071999</v>
      </c>
      <c r="G25" s="339">
        <v>600.62744570999996</v>
      </c>
      <c r="H25" s="339">
        <v>743.09215113999994</v>
      </c>
      <c r="I25" s="339">
        <v>451.56535254000005</v>
      </c>
      <c r="J25" s="339">
        <v>1056.3446751400002</v>
      </c>
      <c r="K25" s="339">
        <v>608.90194874999997</v>
      </c>
      <c r="L25" s="339">
        <v>3864.4590304999947</v>
      </c>
      <c r="M25" s="339">
        <v>2156.5325788961713</v>
      </c>
      <c r="N25" s="339">
        <v>1041.5508360592573</v>
      </c>
      <c r="O25" s="339">
        <v>766.64280275651436</v>
      </c>
      <c r="P25" s="339">
        <v>1379.6345474260572</v>
      </c>
      <c r="Q25" s="339">
        <v>376.91859252767068</v>
      </c>
      <c r="R25" s="339">
        <v>957.75446119384048</v>
      </c>
      <c r="S25" s="339">
        <v>2692.3105366529785</v>
      </c>
      <c r="T25" s="339">
        <v>717.56681000000003</v>
      </c>
      <c r="U25" s="339">
        <v>608.90868209999985</v>
      </c>
      <c r="V25" s="339">
        <v>632.34905770880005</v>
      </c>
      <c r="W25" s="339">
        <v>228.694243</v>
      </c>
      <c r="X25" s="339">
        <v>1381.093887468</v>
      </c>
      <c r="Y25" s="339">
        <v>779.96099171999992</v>
      </c>
      <c r="Z25" s="339">
        <v>133.17371673</v>
      </c>
      <c r="AA25" s="339">
        <v>215.56016164000002</v>
      </c>
      <c r="AB25" s="339">
        <v>445.97619160200009</v>
      </c>
      <c r="AC25" s="339">
        <v>640.68415589800031</v>
      </c>
      <c r="AD25" s="339">
        <v>1427.0382010891994</v>
      </c>
      <c r="AE25" s="339">
        <v>1397.7454170000001</v>
      </c>
      <c r="AF25" s="339">
        <v>316.30191061999989</v>
      </c>
      <c r="AG25" s="339">
        <v>481.91290253</v>
      </c>
      <c r="AH25" s="339">
        <v>52.910584579999991</v>
      </c>
      <c r="AI25" s="339">
        <v>25.59720759999999</v>
      </c>
      <c r="AJ25" s="339">
        <v>40.206751000000011</v>
      </c>
      <c r="AK25" s="339">
        <v>195.92805300000001</v>
      </c>
      <c r="AL25" s="339">
        <v>67.185992999999982</v>
      </c>
      <c r="AM25" s="339">
        <v>257.51889199999994</v>
      </c>
      <c r="AN25" s="339">
        <v>222.45921314000003</v>
      </c>
      <c r="AO25" s="339">
        <v>143.89677354</v>
      </c>
      <c r="AP25" s="339">
        <v>-154.21337400000002</v>
      </c>
      <c r="AQ25" s="339">
        <v>245.23463299999997</v>
      </c>
      <c r="AR25" s="339">
        <v>216.64732000000012</v>
      </c>
      <c r="AS25" s="339">
        <v>160.30126199999995</v>
      </c>
      <c r="AT25" s="339">
        <v>56.745318000000111</v>
      </c>
      <c r="AU25" s="339">
        <v>89.911058000000054</v>
      </c>
      <c r="AV25" s="339">
        <v>749.38703714000007</v>
      </c>
      <c r="AW25" s="339">
        <v>147.88161700000006</v>
      </c>
      <c r="AX25" s="339">
        <v>192.07852499999996</v>
      </c>
      <c r="AY25" s="339">
        <v>96.644397749999953</v>
      </c>
      <c r="AZ25" s="339">
        <v>172.29740899999999</v>
      </c>
      <c r="BA25" s="339">
        <v>599.63500199999964</v>
      </c>
      <c r="BB25" s="339">
        <v>790.24555125000097</v>
      </c>
      <c r="BC25" s="339">
        <v>1474.3305464999964</v>
      </c>
      <c r="BD25" s="339">
        <v>1000.247930749998</v>
      </c>
      <c r="BE25" s="339">
        <v>760.22</v>
      </c>
      <c r="BF25" s="339">
        <v>2914.2101494999993</v>
      </c>
    </row>
    <row r="26" spans="1:133" s="363" customFormat="1" ht="12.75" customHeight="1">
      <c r="A26" s="341" t="s">
        <v>211</v>
      </c>
      <c r="B26" s="338">
        <v>-142.49877394999996</v>
      </c>
      <c r="C26" s="338">
        <v>-0.89159500000000014</v>
      </c>
      <c r="D26" s="338">
        <v>-60.890760000000007</v>
      </c>
      <c r="E26" s="339">
        <v>60.169397799999999</v>
      </c>
      <c r="F26" s="339">
        <v>4.9766869999999992</v>
      </c>
      <c r="G26" s="339">
        <v>82.281903</v>
      </c>
      <c r="H26" s="339">
        <v>2.5540909999999997</v>
      </c>
      <c r="I26" s="339">
        <v>1.2239419999999999</v>
      </c>
      <c r="J26" s="339">
        <v>0</v>
      </c>
      <c r="K26" s="339">
        <v>2.3711090000000001</v>
      </c>
      <c r="L26" s="339">
        <v>-64.54319799999999</v>
      </c>
      <c r="M26" s="339">
        <v>-2.2077599500000002</v>
      </c>
      <c r="N26" s="339">
        <v>0</v>
      </c>
      <c r="O26" s="339">
        <v>0</v>
      </c>
      <c r="P26" s="339">
        <v>-140.29101399999996</v>
      </c>
      <c r="Q26" s="339">
        <v>0</v>
      </c>
      <c r="R26" s="339">
        <v>2.1962660000000001</v>
      </c>
      <c r="S26" s="339">
        <v>-3.0878610000000002</v>
      </c>
      <c r="T26" s="339">
        <v>0</v>
      </c>
      <c r="U26" s="339">
        <v>-63.096060000000008</v>
      </c>
      <c r="V26" s="339">
        <v>2.2052999999999998</v>
      </c>
      <c r="W26" s="339">
        <v>0</v>
      </c>
      <c r="X26" s="339">
        <v>0</v>
      </c>
      <c r="Y26" s="339">
        <v>1.0475179999999999</v>
      </c>
      <c r="Z26" s="339">
        <v>7.3221948000000001</v>
      </c>
      <c r="AA26" s="339">
        <v>51.799684999999997</v>
      </c>
      <c r="AB26" s="339">
        <v>0</v>
      </c>
      <c r="AC26" s="339">
        <v>0</v>
      </c>
      <c r="AD26" s="339">
        <v>0.51601600000000003</v>
      </c>
      <c r="AE26" s="339">
        <v>-1.0486760000000006</v>
      </c>
      <c r="AF26" s="339">
        <v>5.509347</v>
      </c>
      <c r="AG26" s="339">
        <v>25.358193</v>
      </c>
      <c r="AH26" s="339">
        <v>0</v>
      </c>
      <c r="AI26" s="339">
        <v>0.329648</v>
      </c>
      <c r="AJ26" s="339">
        <v>56.594062000000001</v>
      </c>
      <c r="AK26" s="339">
        <v>4.9267430000000001</v>
      </c>
      <c r="AL26" s="339">
        <v>2.4250229999999999</v>
      </c>
      <c r="AM26" s="339">
        <v>0</v>
      </c>
      <c r="AN26" s="339">
        <v>-4.7976749999999999</v>
      </c>
      <c r="AO26" s="339">
        <v>0</v>
      </c>
      <c r="AP26" s="339">
        <v>0</v>
      </c>
      <c r="AQ26" s="339">
        <v>0</v>
      </c>
      <c r="AR26" s="339">
        <v>1.2239419999999999</v>
      </c>
      <c r="AS26" s="339">
        <v>0</v>
      </c>
      <c r="AT26" s="339">
        <v>0</v>
      </c>
      <c r="AU26" s="339">
        <v>0</v>
      </c>
      <c r="AV26" s="339">
        <v>0</v>
      </c>
      <c r="AW26" s="339">
        <v>0</v>
      </c>
      <c r="AX26" s="339">
        <v>2.3711090000000001</v>
      </c>
      <c r="AY26" s="339">
        <v>0</v>
      </c>
      <c r="AZ26" s="339">
        <v>0</v>
      </c>
      <c r="BA26" s="339">
        <v>-37.490099999999998</v>
      </c>
      <c r="BB26" s="339">
        <v>-31.651017</v>
      </c>
      <c r="BC26" s="339">
        <v>2.9549700000000003</v>
      </c>
      <c r="BD26" s="339">
        <v>1.6429489999999998</v>
      </c>
      <c r="BE26" s="339">
        <v>8.49</v>
      </c>
      <c r="BF26" s="339">
        <v>90.970000000000013</v>
      </c>
    </row>
    <row r="27" spans="1:133" s="363" customFormat="1" ht="12.75" customHeight="1">
      <c r="A27" s="337" t="s">
        <v>405</v>
      </c>
      <c r="B27" s="338">
        <v>0.15</v>
      </c>
      <c r="C27" s="338">
        <v>20.545403519533334</v>
      </c>
      <c r="D27" s="338">
        <v>65.79674399999999</v>
      </c>
      <c r="E27" s="339">
        <v>45.970582000000007</v>
      </c>
      <c r="F27" s="339">
        <v>210.15681999999998</v>
      </c>
      <c r="G27" s="339">
        <v>0</v>
      </c>
      <c r="H27" s="339">
        <v>7.3774040000000003</v>
      </c>
      <c r="I27" s="339">
        <v>0</v>
      </c>
      <c r="J27" s="339">
        <v>0</v>
      </c>
      <c r="K27" s="339">
        <v>0</v>
      </c>
      <c r="L27" s="339">
        <v>0</v>
      </c>
      <c r="M27" s="339">
        <v>0</v>
      </c>
      <c r="N27" s="339">
        <v>0</v>
      </c>
      <c r="O27" s="339">
        <v>0</v>
      </c>
      <c r="P27" s="339">
        <v>0.15</v>
      </c>
      <c r="Q27" s="339">
        <v>1.2036748146510718</v>
      </c>
      <c r="R27" s="339">
        <v>13.798090124503133</v>
      </c>
      <c r="S27" s="339">
        <v>4.7717835803791289</v>
      </c>
      <c r="T27" s="339">
        <v>0.77185499999999996</v>
      </c>
      <c r="U27" s="339">
        <v>12.224538000000001</v>
      </c>
      <c r="V27" s="339">
        <v>28.492474999999999</v>
      </c>
      <c r="W27" s="339">
        <v>16.534192999999998</v>
      </c>
      <c r="X27" s="339">
        <v>8.5455380000000005</v>
      </c>
      <c r="Y27" s="339">
        <v>11.0265</v>
      </c>
      <c r="Z27" s="339">
        <v>0.36663099999999998</v>
      </c>
      <c r="AA27" s="339">
        <v>10.163677000000003</v>
      </c>
      <c r="AB27" s="339">
        <v>24.413774</v>
      </c>
      <c r="AC27" s="339">
        <v>0</v>
      </c>
      <c r="AD27" s="339">
        <v>0</v>
      </c>
      <c r="AE27" s="339">
        <v>0</v>
      </c>
      <c r="AF27" s="339">
        <v>210.15681999999998</v>
      </c>
      <c r="AG27" s="339">
        <v>0</v>
      </c>
      <c r="AH27" s="339">
        <v>0</v>
      </c>
      <c r="AI27" s="339">
        <v>0</v>
      </c>
      <c r="AJ27" s="339">
        <v>0</v>
      </c>
      <c r="AK27" s="339">
        <v>0</v>
      </c>
      <c r="AL27" s="339">
        <v>0</v>
      </c>
      <c r="AM27" s="339">
        <v>7.3774040000000003</v>
      </c>
      <c r="AN27" s="339">
        <v>0</v>
      </c>
      <c r="AO27" s="339">
        <v>0</v>
      </c>
      <c r="AP27" s="339">
        <v>0</v>
      </c>
      <c r="AQ27" s="339">
        <v>0</v>
      </c>
      <c r="AR27" s="339">
        <v>0</v>
      </c>
      <c r="AS27" s="339">
        <v>0</v>
      </c>
      <c r="AT27" s="339">
        <v>0</v>
      </c>
      <c r="AU27" s="339">
        <v>0</v>
      </c>
      <c r="AV27" s="339">
        <v>0</v>
      </c>
      <c r="AW27" s="339">
        <v>0</v>
      </c>
      <c r="AX27" s="339">
        <v>0</v>
      </c>
      <c r="AY27" s="339">
        <v>0</v>
      </c>
      <c r="AZ27" s="339">
        <v>0</v>
      </c>
      <c r="BA27" s="339">
        <v>0</v>
      </c>
      <c r="BB27" s="339">
        <v>0</v>
      </c>
      <c r="BC27" s="339">
        <v>0</v>
      </c>
      <c r="BD27" s="339">
        <v>0</v>
      </c>
      <c r="BE27" s="339">
        <v>0</v>
      </c>
      <c r="BF27" s="339">
        <v>0</v>
      </c>
    </row>
    <row r="28" spans="1:133" s="363" customFormat="1" ht="3" customHeight="1">
      <c r="A28" s="352"/>
      <c r="B28" s="335"/>
      <c r="C28" s="335"/>
      <c r="D28" s="335"/>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row>
    <row r="29" spans="1:133" s="363" customFormat="1" ht="12.75" customHeight="1">
      <c r="A29" s="346" t="s">
        <v>202</v>
      </c>
      <c r="B29" s="334">
        <v>6326.6925099704249</v>
      </c>
      <c r="C29" s="334">
        <v>2964.0712117333878</v>
      </c>
      <c r="D29" s="334">
        <v>2144.8193900895867</v>
      </c>
      <c r="E29" s="348">
        <v>4780.6687442206876</v>
      </c>
      <c r="F29" s="348">
        <v>2878.4693196684229</v>
      </c>
      <c r="G29" s="348">
        <v>3226.1776594733174</v>
      </c>
      <c r="H29" s="348">
        <v>3590.3871884851742</v>
      </c>
      <c r="I29" s="348">
        <v>6651.3356719932008</v>
      </c>
      <c r="J29" s="348">
        <v>9770.4579902547757</v>
      </c>
      <c r="K29" s="348">
        <v>6058.0859273666974</v>
      </c>
      <c r="L29" s="348">
        <v>6061.7724779397849</v>
      </c>
      <c r="M29" s="348">
        <v>1193.7707176409949</v>
      </c>
      <c r="N29" s="348">
        <v>1724.8068400586599</v>
      </c>
      <c r="O29" s="348">
        <v>1752.8765753736202</v>
      </c>
      <c r="P29" s="348">
        <v>1655.2383768971495</v>
      </c>
      <c r="Q29" s="348">
        <v>844.02304651754469</v>
      </c>
      <c r="R29" s="348">
        <v>-13.008074112519886</v>
      </c>
      <c r="S29" s="348">
        <v>1405.2684776008632</v>
      </c>
      <c r="T29" s="348">
        <v>727.78776172749986</v>
      </c>
      <c r="U29" s="348">
        <v>-72.326673666902821</v>
      </c>
      <c r="V29" s="348">
        <v>318.9349870317489</v>
      </c>
      <c r="W29" s="348">
        <v>822.34233568674006</v>
      </c>
      <c r="X29" s="348">
        <v>1075.8687410380005</v>
      </c>
      <c r="Y29" s="348">
        <v>776.22798584999964</v>
      </c>
      <c r="Z29" s="348">
        <v>2015.2131564676065</v>
      </c>
      <c r="AA29" s="348">
        <v>1390.3906404963564</v>
      </c>
      <c r="AB29" s="348">
        <v>598.8369614067251</v>
      </c>
      <c r="AC29" s="348">
        <v>1116.2111930000003</v>
      </c>
      <c r="AD29" s="348">
        <v>-1282.2147883779999</v>
      </c>
      <c r="AE29" s="348">
        <v>1993.6358763200008</v>
      </c>
      <c r="AF29" s="348">
        <v>1050.8370387264217</v>
      </c>
      <c r="AG29" s="348">
        <v>1181.7249876892968</v>
      </c>
      <c r="AH29" s="348">
        <v>498.54662616945967</v>
      </c>
      <c r="AI29" s="348">
        <v>806.23917653167234</v>
      </c>
      <c r="AJ29" s="348">
        <v>739.66686908288887</v>
      </c>
      <c r="AK29" s="348">
        <v>550.15315884327038</v>
      </c>
      <c r="AL29" s="348">
        <v>1289.608497106221</v>
      </c>
      <c r="AM29" s="348">
        <v>1807.7662270999751</v>
      </c>
      <c r="AN29" s="348">
        <v>-57.140694564291962</v>
      </c>
      <c r="AO29" s="348">
        <v>1493.9059355785951</v>
      </c>
      <c r="AP29" s="348">
        <v>1671.3272846430309</v>
      </c>
      <c r="AQ29" s="348">
        <v>2306.6349266212592</v>
      </c>
      <c r="AR29" s="348">
        <v>1179.4675251503156</v>
      </c>
      <c r="AS29" s="348">
        <v>1681.7113317004148</v>
      </c>
      <c r="AT29" s="348">
        <v>1542.6094010086226</v>
      </c>
      <c r="AU29" s="348">
        <v>5554.0545933260983</v>
      </c>
      <c r="AV29" s="348">
        <v>992.08266421963879</v>
      </c>
      <c r="AW29" s="348">
        <v>1482.116629619361</v>
      </c>
      <c r="AX29" s="348">
        <v>1213.8875408380138</v>
      </c>
      <c r="AY29" s="348">
        <v>1718.2405502100985</v>
      </c>
      <c r="AZ29" s="348">
        <v>1643.8412066992241</v>
      </c>
      <c r="BA29" s="348">
        <v>1593.0816911508778</v>
      </c>
      <c r="BB29" s="348">
        <v>1316.5820976840982</v>
      </c>
      <c r="BC29" s="348">
        <v>1418.3262410235686</v>
      </c>
      <c r="BD29" s="348">
        <v>1733.7824480812403</v>
      </c>
      <c r="BE29" s="348">
        <v>1851.68921363967</v>
      </c>
      <c r="BF29" s="348">
        <v>1409.8959596534701</v>
      </c>
    </row>
    <row r="30" spans="1:133" s="363" customFormat="1" ht="12.75" customHeight="1">
      <c r="A30" s="337" t="s">
        <v>89</v>
      </c>
      <c r="B30" s="338">
        <v>-435.26519899999994</v>
      </c>
      <c r="C30" s="338">
        <v>-456.84721912999998</v>
      </c>
      <c r="D30" s="338">
        <v>-427.30328499999996</v>
      </c>
      <c r="E30" s="339">
        <v>70.807599240000002</v>
      </c>
      <c r="F30" s="339">
        <v>295.06713402000003</v>
      </c>
      <c r="G30" s="339">
        <v>242.50198752</v>
      </c>
      <c r="H30" s="339">
        <v>0.75226158999999271</v>
      </c>
      <c r="I30" s="339">
        <v>55.067056289999996</v>
      </c>
      <c r="J30" s="339">
        <v>179.87758404000002</v>
      </c>
      <c r="K30" s="339">
        <v>110.70946261</v>
      </c>
      <c r="L30" s="339">
        <v>229.70413928000005</v>
      </c>
      <c r="M30" s="339">
        <v>0</v>
      </c>
      <c r="N30" s="339">
        <v>-445.69079899999997</v>
      </c>
      <c r="O30" s="339">
        <v>9.1256000000000004</v>
      </c>
      <c r="P30" s="339">
        <v>1.2999999999999998</v>
      </c>
      <c r="Q30" s="339">
        <v>0</v>
      </c>
      <c r="R30" s="339">
        <v>-472.98270200000002</v>
      </c>
      <c r="S30" s="339">
        <v>11.822183539999999</v>
      </c>
      <c r="T30" s="339">
        <v>4.3132993300000013</v>
      </c>
      <c r="U30" s="339">
        <v>12.874594999999999</v>
      </c>
      <c r="V30" s="339">
        <v>-440.17787999999996</v>
      </c>
      <c r="W30" s="339">
        <v>0</v>
      </c>
      <c r="X30" s="339">
        <v>0</v>
      </c>
      <c r="Y30" s="339">
        <v>15.03965504</v>
      </c>
      <c r="Z30" s="339">
        <v>17.004130719999999</v>
      </c>
      <c r="AA30" s="339">
        <v>29.33584098</v>
      </c>
      <c r="AB30" s="339">
        <v>9.4279724999999992</v>
      </c>
      <c r="AC30" s="339">
        <v>35.532393679999998</v>
      </c>
      <c r="AD30" s="339">
        <v>35.333553279999997</v>
      </c>
      <c r="AE30" s="339">
        <v>133.7733862</v>
      </c>
      <c r="AF30" s="339">
        <v>90.427800860000005</v>
      </c>
      <c r="AG30" s="339">
        <v>5.3863400099999996</v>
      </c>
      <c r="AH30" s="339">
        <v>9.9694967299999995</v>
      </c>
      <c r="AI30" s="339">
        <v>226.31484911999999</v>
      </c>
      <c r="AJ30" s="339">
        <v>0.83130166000000005</v>
      </c>
      <c r="AK30" s="339">
        <v>-75.503186120000009</v>
      </c>
      <c r="AL30" s="339">
        <v>42.237866369999999</v>
      </c>
      <c r="AM30" s="339">
        <v>14.71501997</v>
      </c>
      <c r="AN30" s="339">
        <v>19.302561370000003</v>
      </c>
      <c r="AO30" s="339">
        <v>10.934247489999997</v>
      </c>
      <c r="AP30" s="339">
        <v>15.86624486</v>
      </c>
      <c r="AQ30" s="339">
        <v>13.073614059999999</v>
      </c>
      <c r="AR30" s="339">
        <v>15.19294988</v>
      </c>
      <c r="AS30" s="339">
        <v>97.226700519999994</v>
      </c>
      <c r="AT30" s="339">
        <v>8.0521124999999998</v>
      </c>
      <c r="AU30" s="339">
        <v>44.937041960000009</v>
      </c>
      <c r="AV30" s="339">
        <v>29.661729059999999</v>
      </c>
      <c r="AW30" s="339">
        <v>29.053653519999997</v>
      </c>
      <c r="AX30" s="339">
        <v>16.582269279999998</v>
      </c>
      <c r="AY30" s="339">
        <v>39.72497224</v>
      </c>
      <c r="AZ30" s="339">
        <v>25.34856757</v>
      </c>
      <c r="BA30" s="339">
        <v>179.83659484000003</v>
      </c>
      <c r="BB30" s="339">
        <v>33.883964380000002</v>
      </c>
      <c r="BC30" s="339">
        <v>0</v>
      </c>
      <c r="BD30" s="339">
        <v>15.983580059999998</v>
      </c>
      <c r="BE30" s="339">
        <v>24.546437520000005</v>
      </c>
      <c r="BF30" s="339">
        <v>38.508259870000003</v>
      </c>
    </row>
    <row r="31" spans="1:133" s="363" customFormat="1" ht="12.75" customHeight="1">
      <c r="A31" s="337" t="s">
        <v>91</v>
      </c>
      <c r="B31" s="338">
        <v>5502.5961129704247</v>
      </c>
      <c r="C31" s="338">
        <v>3349.2947855969433</v>
      </c>
      <c r="D31" s="338">
        <v>2847.7932505752115</v>
      </c>
      <c r="E31" s="339">
        <v>4677.2702516306881</v>
      </c>
      <c r="F31" s="339">
        <v>2000.9390796484231</v>
      </c>
      <c r="G31" s="339">
        <v>2983.6756719533178</v>
      </c>
      <c r="H31" s="339">
        <v>3578.6084268951745</v>
      </c>
      <c r="I31" s="339">
        <v>6547.8744537032007</v>
      </c>
      <c r="J31" s="339">
        <v>9588.8034202147737</v>
      </c>
      <c r="K31" s="339">
        <v>5946.7700077566969</v>
      </c>
      <c r="L31" s="339">
        <v>5832.0683386597848</v>
      </c>
      <c r="M31" s="339">
        <v>978.51238064099505</v>
      </c>
      <c r="N31" s="339">
        <v>1633.2743800586597</v>
      </c>
      <c r="O31" s="339">
        <v>1498.0209753736201</v>
      </c>
      <c r="P31" s="339">
        <v>1392.7883768971496</v>
      </c>
      <c r="Q31" s="339">
        <v>839.78082806757345</v>
      </c>
      <c r="R31" s="339">
        <v>434.1912101350843</v>
      </c>
      <c r="S31" s="339">
        <v>1374.6986604767856</v>
      </c>
      <c r="T31" s="339">
        <v>700.62408691749988</v>
      </c>
      <c r="U31" s="339">
        <v>262.98384364309709</v>
      </c>
      <c r="V31" s="339">
        <v>725.28329904737382</v>
      </c>
      <c r="W31" s="339">
        <v>815.51188184674004</v>
      </c>
      <c r="X31" s="339">
        <v>1044.0142260380005</v>
      </c>
      <c r="Y31" s="339">
        <v>785.77887380999971</v>
      </c>
      <c r="Z31" s="339">
        <v>2003.0641827476065</v>
      </c>
      <c r="AA31" s="339">
        <v>1343.9879646063564</v>
      </c>
      <c r="AB31" s="339">
        <v>544.43923046672512</v>
      </c>
      <c r="AC31" s="339">
        <v>1080.6787993200003</v>
      </c>
      <c r="AD31" s="339">
        <v>-1897.0334126579996</v>
      </c>
      <c r="AE31" s="339">
        <v>1859.8624901200008</v>
      </c>
      <c r="AF31" s="339">
        <v>957.43120286642159</v>
      </c>
      <c r="AG31" s="339">
        <v>1176.3386476792969</v>
      </c>
      <c r="AH31" s="339">
        <v>488.57712943945967</v>
      </c>
      <c r="AI31" s="339">
        <v>579.92432741167238</v>
      </c>
      <c r="AJ31" s="339">
        <v>738.83556742288886</v>
      </c>
      <c r="AK31" s="339">
        <v>625.65634496327039</v>
      </c>
      <c r="AL31" s="339">
        <v>1247.3706307362211</v>
      </c>
      <c r="AM31" s="339">
        <v>1793.0512071299752</v>
      </c>
      <c r="AN31" s="339">
        <v>-87.469755934291967</v>
      </c>
      <c r="AO31" s="339">
        <v>1477.4584380885951</v>
      </c>
      <c r="AP31" s="339">
        <v>1630.1122627830309</v>
      </c>
      <c r="AQ31" s="339">
        <v>2286.5043525612591</v>
      </c>
      <c r="AR31" s="339">
        <v>1153.7994002703156</v>
      </c>
      <c r="AS31" s="339">
        <v>1582.7076451804148</v>
      </c>
      <c r="AT31" s="339">
        <v>1534.5572885086226</v>
      </c>
      <c r="AU31" s="339">
        <v>5509.1175513660983</v>
      </c>
      <c r="AV31" s="339">
        <v>962.42093515963882</v>
      </c>
      <c r="AW31" s="339">
        <v>1453.0629760993611</v>
      </c>
      <c r="AX31" s="339">
        <v>1197.3052715580138</v>
      </c>
      <c r="AY31" s="339">
        <v>1677.9091209700985</v>
      </c>
      <c r="AZ31" s="339">
        <v>1618.4926391292242</v>
      </c>
      <c r="BA31" s="339">
        <v>1413.2450963108777</v>
      </c>
      <c r="BB31" s="339">
        <v>1282.6981333040983</v>
      </c>
      <c r="BC31" s="339">
        <v>1418.3262410235686</v>
      </c>
      <c r="BD31" s="339">
        <v>1717.7988680212404</v>
      </c>
      <c r="BE31" s="339">
        <v>1827.1427761196701</v>
      </c>
      <c r="BF31" s="339">
        <v>1371.38769978347</v>
      </c>
    </row>
    <row r="32" spans="1:133" s="363" customFormat="1" ht="12.75" customHeight="1">
      <c r="A32" s="341" t="s">
        <v>92</v>
      </c>
      <c r="B32" s="338">
        <v>99.058598000000018</v>
      </c>
      <c r="C32" s="338">
        <v>461.15279071000003</v>
      </c>
      <c r="D32" s="338">
        <v>-104.02949675000005</v>
      </c>
      <c r="E32" s="339">
        <v>-14.00620026999994</v>
      </c>
      <c r="F32" s="339">
        <v>1.6037962299998441</v>
      </c>
      <c r="G32" s="339">
        <v>39.511856059999957</v>
      </c>
      <c r="H32" s="339">
        <v>204.11986949999999</v>
      </c>
      <c r="I32" s="339">
        <v>213.25185799999997</v>
      </c>
      <c r="J32" s="339">
        <v>-27.42765796030001</v>
      </c>
      <c r="K32" s="339">
        <v>177.98254948189998</v>
      </c>
      <c r="L32" s="339">
        <v>68.344921000000014</v>
      </c>
      <c r="M32" s="339">
        <v>18.458616000000006</v>
      </c>
      <c r="N32" s="339">
        <v>28.232985000000014</v>
      </c>
      <c r="O32" s="339">
        <v>-9.6954930000000168</v>
      </c>
      <c r="P32" s="339">
        <v>62.062490000000011</v>
      </c>
      <c r="Q32" s="339">
        <v>82.446632000000022</v>
      </c>
      <c r="R32" s="339">
        <v>113.87498391</v>
      </c>
      <c r="S32" s="339">
        <v>227.11504432000001</v>
      </c>
      <c r="T32" s="339">
        <v>37.716130479999997</v>
      </c>
      <c r="U32" s="339">
        <v>-175.23226344000003</v>
      </c>
      <c r="V32" s="339">
        <v>-12.464874410000021</v>
      </c>
      <c r="W32" s="339">
        <v>38.763345189999995</v>
      </c>
      <c r="X32" s="339">
        <v>44.904295909999995</v>
      </c>
      <c r="Y32" s="339">
        <v>-45.012958359999985</v>
      </c>
      <c r="Z32" s="339">
        <v>31.024245090000065</v>
      </c>
      <c r="AA32" s="339">
        <v>0.35587399999997915</v>
      </c>
      <c r="AB32" s="339">
        <v>-0.37336099999999917</v>
      </c>
      <c r="AC32" s="339">
        <v>-49.533106000000039</v>
      </c>
      <c r="AD32" s="339">
        <v>193.99994299999992</v>
      </c>
      <c r="AE32" s="339">
        <v>-42.142638060000024</v>
      </c>
      <c r="AF32" s="339">
        <v>-100.72040271000002</v>
      </c>
      <c r="AG32" s="339">
        <v>159.52463957000001</v>
      </c>
      <c r="AH32" s="339">
        <v>54.786777490000013</v>
      </c>
      <c r="AI32" s="339">
        <v>-40.697844999999994</v>
      </c>
      <c r="AJ32" s="339">
        <v>-134.10171600000007</v>
      </c>
      <c r="AK32" s="339">
        <v>107.50854999999999</v>
      </c>
      <c r="AL32" s="339">
        <v>30.076739000000014</v>
      </c>
      <c r="AM32" s="339">
        <v>61.323213000000017</v>
      </c>
      <c r="AN32" s="339">
        <v>5.2113675000000015</v>
      </c>
      <c r="AO32" s="339">
        <v>58.859286999999973</v>
      </c>
      <c r="AP32" s="339">
        <v>163.612089</v>
      </c>
      <c r="AQ32" s="339">
        <v>-0.29920500000002082</v>
      </c>
      <c r="AR32" s="339">
        <v>-8.92031299999997</v>
      </c>
      <c r="AS32" s="339">
        <v>-7.3193339999999996</v>
      </c>
      <c r="AT32" s="339">
        <v>47.146055039700002</v>
      </c>
      <c r="AU32" s="339">
        <v>46.581124999999993</v>
      </c>
      <c r="AV32" s="339">
        <v>-113.835504</v>
      </c>
      <c r="AW32" s="339">
        <v>77.088123999999993</v>
      </c>
      <c r="AX32" s="339">
        <v>-39.899940000000001</v>
      </c>
      <c r="AY32" s="339">
        <v>107.02115148190001</v>
      </c>
      <c r="AZ32" s="339">
        <v>33.773213999999996</v>
      </c>
      <c r="BA32" s="339">
        <v>8.4984570000000001</v>
      </c>
      <c r="BB32" s="339">
        <v>92.934207000000001</v>
      </c>
      <c r="BC32" s="339">
        <v>-27.065113999999998</v>
      </c>
      <c r="BD32" s="339">
        <v>-6.0226290000000002</v>
      </c>
      <c r="BE32" s="339">
        <v>-30.523030000000002</v>
      </c>
      <c r="BF32" s="339">
        <v>19.519683999999998</v>
      </c>
    </row>
    <row r="33" spans="1:58" s="363" customFormat="1" ht="12.75" customHeight="1">
      <c r="A33" s="341" t="s">
        <v>90</v>
      </c>
      <c r="B33" s="338">
        <v>295.77738872625002</v>
      </c>
      <c r="C33" s="338">
        <v>105.42763595599006</v>
      </c>
      <c r="D33" s="338">
        <v>228.05532192900003</v>
      </c>
      <c r="E33" s="339">
        <v>840.98865263999994</v>
      </c>
      <c r="F33" s="339">
        <v>1044.635086858</v>
      </c>
      <c r="G33" s="339">
        <v>502.17416802999998</v>
      </c>
      <c r="H33" s="339">
        <v>229.44000699999998</v>
      </c>
      <c r="I33" s="339">
        <v>488.93647963500001</v>
      </c>
      <c r="J33" s="339">
        <v>285.28300352799999</v>
      </c>
      <c r="K33" s="339">
        <v>298.14270099999999</v>
      </c>
      <c r="L33" s="339">
        <v>203.64910917999998</v>
      </c>
      <c r="M33" s="339">
        <v>-103.71052910999998</v>
      </c>
      <c r="N33" s="339">
        <v>370.17600642000002</v>
      </c>
      <c r="O33" s="339">
        <v>-20.484405759999994</v>
      </c>
      <c r="P33" s="339">
        <v>49.79631717625</v>
      </c>
      <c r="Q33" s="339">
        <v>126.40620506</v>
      </c>
      <c r="R33" s="339">
        <v>-120.63123340328995</v>
      </c>
      <c r="S33" s="339">
        <v>59.994550849280003</v>
      </c>
      <c r="T33" s="339">
        <v>39.658113450000002</v>
      </c>
      <c r="U33" s="339">
        <v>133.11510239947003</v>
      </c>
      <c r="V33" s="339">
        <v>-100.39839215047</v>
      </c>
      <c r="W33" s="339">
        <v>-1.6259451699999987</v>
      </c>
      <c r="X33" s="339">
        <v>196.96455685000001</v>
      </c>
      <c r="Y33" s="339">
        <v>217.34421734</v>
      </c>
      <c r="Z33" s="339">
        <v>276.22229530000004</v>
      </c>
      <c r="AA33" s="339">
        <v>234.73601799999997</v>
      </c>
      <c r="AB33" s="339">
        <v>112.686122</v>
      </c>
      <c r="AC33" s="339">
        <v>318.99575800000002</v>
      </c>
      <c r="AD33" s="339">
        <v>76.032582999999988</v>
      </c>
      <c r="AE33" s="339">
        <v>372.13053400000013</v>
      </c>
      <c r="AF33" s="339">
        <v>277.47621185799994</v>
      </c>
      <c r="AG33" s="339">
        <v>254.75361267</v>
      </c>
      <c r="AH33" s="339">
        <v>3.75146402000001</v>
      </c>
      <c r="AI33" s="339">
        <v>87.788658050000009</v>
      </c>
      <c r="AJ33" s="339">
        <v>155.88043328999998</v>
      </c>
      <c r="AK33" s="339">
        <v>53.102105000000002</v>
      </c>
      <c r="AL33" s="339">
        <v>155.03434699999997</v>
      </c>
      <c r="AM33" s="339">
        <v>19.323233999999999</v>
      </c>
      <c r="AN33" s="339">
        <v>1.980321</v>
      </c>
      <c r="AO33" s="339">
        <v>6.5441659999999997</v>
      </c>
      <c r="AP33" s="339">
        <v>42.245065000000004</v>
      </c>
      <c r="AQ33" s="339">
        <v>429.809334955</v>
      </c>
      <c r="AR33" s="339">
        <v>10.33791368</v>
      </c>
      <c r="AS33" s="339">
        <v>91.536752684999982</v>
      </c>
      <c r="AT33" s="339">
        <v>85.170762999999994</v>
      </c>
      <c r="AU33" s="339">
        <v>21.060105</v>
      </c>
      <c r="AV33" s="339">
        <v>87.515382843000012</v>
      </c>
      <c r="AW33" s="339">
        <v>59.595245999999996</v>
      </c>
      <c r="AX33" s="339">
        <v>27.840757</v>
      </c>
      <c r="AY33" s="339">
        <v>8.633343</v>
      </c>
      <c r="AZ33" s="339">
        <v>202.07335499999999</v>
      </c>
      <c r="BA33" s="339">
        <v>84.456781379999967</v>
      </c>
      <c r="BB33" s="339">
        <v>28.176016000000001</v>
      </c>
      <c r="BC33" s="339">
        <v>17.485454000000001</v>
      </c>
      <c r="BD33" s="339">
        <v>73.530857800000007</v>
      </c>
      <c r="BE33" s="339">
        <v>46.773598768999996</v>
      </c>
      <c r="BF33" s="339">
        <v>48.54299421999999</v>
      </c>
    </row>
    <row r="34" spans="1:58" s="363" customFormat="1" ht="12.75" customHeight="1">
      <c r="A34" s="341" t="s">
        <v>114</v>
      </c>
      <c r="B34" s="338">
        <v>46.469908061675</v>
      </c>
      <c r="C34" s="338">
        <v>23.138752627199999</v>
      </c>
      <c r="D34" s="338">
        <v>-369.670103461633</v>
      </c>
      <c r="E34" s="339">
        <v>-243.84122964131902</v>
      </c>
      <c r="F34" s="339">
        <v>-646.04005922250008</v>
      </c>
      <c r="G34" s="339">
        <v>-589.34235551870006</v>
      </c>
      <c r="H34" s="339">
        <v>4.5005404509</v>
      </c>
      <c r="I34" s="339">
        <v>2.6754926000000001</v>
      </c>
      <c r="J34" s="339">
        <v>43.512356209100005</v>
      </c>
      <c r="K34" s="339">
        <v>17.671079806400002</v>
      </c>
      <c r="L34" s="339">
        <v>26.252563717999998</v>
      </c>
      <c r="M34" s="339">
        <v>50.702264120894995</v>
      </c>
      <c r="N34" s="339">
        <v>-4.3886933108400008</v>
      </c>
      <c r="O34" s="339">
        <v>0.13443314362</v>
      </c>
      <c r="P34" s="339">
        <v>2.1904107999999999E-2</v>
      </c>
      <c r="Q34" s="339">
        <v>19.3061618272</v>
      </c>
      <c r="R34" s="339">
        <v>0.84771700000000005</v>
      </c>
      <c r="S34" s="339">
        <v>2.9848737999999999</v>
      </c>
      <c r="T34" s="339">
        <v>0</v>
      </c>
      <c r="U34" s="339">
        <v>-373.12676690637301</v>
      </c>
      <c r="V34" s="339">
        <v>0.16477455799999999</v>
      </c>
      <c r="W34" s="339">
        <v>1.0934698867399999</v>
      </c>
      <c r="X34" s="339">
        <v>2.1984189999999999</v>
      </c>
      <c r="Y34" s="339">
        <v>-250.7967533586</v>
      </c>
      <c r="Z34" s="339">
        <v>2.1920800961999998</v>
      </c>
      <c r="AA34" s="339">
        <v>1.5839475663559999</v>
      </c>
      <c r="AB34" s="339">
        <v>3.179496054725</v>
      </c>
      <c r="AC34" s="339">
        <v>0</v>
      </c>
      <c r="AD34" s="339">
        <v>-328.03793038800001</v>
      </c>
      <c r="AE34" s="339">
        <v>1.1103961499999999</v>
      </c>
      <c r="AF34" s="339">
        <v>-319.1125249845</v>
      </c>
      <c r="AG34" s="339">
        <v>-593.57651724360005</v>
      </c>
      <c r="AH34" s="339">
        <v>0</v>
      </c>
      <c r="AI34" s="339">
        <v>4.2341617248999999</v>
      </c>
      <c r="AJ34" s="339">
        <v>0</v>
      </c>
      <c r="AK34" s="339">
        <v>4.3514732299999999</v>
      </c>
      <c r="AL34" s="339">
        <v>0.80502399999999996</v>
      </c>
      <c r="AM34" s="339">
        <v>-2.6398220114999997</v>
      </c>
      <c r="AN34" s="339">
        <v>1.9838652324000001</v>
      </c>
      <c r="AO34" s="339">
        <v>0</v>
      </c>
      <c r="AP34" s="339">
        <v>0</v>
      </c>
      <c r="AQ34" s="339">
        <v>1.3008496000000001</v>
      </c>
      <c r="AR34" s="339">
        <v>1.3746430000000001</v>
      </c>
      <c r="AS34" s="339">
        <v>15.0802123911</v>
      </c>
      <c r="AT34" s="339">
        <v>6.4496930004999999</v>
      </c>
      <c r="AU34" s="339">
        <v>4.1908910313999996</v>
      </c>
      <c r="AV34" s="339">
        <v>17.791559786100002</v>
      </c>
      <c r="AW34" s="339">
        <v>7.9742645219999995</v>
      </c>
      <c r="AX34" s="339">
        <v>2.3580353936000003</v>
      </c>
      <c r="AY34" s="339">
        <v>3.0021251260000001</v>
      </c>
      <c r="AZ34" s="339">
        <v>4.3366547648000005</v>
      </c>
      <c r="BA34" s="339">
        <v>21.896923691999998</v>
      </c>
      <c r="BB34" s="339">
        <v>3.2455953340000003</v>
      </c>
      <c r="BC34" s="339">
        <v>0</v>
      </c>
      <c r="BD34" s="339">
        <v>1.110044692</v>
      </c>
      <c r="BE34" s="339">
        <v>11.3656296204</v>
      </c>
      <c r="BF34" s="339">
        <v>5.7707416071000006</v>
      </c>
    </row>
    <row r="35" spans="1:58" s="363" customFormat="1" ht="12.75" customHeight="1">
      <c r="A35" s="341" t="s">
        <v>404</v>
      </c>
      <c r="B35" s="338">
        <v>4941.9421495296001</v>
      </c>
      <c r="C35" s="338">
        <v>2440.4457717037531</v>
      </c>
      <c r="D35" s="338">
        <v>2718.4341800578445</v>
      </c>
      <c r="E35" s="339">
        <v>2568.3011767520065</v>
      </c>
      <c r="F35" s="339">
        <v>3588.3662432429237</v>
      </c>
      <c r="G35" s="339">
        <v>2132.2038175183588</v>
      </c>
      <c r="H35" s="339">
        <v>3521.4335021257289</v>
      </c>
      <c r="I35" s="339">
        <v>5660.5545100181998</v>
      </c>
      <c r="J35" s="339">
        <v>4948.3255264379768</v>
      </c>
      <c r="K35" s="339">
        <v>4859.5251910683974</v>
      </c>
      <c r="L35" s="339">
        <v>5393.4925397617844</v>
      </c>
      <c r="M35" s="339">
        <v>1014.6057396301001</v>
      </c>
      <c r="N35" s="339">
        <v>1239.2540819494998</v>
      </c>
      <c r="O35" s="339">
        <v>1410.0994879500001</v>
      </c>
      <c r="P35" s="339">
        <v>1277.9828399999997</v>
      </c>
      <c r="Q35" s="339">
        <v>447.60905618037333</v>
      </c>
      <c r="R35" s="339">
        <v>420.56015262837428</v>
      </c>
      <c r="S35" s="339">
        <v>980.17887150750562</v>
      </c>
      <c r="T35" s="339">
        <v>592.09769138749982</v>
      </c>
      <c r="U35" s="339">
        <v>539.90505159000008</v>
      </c>
      <c r="V35" s="339">
        <v>740.89202509984386</v>
      </c>
      <c r="W35" s="339">
        <v>761.51609409000014</v>
      </c>
      <c r="X35" s="339">
        <v>676.12100927800054</v>
      </c>
      <c r="Y35" s="339">
        <v>376.47360635859974</v>
      </c>
      <c r="Z35" s="339">
        <v>1203.7115619214064</v>
      </c>
      <c r="AA35" s="339">
        <v>572.34025453000015</v>
      </c>
      <c r="AB35" s="339">
        <v>415.77575394200016</v>
      </c>
      <c r="AC35" s="339">
        <v>716.16893069000025</v>
      </c>
      <c r="AD35" s="339">
        <v>684.65554600000087</v>
      </c>
      <c r="AE35" s="339">
        <v>1147.1410438500006</v>
      </c>
      <c r="AF35" s="339">
        <v>1040.4007227029217</v>
      </c>
      <c r="AG35" s="339">
        <v>809.30046881923772</v>
      </c>
      <c r="AH35" s="339">
        <v>273.74673392945965</v>
      </c>
      <c r="AI35" s="339">
        <v>399.6835926367724</v>
      </c>
      <c r="AJ35" s="339">
        <v>649.4730221328889</v>
      </c>
      <c r="AK35" s="339">
        <v>844.54327371472482</v>
      </c>
      <c r="AL35" s="339">
        <v>1275.3365017362212</v>
      </c>
      <c r="AM35" s="339">
        <v>1578.473831341475</v>
      </c>
      <c r="AN35" s="339">
        <v>-176.92010466669197</v>
      </c>
      <c r="AO35" s="339">
        <v>1380.6280900885952</v>
      </c>
      <c r="AP35" s="339">
        <v>1401.3454607830308</v>
      </c>
      <c r="AQ35" s="339">
        <v>1748.5690270062589</v>
      </c>
      <c r="AR35" s="339">
        <v>1130.0119321403156</v>
      </c>
      <c r="AS35" s="339">
        <v>1448.4190251043149</v>
      </c>
      <c r="AT35" s="339">
        <v>1315.9721134684228</v>
      </c>
      <c r="AU35" s="339">
        <v>1245.0497793346999</v>
      </c>
      <c r="AV35" s="339">
        <v>938.8846085305388</v>
      </c>
      <c r="AW35" s="339">
        <v>1046.0652205773611</v>
      </c>
      <c r="AX35" s="339">
        <v>1110.5134507644136</v>
      </c>
      <c r="AY35" s="339">
        <v>1371.2730683621985</v>
      </c>
      <c r="AZ35" s="339">
        <v>1331.6734513644242</v>
      </c>
      <c r="BA35" s="339">
        <v>1220.2856572388775</v>
      </c>
      <c r="BB35" s="339">
        <v>1121.0005719700982</v>
      </c>
      <c r="BC35" s="339">
        <v>1421.1197600235687</v>
      </c>
      <c r="BD35" s="339">
        <v>1631.0865505292404</v>
      </c>
      <c r="BE35" s="339">
        <v>1641.6529537302699</v>
      </c>
      <c r="BF35" s="339">
        <v>1269.01916595637</v>
      </c>
    </row>
    <row r="36" spans="1:58" s="363" customFormat="1" ht="12.75" customHeight="1">
      <c r="A36" s="341" t="s">
        <v>211</v>
      </c>
      <c r="B36" s="338">
        <v>119.34806865289998</v>
      </c>
      <c r="C36" s="338">
        <v>319.12983459999998</v>
      </c>
      <c r="D36" s="338">
        <v>375.00334880000003</v>
      </c>
      <c r="E36" s="339">
        <v>1525.8278521500004</v>
      </c>
      <c r="F36" s="339">
        <v>-1987.6259874600005</v>
      </c>
      <c r="G36" s="339">
        <v>899.12818586365916</v>
      </c>
      <c r="H36" s="339">
        <v>-380.88549218145442</v>
      </c>
      <c r="I36" s="339">
        <v>182.45611345</v>
      </c>
      <c r="J36" s="339">
        <v>4339.1101919999983</v>
      </c>
      <c r="K36" s="339">
        <v>593.44848640000009</v>
      </c>
      <c r="L36" s="339">
        <v>140.32920499999997</v>
      </c>
      <c r="M36" s="339">
        <v>-1.5437099999999999</v>
      </c>
      <c r="N36" s="339">
        <v>0</v>
      </c>
      <c r="O36" s="339">
        <v>117.96695303999999</v>
      </c>
      <c r="P36" s="339">
        <v>2.9248256129000003</v>
      </c>
      <c r="Q36" s="339">
        <v>164.01277300000001</v>
      </c>
      <c r="R36" s="339">
        <v>19.53959</v>
      </c>
      <c r="S36" s="339">
        <v>104.42532</v>
      </c>
      <c r="T36" s="339">
        <v>31.152151599999996</v>
      </c>
      <c r="U36" s="339">
        <v>138.32272</v>
      </c>
      <c r="V36" s="339">
        <v>97.08976595</v>
      </c>
      <c r="W36" s="339">
        <v>15.76491785</v>
      </c>
      <c r="X36" s="339">
        <v>123.82594499999999</v>
      </c>
      <c r="Y36" s="339">
        <v>487.77076182999997</v>
      </c>
      <c r="Z36" s="339">
        <v>489.91400033999992</v>
      </c>
      <c r="AA36" s="339">
        <v>534.97187051000026</v>
      </c>
      <c r="AB36" s="339">
        <v>13.171219469999993</v>
      </c>
      <c r="AC36" s="339">
        <v>95.047216630000008</v>
      </c>
      <c r="AD36" s="339">
        <v>-2523.6835542700005</v>
      </c>
      <c r="AE36" s="339">
        <v>381.62315418000009</v>
      </c>
      <c r="AF36" s="339">
        <v>59.387196000000003</v>
      </c>
      <c r="AG36" s="339">
        <v>546.33644386365916</v>
      </c>
      <c r="AH36" s="339">
        <v>156.29215399999998</v>
      </c>
      <c r="AI36" s="339">
        <v>128.91576000000001</v>
      </c>
      <c r="AJ36" s="339">
        <v>67.583828000000011</v>
      </c>
      <c r="AK36" s="339">
        <v>-383.84905698145445</v>
      </c>
      <c r="AL36" s="339">
        <v>-213.88198099999991</v>
      </c>
      <c r="AM36" s="339">
        <v>136.57075079999998</v>
      </c>
      <c r="AN36" s="339">
        <v>80.274794999999997</v>
      </c>
      <c r="AO36" s="339">
        <v>31.426895000000002</v>
      </c>
      <c r="AP36" s="339">
        <v>22.909648000000004</v>
      </c>
      <c r="AQ36" s="339">
        <v>107.12434599999999</v>
      </c>
      <c r="AR36" s="339">
        <v>20.995224450000006</v>
      </c>
      <c r="AS36" s="339">
        <v>34.990989000000006</v>
      </c>
      <c r="AT36" s="339">
        <v>79.818663999999984</v>
      </c>
      <c r="AU36" s="339">
        <v>4192.2356509999981</v>
      </c>
      <c r="AV36" s="339">
        <v>32.064888000000003</v>
      </c>
      <c r="AW36" s="339">
        <v>262.34012100000001</v>
      </c>
      <c r="AX36" s="339">
        <v>96.492968399999995</v>
      </c>
      <c r="AY36" s="339">
        <v>187.97943300000003</v>
      </c>
      <c r="AZ36" s="339">
        <v>46.635964000000001</v>
      </c>
      <c r="BA36" s="339">
        <v>78.107276999999982</v>
      </c>
      <c r="BB36" s="339">
        <v>37.341742999999994</v>
      </c>
      <c r="BC36" s="339">
        <v>6.7861410000000006</v>
      </c>
      <c r="BD36" s="339">
        <v>18.094044</v>
      </c>
      <c r="BE36" s="339">
        <v>157.87362400000001</v>
      </c>
      <c r="BF36" s="339">
        <v>28.535114000000004</v>
      </c>
    </row>
    <row r="37" spans="1:58" s="363" customFormat="1" ht="12.75" customHeight="1">
      <c r="A37" s="358" t="s">
        <v>405</v>
      </c>
      <c r="B37" s="353">
        <v>1259.361596</v>
      </c>
      <c r="C37" s="353">
        <v>71.623645266444825</v>
      </c>
      <c r="D37" s="353">
        <v>-275.67057548562485</v>
      </c>
      <c r="E37" s="353">
        <v>32.590893350000002</v>
      </c>
      <c r="F37" s="353">
        <v>582.46310599999993</v>
      </c>
      <c r="G37" s="353">
        <v>0</v>
      </c>
      <c r="H37" s="353">
        <v>11.0265</v>
      </c>
      <c r="I37" s="353">
        <v>48.394162000000001</v>
      </c>
      <c r="J37" s="353">
        <v>1.776986</v>
      </c>
      <c r="K37" s="353">
        <v>0.60645700000000002</v>
      </c>
      <c r="L37" s="353">
        <v>0</v>
      </c>
      <c r="M37" s="353">
        <v>215.25833699999998</v>
      </c>
      <c r="N37" s="353">
        <v>537.22325899999998</v>
      </c>
      <c r="O37" s="353">
        <v>245.73</v>
      </c>
      <c r="P37" s="353">
        <v>261.14999999999998</v>
      </c>
      <c r="Q37" s="353">
        <v>4.2422184499712268</v>
      </c>
      <c r="R37" s="353">
        <v>25.783417752395827</v>
      </c>
      <c r="S37" s="353">
        <v>18.74763358407775</v>
      </c>
      <c r="T37" s="353">
        <v>22.850375480000025</v>
      </c>
      <c r="U37" s="353">
        <v>-348.18511230999991</v>
      </c>
      <c r="V37" s="353">
        <v>33.829567984375046</v>
      </c>
      <c r="W37" s="353">
        <v>6.8304538399999988</v>
      </c>
      <c r="X37" s="353">
        <v>31.854514999999999</v>
      </c>
      <c r="Y37" s="353">
        <v>-24.590543</v>
      </c>
      <c r="Z37" s="353">
        <v>-4.8551569999999984</v>
      </c>
      <c r="AA37" s="353">
        <v>17.066834909999997</v>
      </c>
      <c r="AB37" s="353">
        <v>44.969758440000007</v>
      </c>
      <c r="AC37" s="353">
        <v>0</v>
      </c>
      <c r="AD37" s="353">
        <v>579.48507099999995</v>
      </c>
      <c r="AE37" s="353">
        <v>0</v>
      </c>
      <c r="AF37" s="353">
        <v>2.9780350000000007</v>
      </c>
      <c r="AG37" s="353">
        <v>0</v>
      </c>
      <c r="AH37" s="353">
        <v>0</v>
      </c>
      <c r="AI37" s="353">
        <v>0</v>
      </c>
      <c r="AJ37" s="353">
        <v>0</v>
      </c>
      <c r="AK37" s="353">
        <v>0</v>
      </c>
      <c r="AL37" s="353">
        <v>0</v>
      </c>
      <c r="AM37" s="353">
        <v>0</v>
      </c>
      <c r="AN37" s="353">
        <v>11.0265</v>
      </c>
      <c r="AO37" s="353">
        <v>5.5132500000000002</v>
      </c>
      <c r="AP37" s="353">
        <v>25.348776999999998</v>
      </c>
      <c r="AQ37" s="353">
        <v>7.0569600000000001</v>
      </c>
      <c r="AR37" s="353">
        <v>10.475175</v>
      </c>
      <c r="AS37" s="353">
        <v>1.776986</v>
      </c>
      <c r="AT37" s="353">
        <v>0</v>
      </c>
      <c r="AU37" s="353">
        <v>0</v>
      </c>
      <c r="AV37" s="353">
        <v>0</v>
      </c>
      <c r="AW37" s="353">
        <v>0</v>
      </c>
      <c r="AX37" s="353">
        <v>0</v>
      </c>
      <c r="AY37" s="353">
        <v>0.60645700000000002</v>
      </c>
      <c r="AZ37" s="353">
        <v>0</v>
      </c>
      <c r="BA37" s="353">
        <v>0</v>
      </c>
      <c r="BB37" s="353">
        <v>0</v>
      </c>
      <c r="BC37" s="353">
        <v>0</v>
      </c>
      <c r="BD37" s="353">
        <v>0</v>
      </c>
      <c r="BE37" s="353">
        <v>0</v>
      </c>
      <c r="BF37" s="353">
        <v>0</v>
      </c>
    </row>
    <row r="38" spans="1:58" s="363" customFormat="1" ht="3" customHeight="1">
      <c r="A38" s="358"/>
      <c r="B38" s="353"/>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c r="AF38" s="353"/>
      <c r="AG38" s="353"/>
      <c r="AH38" s="353"/>
      <c r="AI38" s="353"/>
      <c r="AJ38" s="353"/>
      <c r="AK38" s="353"/>
      <c r="AL38" s="353"/>
      <c r="AM38" s="353"/>
      <c r="AN38" s="353"/>
      <c r="AO38" s="353"/>
      <c r="AP38" s="353"/>
      <c r="AQ38" s="353"/>
      <c r="AR38" s="353"/>
    </row>
    <row r="39" spans="1:58" s="363" customFormat="1" ht="12.75" customHeight="1">
      <c r="A39" s="346" t="s">
        <v>196</v>
      </c>
      <c r="B39" s="334">
        <v>0</v>
      </c>
      <c r="C39" s="334">
        <v>204.53368199999997</v>
      </c>
      <c r="D39" s="334">
        <v>286.91096799999997</v>
      </c>
      <c r="E39" s="348">
        <v>234.721543</v>
      </c>
      <c r="F39" s="348">
        <v>507.31048399999997</v>
      </c>
      <c r="G39" s="348">
        <v>272.67617999999993</v>
      </c>
      <c r="H39" s="348">
        <v>487.71657699999997</v>
      </c>
      <c r="I39" s="348">
        <v>642.43576099999996</v>
      </c>
      <c r="J39" s="348">
        <v>553.01569700000005</v>
      </c>
      <c r="K39" s="348">
        <v>687.07877400000007</v>
      </c>
      <c r="L39" s="348">
        <v>490.12829899999997</v>
      </c>
      <c r="M39" s="348">
        <v>0</v>
      </c>
      <c r="N39" s="348">
        <v>0</v>
      </c>
      <c r="O39" s="348">
        <v>0</v>
      </c>
      <c r="P39" s="348">
        <v>0</v>
      </c>
      <c r="Q39" s="348">
        <v>46.468971000000003</v>
      </c>
      <c r="R39" s="348">
        <v>46.482478999999998</v>
      </c>
      <c r="S39" s="348">
        <v>49.912708999999992</v>
      </c>
      <c r="T39" s="348">
        <v>61.669522999999998</v>
      </c>
      <c r="U39" s="348">
        <v>67.120204000000001</v>
      </c>
      <c r="V39" s="348">
        <v>53.84463499999999</v>
      </c>
      <c r="W39" s="348">
        <v>71.166816999999995</v>
      </c>
      <c r="X39" s="348">
        <v>94.77931199999999</v>
      </c>
      <c r="Y39" s="348">
        <v>58.719760999999998</v>
      </c>
      <c r="Z39" s="348">
        <v>74.498615999999998</v>
      </c>
      <c r="AA39" s="348">
        <v>46.363512000000007</v>
      </c>
      <c r="AB39" s="348">
        <v>55.139653999999993</v>
      </c>
      <c r="AC39" s="348">
        <v>127.85641199999999</v>
      </c>
      <c r="AD39" s="348">
        <v>125.12040899999998</v>
      </c>
      <c r="AE39" s="348">
        <v>144.75135300000002</v>
      </c>
      <c r="AF39" s="348">
        <v>109.58231000000002</v>
      </c>
      <c r="AG39" s="348">
        <v>49.077769999999994</v>
      </c>
      <c r="AH39" s="348">
        <v>46.127632999999989</v>
      </c>
      <c r="AI39" s="348">
        <v>53.910060000000001</v>
      </c>
      <c r="AJ39" s="348">
        <v>123.56071699999997</v>
      </c>
      <c r="AK39" s="348">
        <v>99.969773000000004</v>
      </c>
      <c r="AL39" s="348">
        <v>142.20951399999998</v>
      </c>
      <c r="AM39" s="348">
        <v>151.17033999999998</v>
      </c>
      <c r="AN39" s="348">
        <v>94.366950000000017</v>
      </c>
      <c r="AO39" s="348">
        <v>152.88997899999998</v>
      </c>
      <c r="AP39" s="348">
        <v>189.28785499999998</v>
      </c>
      <c r="AQ39" s="348">
        <v>170.28692699999999</v>
      </c>
      <c r="AR39" s="348">
        <v>129.97099999999998</v>
      </c>
      <c r="AS39" s="348">
        <v>112.97982500000003</v>
      </c>
      <c r="AT39" s="348">
        <v>98.101889999999983</v>
      </c>
      <c r="AU39" s="348">
        <v>178.97798199999991</v>
      </c>
      <c r="AV39" s="348">
        <v>162.95600000000007</v>
      </c>
      <c r="AW39" s="348">
        <v>223.39870200000016</v>
      </c>
      <c r="AX39" s="348">
        <v>112.73590800000001</v>
      </c>
      <c r="AY39" s="348">
        <v>139.71221699999998</v>
      </c>
      <c r="AZ39" s="348">
        <v>211.23194699999993</v>
      </c>
      <c r="BA39" s="348">
        <v>107.92446700000004</v>
      </c>
      <c r="BB39" s="348">
        <v>110.46123299999998</v>
      </c>
      <c r="BC39" s="348">
        <v>116.60261999999993</v>
      </c>
      <c r="BD39" s="348">
        <v>155.13997900000004</v>
      </c>
      <c r="BE39" s="348">
        <v>135.57999999999996</v>
      </c>
      <c r="BF39" s="348">
        <v>171.68000000000021</v>
      </c>
    </row>
    <row r="40" spans="1:58" s="363" customFormat="1" ht="12.75" customHeight="1">
      <c r="A40" s="337" t="s">
        <v>91</v>
      </c>
      <c r="B40" s="338">
        <v>0</v>
      </c>
      <c r="C40" s="338">
        <v>204.53368199999997</v>
      </c>
      <c r="D40" s="338">
        <v>284.71151199999997</v>
      </c>
      <c r="E40" s="339">
        <v>234.721543</v>
      </c>
      <c r="F40" s="339">
        <v>507.31048399999997</v>
      </c>
      <c r="G40" s="339">
        <v>272.67617999999993</v>
      </c>
      <c r="H40" s="339">
        <v>487.71657699999997</v>
      </c>
      <c r="I40" s="339">
        <v>642.43576099999996</v>
      </c>
      <c r="J40" s="339">
        <v>553.01569700000005</v>
      </c>
      <c r="K40" s="339">
        <v>687.07877400000007</v>
      </c>
      <c r="L40" s="339">
        <v>490.12829899999997</v>
      </c>
      <c r="M40" s="339">
        <v>0</v>
      </c>
      <c r="N40" s="339">
        <v>0</v>
      </c>
      <c r="O40" s="339">
        <v>0</v>
      </c>
      <c r="P40" s="339">
        <v>0</v>
      </c>
      <c r="Q40" s="339">
        <v>46.468971000000003</v>
      </c>
      <c r="R40" s="339">
        <v>46.482478999999998</v>
      </c>
      <c r="S40" s="339">
        <v>49.912708999999992</v>
      </c>
      <c r="T40" s="339">
        <v>61.669522999999998</v>
      </c>
      <c r="U40" s="339">
        <v>67.120204000000001</v>
      </c>
      <c r="V40" s="339">
        <v>53.84463499999999</v>
      </c>
      <c r="W40" s="339">
        <v>71.166816999999995</v>
      </c>
      <c r="X40" s="339">
        <v>92.579855999999992</v>
      </c>
      <c r="Y40" s="339">
        <v>58.719760999999998</v>
      </c>
      <c r="Z40" s="339">
        <v>74.498615999999998</v>
      </c>
      <c r="AA40" s="339">
        <v>46.363512000000007</v>
      </c>
      <c r="AB40" s="339">
        <v>55.139653999999993</v>
      </c>
      <c r="AC40" s="339">
        <v>127.85641199999999</v>
      </c>
      <c r="AD40" s="339">
        <v>125.12040899999998</v>
      </c>
      <c r="AE40" s="339">
        <v>144.75135300000002</v>
      </c>
      <c r="AF40" s="339">
        <v>109.58231000000002</v>
      </c>
      <c r="AG40" s="339">
        <v>49.077769999999994</v>
      </c>
      <c r="AH40" s="339">
        <v>46.127632999999989</v>
      </c>
      <c r="AI40" s="339">
        <v>53.910060000000001</v>
      </c>
      <c r="AJ40" s="339">
        <v>123.56071699999997</v>
      </c>
      <c r="AK40" s="339">
        <v>99.969773000000004</v>
      </c>
      <c r="AL40" s="339">
        <v>142.20951399999998</v>
      </c>
      <c r="AM40" s="339">
        <v>151.17033999999998</v>
      </c>
      <c r="AN40" s="339">
        <v>94.366950000000017</v>
      </c>
      <c r="AO40" s="339">
        <v>152.88997899999998</v>
      </c>
      <c r="AP40" s="339">
        <v>189.28785499999998</v>
      </c>
      <c r="AQ40" s="339">
        <v>170.28692699999999</v>
      </c>
      <c r="AR40" s="339">
        <v>129.97099999999998</v>
      </c>
      <c r="AS40" s="339">
        <v>112.97982500000003</v>
      </c>
      <c r="AT40" s="339">
        <v>98.101889999999983</v>
      </c>
      <c r="AU40" s="339">
        <v>178.97798199999991</v>
      </c>
      <c r="AV40" s="339">
        <v>162.95600000000007</v>
      </c>
      <c r="AW40" s="339">
        <v>223.39870200000016</v>
      </c>
      <c r="AX40" s="339">
        <v>112.73590800000001</v>
      </c>
      <c r="AY40" s="339">
        <v>139.71221699999998</v>
      </c>
      <c r="AZ40" s="339">
        <v>211.23194699999993</v>
      </c>
      <c r="BA40" s="339">
        <v>107.92446700000004</v>
      </c>
      <c r="BB40" s="339">
        <v>110.46123299999998</v>
      </c>
      <c r="BC40" s="339">
        <v>116.60261999999993</v>
      </c>
      <c r="BD40" s="339">
        <v>155.13997900000004</v>
      </c>
      <c r="BE40" s="339">
        <v>135.57999999999996</v>
      </c>
      <c r="BF40" s="339">
        <v>171.68000000000021</v>
      </c>
    </row>
    <row r="41" spans="1:58" s="366" customFormat="1" ht="12">
      <c r="A41" s="365" t="s">
        <v>92</v>
      </c>
      <c r="B41" s="338">
        <v>0</v>
      </c>
      <c r="C41" s="338">
        <v>0</v>
      </c>
      <c r="D41" s="338">
        <v>0</v>
      </c>
      <c r="E41" s="339">
        <v>0</v>
      </c>
      <c r="F41" s="339">
        <v>0</v>
      </c>
      <c r="G41" s="339">
        <v>0</v>
      </c>
      <c r="H41" s="339">
        <v>2.089064</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39">
        <v>0</v>
      </c>
      <c r="AD41" s="339">
        <v>0</v>
      </c>
      <c r="AE41" s="339">
        <v>0</v>
      </c>
      <c r="AF41" s="339">
        <v>0</v>
      </c>
      <c r="AG41" s="339">
        <v>0</v>
      </c>
      <c r="AH41" s="339">
        <v>0</v>
      </c>
      <c r="AI41" s="339">
        <v>0</v>
      </c>
      <c r="AJ41" s="339">
        <v>0</v>
      </c>
      <c r="AK41" s="339">
        <v>0.54819600000000002</v>
      </c>
      <c r="AL41" s="339">
        <v>1.5408679999999999</v>
      </c>
      <c r="AM41" s="339">
        <v>0</v>
      </c>
      <c r="AN41" s="339">
        <v>0</v>
      </c>
      <c r="AO41" s="339">
        <v>0</v>
      </c>
      <c r="AP41" s="339">
        <v>0</v>
      </c>
      <c r="AQ41" s="339">
        <v>0</v>
      </c>
      <c r="AR41" s="339">
        <v>0</v>
      </c>
      <c r="AS41" s="339">
        <v>0</v>
      </c>
      <c r="AT41" s="339">
        <v>0</v>
      </c>
      <c r="AU41" s="339">
        <v>0</v>
      </c>
      <c r="AV41" s="339">
        <v>0</v>
      </c>
      <c r="AW41" s="339">
        <v>0</v>
      </c>
      <c r="AX41" s="339">
        <v>0</v>
      </c>
      <c r="AY41" s="339">
        <v>0</v>
      </c>
      <c r="AZ41" s="339">
        <v>0</v>
      </c>
      <c r="BA41" s="339">
        <v>0</v>
      </c>
      <c r="BB41" s="339">
        <v>0</v>
      </c>
      <c r="BC41" s="339">
        <v>0</v>
      </c>
      <c r="BD41" s="339">
        <v>0</v>
      </c>
      <c r="BE41" s="339">
        <v>0</v>
      </c>
      <c r="BF41" s="339">
        <v>0</v>
      </c>
    </row>
    <row r="42" spans="1:58" s="363" customFormat="1" ht="12.75" customHeight="1">
      <c r="A42" s="341" t="s">
        <v>404</v>
      </c>
      <c r="B42" s="338">
        <v>0</v>
      </c>
      <c r="C42" s="338">
        <v>204.53368199999997</v>
      </c>
      <c r="D42" s="338">
        <v>284.71151199999997</v>
      </c>
      <c r="E42" s="339">
        <v>234.721543</v>
      </c>
      <c r="F42" s="339">
        <v>507.31048399999997</v>
      </c>
      <c r="G42" s="339">
        <v>272.67617999999993</v>
      </c>
      <c r="H42" s="339">
        <v>482.87419600000004</v>
      </c>
      <c r="I42" s="339">
        <v>642.43576099999996</v>
      </c>
      <c r="J42" s="339">
        <v>553.01569700000005</v>
      </c>
      <c r="K42" s="339">
        <v>687.07877400000007</v>
      </c>
      <c r="L42" s="339">
        <v>490.12829899999997</v>
      </c>
      <c r="M42" s="339">
        <v>0</v>
      </c>
      <c r="N42" s="339">
        <v>0</v>
      </c>
      <c r="O42" s="339">
        <v>0</v>
      </c>
      <c r="P42" s="339">
        <v>0</v>
      </c>
      <c r="Q42" s="339">
        <v>46.468971000000003</v>
      </c>
      <c r="R42" s="339">
        <v>46.482478999999998</v>
      </c>
      <c r="S42" s="339">
        <v>49.912708999999992</v>
      </c>
      <c r="T42" s="339">
        <v>61.669522999999998</v>
      </c>
      <c r="U42" s="339">
        <v>67.120204000000001</v>
      </c>
      <c r="V42" s="339">
        <v>53.84463499999999</v>
      </c>
      <c r="W42" s="339">
        <v>71.166816999999995</v>
      </c>
      <c r="X42" s="339">
        <v>92.579855999999992</v>
      </c>
      <c r="Y42" s="339">
        <v>58.719760999999998</v>
      </c>
      <c r="Z42" s="339">
        <v>74.498615999999998</v>
      </c>
      <c r="AA42" s="339">
        <v>46.363512000000007</v>
      </c>
      <c r="AB42" s="339">
        <v>55.139653999999993</v>
      </c>
      <c r="AC42" s="339">
        <v>127.85641199999999</v>
      </c>
      <c r="AD42" s="339">
        <v>125.12040899999998</v>
      </c>
      <c r="AE42" s="339">
        <v>144.75135300000002</v>
      </c>
      <c r="AF42" s="339">
        <v>109.58231000000002</v>
      </c>
      <c r="AG42" s="339">
        <v>49.077769999999994</v>
      </c>
      <c r="AH42" s="339">
        <v>46.127632999999989</v>
      </c>
      <c r="AI42" s="339">
        <v>53.910060000000001</v>
      </c>
      <c r="AJ42" s="339">
        <v>123.56071699999997</v>
      </c>
      <c r="AK42" s="339">
        <v>96.668260000000004</v>
      </c>
      <c r="AL42" s="339">
        <v>140.668646</v>
      </c>
      <c r="AM42" s="339">
        <v>151.17033999999998</v>
      </c>
      <c r="AN42" s="339">
        <v>94.366950000000017</v>
      </c>
      <c r="AO42" s="339">
        <v>152.88997899999998</v>
      </c>
      <c r="AP42" s="339">
        <v>189.28785499999998</v>
      </c>
      <c r="AQ42" s="339">
        <v>170.28692699999999</v>
      </c>
      <c r="AR42" s="339">
        <v>129.97099999999998</v>
      </c>
      <c r="AS42" s="339">
        <v>112.97982500000003</v>
      </c>
      <c r="AT42" s="339">
        <v>98.101889999999983</v>
      </c>
      <c r="AU42" s="339">
        <v>178.97798199999991</v>
      </c>
      <c r="AV42" s="339">
        <v>162.95600000000007</v>
      </c>
      <c r="AW42" s="339">
        <v>223.39870200000016</v>
      </c>
      <c r="AX42" s="339">
        <v>112.73590800000001</v>
      </c>
      <c r="AY42" s="339">
        <v>139.71221699999998</v>
      </c>
      <c r="AZ42" s="339">
        <v>211.23194699999993</v>
      </c>
      <c r="BA42" s="339">
        <v>107.92446700000004</v>
      </c>
      <c r="BB42" s="339">
        <v>110.46123299999998</v>
      </c>
      <c r="BC42" s="339">
        <v>116.60261999999993</v>
      </c>
      <c r="BD42" s="339">
        <v>155.13997900000004</v>
      </c>
      <c r="BE42" s="339">
        <v>135.57999999999996</v>
      </c>
      <c r="BF42" s="339">
        <v>171.68000000000021</v>
      </c>
    </row>
    <row r="43" spans="1:58" s="363" customFormat="1" ht="12.75" customHeight="1">
      <c r="A43" s="341" t="s">
        <v>211</v>
      </c>
      <c r="B43" s="338">
        <v>0</v>
      </c>
      <c r="C43" s="338">
        <v>0</v>
      </c>
      <c r="D43" s="338">
        <v>0</v>
      </c>
      <c r="E43" s="339">
        <v>0</v>
      </c>
      <c r="F43" s="339">
        <v>0</v>
      </c>
      <c r="G43" s="339">
        <v>0</v>
      </c>
      <c r="H43" s="339">
        <v>0</v>
      </c>
      <c r="I43" s="339">
        <v>0</v>
      </c>
      <c r="J43" s="339">
        <v>0</v>
      </c>
      <c r="K43" s="339">
        <v>0</v>
      </c>
      <c r="L43" s="339">
        <v>0</v>
      </c>
      <c r="M43" s="339">
        <v>0</v>
      </c>
      <c r="N43" s="339">
        <v>0</v>
      </c>
      <c r="O43" s="339">
        <v>0</v>
      </c>
      <c r="P43" s="339">
        <v>0</v>
      </c>
      <c r="Q43" s="339">
        <v>0</v>
      </c>
      <c r="R43" s="339">
        <v>0</v>
      </c>
      <c r="S43" s="339">
        <v>0</v>
      </c>
      <c r="T43" s="339">
        <v>0</v>
      </c>
      <c r="U43" s="339">
        <v>0</v>
      </c>
      <c r="V43" s="339">
        <v>0</v>
      </c>
      <c r="W43" s="339">
        <v>0</v>
      </c>
      <c r="X43" s="339">
        <v>0</v>
      </c>
      <c r="Y43" s="339">
        <v>0</v>
      </c>
      <c r="Z43" s="339">
        <v>0</v>
      </c>
      <c r="AA43" s="339">
        <v>0</v>
      </c>
      <c r="AB43" s="339">
        <v>0</v>
      </c>
      <c r="AC43" s="339">
        <v>0</v>
      </c>
      <c r="AD43" s="339">
        <v>0</v>
      </c>
      <c r="AE43" s="339">
        <v>0</v>
      </c>
      <c r="AF43" s="339">
        <v>0</v>
      </c>
      <c r="AG43" s="339">
        <v>0</v>
      </c>
      <c r="AH43" s="339">
        <v>0</v>
      </c>
      <c r="AI43" s="339">
        <v>0</v>
      </c>
      <c r="AJ43" s="339">
        <v>0</v>
      </c>
      <c r="AK43" s="339">
        <v>0</v>
      </c>
      <c r="AL43" s="339">
        <v>0</v>
      </c>
      <c r="AM43" s="339">
        <v>0</v>
      </c>
      <c r="AN43" s="339">
        <v>0</v>
      </c>
      <c r="AO43" s="339">
        <v>0</v>
      </c>
      <c r="AP43" s="339">
        <v>0</v>
      </c>
      <c r="AQ43" s="339">
        <v>0</v>
      </c>
      <c r="AR43" s="339">
        <v>0</v>
      </c>
      <c r="AS43" s="339">
        <v>0</v>
      </c>
      <c r="AT43" s="339">
        <v>0</v>
      </c>
      <c r="AU43" s="339">
        <v>0</v>
      </c>
      <c r="AV43" s="339">
        <v>0</v>
      </c>
      <c r="AW43" s="339">
        <v>0</v>
      </c>
      <c r="AX43" s="339">
        <v>0</v>
      </c>
      <c r="AY43" s="339">
        <v>0</v>
      </c>
      <c r="AZ43" s="339">
        <v>0</v>
      </c>
      <c r="BA43" s="339">
        <v>0</v>
      </c>
      <c r="BB43" s="339">
        <v>0</v>
      </c>
      <c r="BC43" s="339">
        <v>0</v>
      </c>
      <c r="BD43" s="339">
        <v>0</v>
      </c>
      <c r="BE43" s="339">
        <v>0</v>
      </c>
      <c r="BF43" s="339">
        <v>0</v>
      </c>
    </row>
    <row r="44" spans="1:58" s="363" customFormat="1" ht="12.75" customHeight="1">
      <c r="A44" s="337" t="s">
        <v>405</v>
      </c>
      <c r="B44" s="338">
        <v>0</v>
      </c>
      <c r="C44" s="338">
        <v>0</v>
      </c>
      <c r="D44" s="338">
        <v>0</v>
      </c>
      <c r="E44" s="339">
        <v>0</v>
      </c>
      <c r="F44" s="339">
        <v>0</v>
      </c>
      <c r="G44" s="339">
        <v>0</v>
      </c>
      <c r="H44" s="339">
        <v>0</v>
      </c>
      <c r="I44" s="339">
        <v>0</v>
      </c>
      <c r="J44" s="339">
        <v>0</v>
      </c>
      <c r="K44" s="339">
        <v>0</v>
      </c>
      <c r="L44" s="339">
        <v>0</v>
      </c>
      <c r="M44" s="339">
        <v>0</v>
      </c>
      <c r="N44" s="339">
        <v>0</v>
      </c>
      <c r="O44" s="339">
        <v>0</v>
      </c>
      <c r="P44" s="339">
        <v>0</v>
      </c>
      <c r="Q44" s="339">
        <v>0</v>
      </c>
      <c r="R44" s="339">
        <v>0</v>
      </c>
      <c r="S44" s="339">
        <v>0</v>
      </c>
      <c r="T44" s="339">
        <v>0</v>
      </c>
      <c r="U44" s="339">
        <v>0</v>
      </c>
      <c r="V44" s="339">
        <v>0</v>
      </c>
      <c r="W44" s="339">
        <v>0</v>
      </c>
      <c r="X44" s="339">
        <v>0</v>
      </c>
      <c r="Y44" s="339">
        <v>0</v>
      </c>
      <c r="Z44" s="339">
        <v>0</v>
      </c>
      <c r="AA44" s="339">
        <v>0</v>
      </c>
      <c r="AB44" s="339">
        <v>0</v>
      </c>
      <c r="AC44" s="339">
        <v>0</v>
      </c>
      <c r="AD44" s="339">
        <v>0</v>
      </c>
      <c r="AE44" s="339">
        <v>0</v>
      </c>
      <c r="AF44" s="339">
        <v>0</v>
      </c>
      <c r="AG44" s="339">
        <v>0</v>
      </c>
      <c r="AH44" s="339">
        <v>0</v>
      </c>
      <c r="AI44" s="339">
        <v>0</v>
      </c>
      <c r="AJ44" s="339">
        <v>0</v>
      </c>
      <c r="AK44" s="339">
        <v>0</v>
      </c>
      <c r="AL44" s="339">
        <v>0</v>
      </c>
      <c r="AM44" s="339">
        <v>0</v>
      </c>
      <c r="AN44" s="339">
        <v>0</v>
      </c>
      <c r="AO44" s="339">
        <v>0</v>
      </c>
      <c r="AP44" s="339">
        <v>0</v>
      </c>
      <c r="AQ44" s="339">
        <v>0</v>
      </c>
      <c r="AR44" s="339">
        <v>0</v>
      </c>
      <c r="AS44" s="339">
        <v>0</v>
      </c>
      <c r="AT44" s="339">
        <v>0</v>
      </c>
      <c r="AU44" s="339">
        <v>0</v>
      </c>
      <c r="AV44" s="339">
        <v>0</v>
      </c>
      <c r="AW44" s="339">
        <v>0</v>
      </c>
      <c r="AX44" s="339">
        <v>0</v>
      </c>
      <c r="AY44" s="339">
        <v>0</v>
      </c>
      <c r="AZ44" s="339">
        <v>0</v>
      </c>
      <c r="BA44" s="339">
        <v>0</v>
      </c>
      <c r="BB44" s="339">
        <v>0</v>
      </c>
      <c r="BC44" s="339">
        <v>0</v>
      </c>
      <c r="BD44" s="339">
        <v>0</v>
      </c>
      <c r="BE44" s="339">
        <v>0</v>
      </c>
      <c r="BF44" s="339">
        <v>0</v>
      </c>
    </row>
    <row r="45" spans="1:58" s="363" customFormat="1" ht="1.5" customHeight="1">
      <c r="A45" s="346"/>
      <c r="B45" s="334"/>
      <c r="C45" s="334"/>
      <c r="D45" s="334"/>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c r="BF45" s="348"/>
    </row>
    <row r="46" spans="1:58" s="363" customFormat="1" ht="12.75" customHeight="1">
      <c r="A46" s="346" t="s">
        <v>201</v>
      </c>
      <c r="B46" s="334">
        <v>-98.65863520000002</v>
      </c>
      <c r="C46" s="334">
        <v>989.72461114773068</v>
      </c>
      <c r="D46" s="334">
        <v>1338.9520620161552</v>
      </c>
      <c r="E46" s="348">
        <v>1327.3120498304997</v>
      </c>
      <c r="F46" s="348">
        <v>2422.5431699175001</v>
      </c>
      <c r="G46" s="348">
        <v>1420.7740521799999</v>
      </c>
      <c r="H46" s="348">
        <v>1630.9766956600001</v>
      </c>
      <c r="I46" s="348">
        <v>1940.4216968400012</v>
      </c>
      <c r="J46" s="348">
        <v>2126.0428612400019</v>
      </c>
      <c r="K46" s="348">
        <v>1958.6627865269993</v>
      </c>
      <c r="L46" s="348">
        <v>1870.4339664699989</v>
      </c>
      <c r="M46" s="348">
        <v>19.745647429999998</v>
      </c>
      <c r="N46" s="348">
        <v>34.464859520000005</v>
      </c>
      <c r="O46" s="348">
        <v>-199.01784728000001</v>
      </c>
      <c r="P46" s="348">
        <v>46.148705130000003</v>
      </c>
      <c r="Q46" s="348">
        <v>219.05359609323702</v>
      </c>
      <c r="R46" s="348">
        <v>204.43818304435086</v>
      </c>
      <c r="S46" s="348">
        <v>243.67788600014299</v>
      </c>
      <c r="T46" s="348">
        <v>322.55494600999992</v>
      </c>
      <c r="U46" s="348">
        <v>317.52274966350006</v>
      </c>
      <c r="V46" s="348">
        <v>454.74589704265628</v>
      </c>
      <c r="W46" s="348">
        <v>361.8608362999999</v>
      </c>
      <c r="X46" s="348">
        <v>204.82257900999895</v>
      </c>
      <c r="Y46" s="348">
        <v>390.62072004999999</v>
      </c>
      <c r="Z46" s="348">
        <v>406.10286318000004</v>
      </c>
      <c r="AA46" s="348">
        <v>228.61266126049995</v>
      </c>
      <c r="AB46" s="348">
        <v>301.97580533999991</v>
      </c>
      <c r="AC46" s="348">
        <v>1014.1860041100001</v>
      </c>
      <c r="AD46" s="348">
        <v>434.0434741874999</v>
      </c>
      <c r="AE46" s="348">
        <v>522.61549259999993</v>
      </c>
      <c r="AF46" s="348">
        <v>451.69819902</v>
      </c>
      <c r="AG46" s="348">
        <v>236.53918170000006</v>
      </c>
      <c r="AH46" s="348">
        <v>248.35744650000007</v>
      </c>
      <c r="AI46" s="348">
        <v>637.41936340999985</v>
      </c>
      <c r="AJ46" s="348">
        <v>298.45806057000004</v>
      </c>
      <c r="AK46" s="348">
        <v>352.55992319000001</v>
      </c>
      <c r="AL46" s="348">
        <v>349.82046285000007</v>
      </c>
      <c r="AM46" s="348">
        <v>563.31776960000002</v>
      </c>
      <c r="AN46" s="348">
        <v>365.27854002000009</v>
      </c>
      <c r="AO46" s="348">
        <v>322.16273055000033</v>
      </c>
      <c r="AP46" s="348">
        <v>520.33092855000029</v>
      </c>
      <c r="AQ46" s="348">
        <v>563.06765465000012</v>
      </c>
      <c r="AR46" s="348">
        <v>534.86038309000037</v>
      </c>
      <c r="AS46" s="348">
        <v>518.68756040000085</v>
      </c>
      <c r="AT46" s="348">
        <v>471.04922409000051</v>
      </c>
      <c r="AU46" s="348">
        <v>605.90030845000069</v>
      </c>
      <c r="AV46" s="348">
        <v>530.40576829999986</v>
      </c>
      <c r="AW46" s="348">
        <v>501.84689705000039</v>
      </c>
      <c r="AX46" s="348">
        <v>437.77517857999953</v>
      </c>
      <c r="AY46" s="348">
        <v>445.6257253869997</v>
      </c>
      <c r="AZ46" s="348">
        <v>573.41498550999972</v>
      </c>
      <c r="BA46" s="348">
        <v>445.67568944999942</v>
      </c>
      <c r="BB46" s="348">
        <v>413.50185720000047</v>
      </c>
      <c r="BC46" s="348">
        <v>547.34982171999945</v>
      </c>
      <c r="BD46" s="348">
        <v>463.90659809999971</v>
      </c>
      <c r="BE46" s="348">
        <v>456.4466047500008</v>
      </c>
      <c r="BF46" s="348">
        <v>349.04715759000061</v>
      </c>
    </row>
    <row r="47" spans="1:58" s="363" customFormat="1" ht="12.75" customHeight="1">
      <c r="A47" s="337" t="s">
        <v>89</v>
      </c>
      <c r="B47" s="338">
        <v>79.185098519999997</v>
      </c>
      <c r="C47" s="338">
        <v>267.336005</v>
      </c>
      <c r="D47" s="338">
        <v>65.983623999999992</v>
      </c>
      <c r="E47" s="339">
        <v>161.15706573</v>
      </c>
      <c r="F47" s="339">
        <v>303.75231259999998</v>
      </c>
      <c r="G47" s="339">
        <v>81.98557065</v>
      </c>
      <c r="H47" s="339">
        <v>47.485813149999991</v>
      </c>
      <c r="I47" s="339">
        <v>48.896384499999996</v>
      </c>
      <c r="J47" s="339">
        <v>49.816898949999995</v>
      </c>
      <c r="K47" s="339">
        <v>53.51321823</v>
      </c>
      <c r="L47" s="339">
        <v>92.14446599999998</v>
      </c>
      <c r="M47" s="339">
        <v>13.459835999999999</v>
      </c>
      <c r="N47" s="339">
        <v>20.92403852</v>
      </c>
      <c r="O47" s="339">
        <v>29.065937000000002</v>
      </c>
      <c r="P47" s="339">
        <v>15.735287</v>
      </c>
      <c r="Q47" s="339">
        <v>9.9374540000000007</v>
      </c>
      <c r="R47" s="339">
        <v>10.666276</v>
      </c>
      <c r="S47" s="339">
        <v>65.077356000000009</v>
      </c>
      <c r="T47" s="339">
        <v>181.65491899999998</v>
      </c>
      <c r="U47" s="339">
        <v>1.4285589999999999</v>
      </c>
      <c r="V47" s="339">
        <v>2.0054820000000002</v>
      </c>
      <c r="W47" s="339">
        <v>0</v>
      </c>
      <c r="X47" s="339">
        <v>62.549582999999998</v>
      </c>
      <c r="Y47" s="339">
        <v>14.187206999999999</v>
      </c>
      <c r="Z47" s="339">
        <v>46.118802599999995</v>
      </c>
      <c r="AA47" s="339">
        <v>28.209141280000001</v>
      </c>
      <c r="AB47" s="339">
        <v>72.641914849999992</v>
      </c>
      <c r="AC47" s="339">
        <v>147.61140695</v>
      </c>
      <c r="AD47" s="339">
        <v>57.925748199999994</v>
      </c>
      <c r="AE47" s="339">
        <v>77.900276850000012</v>
      </c>
      <c r="AF47" s="339">
        <v>20.314880600000002</v>
      </c>
      <c r="AG47" s="339">
        <v>49.322857499999998</v>
      </c>
      <c r="AH47" s="339">
        <v>13.937902099999999</v>
      </c>
      <c r="AI47" s="339">
        <v>13.654116650000001</v>
      </c>
      <c r="AJ47" s="339">
        <v>5.0706943999999998</v>
      </c>
      <c r="AK47" s="339">
        <v>21.029014499999995</v>
      </c>
      <c r="AL47" s="339">
        <v>8.5367126500000001</v>
      </c>
      <c r="AM47" s="339">
        <v>11.841937400000001</v>
      </c>
      <c r="AN47" s="339">
        <v>6.0781486000000005</v>
      </c>
      <c r="AO47" s="339">
        <v>13.5960316</v>
      </c>
      <c r="AP47" s="339">
        <v>6.9113855499999994</v>
      </c>
      <c r="AQ47" s="339">
        <v>10.854331750000002</v>
      </c>
      <c r="AR47" s="339">
        <v>17.534635599999998</v>
      </c>
      <c r="AS47" s="339">
        <v>16.756637699999999</v>
      </c>
      <c r="AT47" s="339">
        <v>19.720737349999997</v>
      </c>
      <c r="AU47" s="339">
        <v>6.8662654499999984</v>
      </c>
      <c r="AV47" s="339">
        <v>6.4732584500000003</v>
      </c>
      <c r="AW47" s="339">
        <v>10.0361165</v>
      </c>
      <c r="AX47" s="339">
        <v>4.4975763000000004</v>
      </c>
      <c r="AY47" s="339">
        <v>15.3254456</v>
      </c>
      <c r="AZ47" s="339">
        <v>23.654079830000001</v>
      </c>
      <c r="BA47" s="339">
        <v>14.897456449999998</v>
      </c>
      <c r="BB47" s="339">
        <v>39.48639949999999</v>
      </c>
      <c r="BC47" s="339">
        <v>23.903373549999994</v>
      </c>
      <c r="BD47" s="339">
        <v>13.857236499999999</v>
      </c>
      <c r="BE47" s="339">
        <v>12.44806765</v>
      </c>
      <c r="BF47" s="339">
        <v>31.037577590000001</v>
      </c>
    </row>
    <row r="48" spans="1:58" s="363" customFormat="1" ht="12.75" customHeight="1">
      <c r="A48" s="337" t="s">
        <v>91</v>
      </c>
      <c r="B48" s="338">
        <v>-181.22241172</v>
      </c>
      <c r="C48" s="338">
        <v>695.0990472040753</v>
      </c>
      <c r="D48" s="338">
        <v>1260.4083720161552</v>
      </c>
      <c r="E48" s="339">
        <v>1134.5856241004999</v>
      </c>
      <c r="F48" s="339">
        <v>2118.1903163175002</v>
      </c>
      <c r="G48" s="339">
        <v>1329.7821585300001</v>
      </c>
      <c r="H48" s="339">
        <v>1576.3375472600001</v>
      </c>
      <c r="I48" s="339">
        <v>1885.1664023400012</v>
      </c>
      <c r="J48" s="339">
        <v>2068.8362972900018</v>
      </c>
      <c r="K48" s="339">
        <v>1901.0147722969994</v>
      </c>
      <c r="L48" s="339">
        <v>1763.264194469999</v>
      </c>
      <c r="M48" s="339">
        <v>6.2858114299999999</v>
      </c>
      <c r="N48" s="339">
        <v>10.762143000000002</v>
      </c>
      <c r="O48" s="339">
        <v>-228.08378428</v>
      </c>
      <c r="P48" s="339">
        <v>29.813418130000002</v>
      </c>
      <c r="Q48" s="339">
        <v>208.75822759550888</v>
      </c>
      <c r="R48" s="339">
        <v>189.83158193502265</v>
      </c>
      <c r="S48" s="339">
        <v>176.55349566354386</v>
      </c>
      <c r="T48" s="339">
        <v>119.95574200999999</v>
      </c>
      <c r="U48" s="339">
        <v>310.91471266350004</v>
      </c>
      <c r="V48" s="339">
        <v>452.74041504265631</v>
      </c>
      <c r="W48" s="339">
        <v>359.9863312999999</v>
      </c>
      <c r="X48" s="339">
        <v>136.76691300999897</v>
      </c>
      <c r="Y48" s="339">
        <v>364.73747205000001</v>
      </c>
      <c r="Z48" s="339">
        <v>362.02396358000004</v>
      </c>
      <c r="AA48" s="339">
        <v>182.36245298049994</v>
      </c>
      <c r="AB48" s="339">
        <v>225.46173548999991</v>
      </c>
      <c r="AC48" s="339">
        <v>866.57459716000005</v>
      </c>
      <c r="AD48" s="339">
        <v>376.11772598749991</v>
      </c>
      <c r="AE48" s="339">
        <v>444.71521574999991</v>
      </c>
      <c r="AF48" s="339">
        <v>430.78277742</v>
      </c>
      <c r="AG48" s="339">
        <v>186.40189220000005</v>
      </c>
      <c r="AH48" s="339">
        <v>231.91913840000007</v>
      </c>
      <c r="AI48" s="339">
        <v>619.3111567599999</v>
      </c>
      <c r="AJ48" s="339">
        <v>292.14997117000007</v>
      </c>
      <c r="AK48" s="339">
        <v>331.53090868999999</v>
      </c>
      <c r="AL48" s="339">
        <v>337.47810395000005</v>
      </c>
      <c r="AM48" s="339">
        <v>549.90153320000002</v>
      </c>
      <c r="AN48" s="339">
        <v>357.42700142000007</v>
      </c>
      <c r="AO48" s="339">
        <v>306.06171995000034</v>
      </c>
      <c r="AP48" s="339">
        <v>510.09174700000023</v>
      </c>
      <c r="AQ48" s="339">
        <v>552.21332290000009</v>
      </c>
      <c r="AR48" s="339">
        <v>516.79961249000041</v>
      </c>
      <c r="AS48" s="339">
        <v>496.56523170000082</v>
      </c>
      <c r="AT48" s="339">
        <v>449.99633674000052</v>
      </c>
      <c r="AU48" s="339">
        <v>599.03404300000068</v>
      </c>
      <c r="AV48" s="339">
        <v>523.24068584999986</v>
      </c>
      <c r="AW48" s="339">
        <v>490.48795855000043</v>
      </c>
      <c r="AX48" s="339">
        <v>431.42388227999953</v>
      </c>
      <c r="AY48" s="339">
        <v>429.34202578699967</v>
      </c>
      <c r="AZ48" s="339">
        <v>549.76090567999972</v>
      </c>
      <c r="BA48" s="339">
        <v>430.77823299999943</v>
      </c>
      <c r="BB48" s="339">
        <v>368.71188670000049</v>
      </c>
      <c r="BC48" s="339">
        <v>517.89371016999951</v>
      </c>
      <c r="BD48" s="339">
        <v>445.88036459999972</v>
      </c>
      <c r="BE48" s="339">
        <v>442.61488910000082</v>
      </c>
      <c r="BF48" s="339">
        <v>317.10669600000062</v>
      </c>
    </row>
    <row r="49" spans="1:58" s="363" customFormat="1" ht="12.75" customHeight="1">
      <c r="A49" s="341" t="s">
        <v>92</v>
      </c>
      <c r="B49" s="338">
        <v>37.316025280000005</v>
      </c>
      <c r="C49" s="338">
        <v>52.627571036099994</v>
      </c>
      <c r="D49" s="338">
        <v>119.08673072999892</v>
      </c>
      <c r="E49" s="339">
        <v>70.063106550000001</v>
      </c>
      <c r="F49" s="339">
        <v>512.50043949999997</v>
      </c>
      <c r="G49" s="339">
        <v>2.552635</v>
      </c>
      <c r="H49" s="339">
        <v>1.212915</v>
      </c>
      <c r="I49" s="339">
        <v>0</v>
      </c>
      <c r="J49" s="339">
        <v>4.9129899999999997</v>
      </c>
      <c r="K49" s="339">
        <v>19.219101187</v>
      </c>
      <c r="L49" s="339">
        <v>0</v>
      </c>
      <c r="M49" s="339">
        <v>4.4620774299999999</v>
      </c>
      <c r="N49" s="339">
        <v>9.5668140000000008</v>
      </c>
      <c r="O49" s="339">
        <v>3.4727157200000001</v>
      </c>
      <c r="P49" s="339">
        <v>19.814418130000004</v>
      </c>
      <c r="Q49" s="339">
        <v>4.0282559999999998</v>
      </c>
      <c r="R49" s="339">
        <v>29.387459569999997</v>
      </c>
      <c r="S49" s="339">
        <v>10.329543256100001</v>
      </c>
      <c r="T49" s="339">
        <v>8.8823122099999985</v>
      </c>
      <c r="U49" s="339">
        <v>20.481974019999999</v>
      </c>
      <c r="V49" s="339">
        <v>178.74258129999998</v>
      </c>
      <c r="W49" s="339">
        <v>33.648037999999929</v>
      </c>
      <c r="X49" s="339">
        <v>-113.78586259000099</v>
      </c>
      <c r="Y49" s="339">
        <v>9.0718736799999995</v>
      </c>
      <c r="Z49" s="339">
        <v>5.8475825099999996</v>
      </c>
      <c r="AA49" s="339">
        <v>33.415050999999998</v>
      </c>
      <c r="AB49" s="339">
        <v>21.72859936</v>
      </c>
      <c r="AC49" s="339">
        <v>476.05759449999999</v>
      </c>
      <c r="AD49" s="339">
        <v>5.4997980000000002</v>
      </c>
      <c r="AE49" s="339">
        <v>25.430944</v>
      </c>
      <c r="AF49" s="339">
        <v>5.5121029999999998</v>
      </c>
      <c r="AG49" s="339">
        <v>5.08873</v>
      </c>
      <c r="AH49" s="339">
        <v>0</v>
      </c>
      <c r="AI49" s="339">
        <v>0</v>
      </c>
      <c r="AJ49" s="339">
        <v>-2.536095</v>
      </c>
      <c r="AK49" s="339">
        <v>0</v>
      </c>
      <c r="AL49" s="339">
        <v>1.32318</v>
      </c>
      <c r="AM49" s="339">
        <v>0</v>
      </c>
      <c r="AN49" s="339">
        <v>-0.110265</v>
      </c>
      <c r="AO49" s="339">
        <v>0</v>
      </c>
      <c r="AP49" s="339">
        <v>0</v>
      </c>
      <c r="AQ49" s="339">
        <v>0</v>
      </c>
      <c r="AR49" s="339">
        <v>0</v>
      </c>
      <c r="AS49" s="339">
        <v>0</v>
      </c>
      <c r="AT49" s="339">
        <v>0</v>
      </c>
      <c r="AU49" s="339">
        <v>4.9129899999999997</v>
      </c>
      <c r="AV49" s="339">
        <v>0</v>
      </c>
      <c r="AW49" s="339">
        <v>0</v>
      </c>
      <c r="AX49" s="339">
        <v>0</v>
      </c>
      <c r="AY49" s="339">
        <v>19.219101187</v>
      </c>
      <c r="AZ49" s="339">
        <v>0</v>
      </c>
      <c r="BA49" s="339">
        <v>0</v>
      </c>
      <c r="BB49" s="339">
        <v>0</v>
      </c>
      <c r="BC49" s="339">
        <v>0</v>
      </c>
      <c r="BD49" s="339">
        <v>0</v>
      </c>
      <c r="BE49" s="339">
        <v>0</v>
      </c>
      <c r="BF49" s="339">
        <v>0</v>
      </c>
    </row>
    <row r="50" spans="1:58" s="363" customFormat="1" ht="12.75" customHeight="1">
      <c r="A50" s="341" t="s">
        <v>90</v>
      </c>
      <c r="B50" s="338">
        <v>3.0190630000000001</v>
      </c>
      <c r="C50" s="338">
        <v>13.2908955</v>
      </c>
      <c r="D50" s="338">
        <v>9.2906000000000013</v>
      </c>
      <c r="E50" s="339">
        <v>97.510578549999991</v>
      </c>
      <c r="F50" s="339">
        <v>15.072140299999999</v>
      </c>
      <c r="G50" s="339">
        <v>475.83091289999993</v>
      </c>
      <c r="H50" s="339">
        <v>16.028058649999998</v>
      </c>
      <c r="I50" s="339">
        <v>24.526528050000003</v>
      </c>
      <c r="J50" s="339">
        <v>10.318066</v>
      </c>
      <c r="K50" s="339">
        <v>26.636284400000001</v>
      </c>
      <c r="L50" s="339">
        <v>13.192999199999999</v>
      </c>
      <c r="M50" s="339">
        <v>1.823734</v>
      </c>
      <c r="N50" s="339">
        <v>1.1953290000000001</v>
      </c>
      <c r="O50" s="339">
        <v>0</v>
      </c>
      <c r="P50" s="339">
        <v>0</v>
      </c>
      <c r="Q50" s="339">
        <v>0</v>
      </c>
      <c r="R50" s="339">
        <v>2.1594250000000001</v>
      </c>
      <c r="S50" s="339">
        <v>5.4807300000000003</v>
      </c>
      <c r="T50" s="339">
        <v>5.6507404999999995</v>
      </c>
      <c r="U50" s="339">
        <v>4.8800000000000008</v>
      </c>
      <c r="V50" s="339">
        <v>0</v>
      </c>
      <c r="W50" s="339">
        <v>4.4105999999999996</v>
      </c>
      <c r="X50" s="339">
        <v>0</v>
      </c>
      <c r="Y50" s="339">
        <v>50.484767249999997</v>
      </c>
      <c r="Z50" s="339">
        <v>11.102316549999999</v>
      </c>
      <c r="AA50" s="339">
        <v>20.13520535</v>
      </c>
      <c r="AB50" s="339">
        <v>15.788289399999998</v>
      </c>
      <c r="AC50" s="339">
        <v>2.1853190499999999</v>
      </c>
      <c r="AD50" s="339">
        <v>2.7482673499999999</v>
      </c>
      <c r="AE50" s="339">
        <v>6.1545417499999999</v>
      </c>
      <c r="AF50" s="339">
        <v>3.9840121499999999</v>
      </c>
      <c r="AG50" s="339">
        <v>1.0113357999999999</v>
      </c>
      <c r="AH50" s="339">
        <v>3.9013343999999996</v>
      </c>
      <c r="AI50" s="339">
        <v>462.90374429999997</v>
      </c>
      <c r="AJ50" s="339">
        <v>8.014498399999999</v>
      </c>
      <c r="AK50" s="339">
        <v>4.6910651999999997</v>
      </c>
      <c r="AL50" s="339">
        <v>4.1090849499999997</v>
      </c>
      <c r="AM50" s="339">
        <v>4.0763961999999996</v>
      </c>
      <c r="AN50" s="339">
        <v>3.1515123000000003</v>
      </c>
      <c r="AO50" s="339">
        <v>2.77030895</v>
      </c>
      <c r="AP50" s="339">
        <v>13.707838200000001</v>
      </c>
      <c r="AQ50" s="339">
        <v>5.2259329000000001</v>
      </c>
      <c r="AR50" s="339">
        <v>2.8224480000000001</v>
      </c>
      <c r="AS50" s="339">
        <v>3.5363961499999998</v>
      </c>
      <c r="AT50" s="339">
        <v>4.0250448500000005</v>
      </c>
      <c r="AU50" s="339">
        <v>2.7566250000000001</v>
      </c>
      <c r="AV50" s="339">
        <v>0</v>
      </c>
      <c r="AW50" s="339">
        <v>9.8278265499999993</v>
      </c>
      <c r="AX50" s="339">
        <v>3.1061171500000002</v>
      </c>
      <c r="AY50" s="339">
        <v>5.6230796999999999</v>
      </c>
      <c r="AZ50" s="339">
        <v>8.0792610000000007</v>
      </c>
      <c r="BA50" s="339">
        <v>3.583612</v>
      </c>
      <c r="BB50" s="339">
        <v>1.4049796999999999</v>
      </c>
      <c r="BC50" s="339">
        <v>8.2044075000000003</v>
      </c>
      <c r="BD50" s="339">
        <v>0</v>
      </c>
      <c r="BE50" s="339">
        <v>11.3032611</v>
      </c>
      <c r="BF50" s="339">
        <v>5.7572960000000002</v>
      </c>
    </row>
    <row r="51" spans="1:58" s="363" customFormat="1" ht="12.75" customHeight="1">
      <c r="A51" s="341" t="s">
        <v>114</v>
      </c>
      <c r="B51" s="338">
        <v>-231.5565</v>
      </c>
      <c r="C51" s="338">
        <v>-52.375875000000001</v>
      </c>
      <c r="D51" s="338">
        <v>0.1292846</v>
      </c>
      <c r="E51" s="339">
        <v>0.71288600000000002</v>
      </c>
      <c r="F51" s="339">
        <v>0</v>
      </c>
      <c r="G51" s="339">
        <v>0</v>
      </c>
      <c r="H51" s="339">
        <v>0</v>
      </c>
      <c r="I51" s="339">
        <v>0</v>
      </c>
      <c r="J51" s="339">
        <v>0</v>
      </c>
      <c r="K51" s="339">
        <v>3.1726846799999997</v>
      </c>
      <c r="L51" s="339">
        <v>0</v>
      </c>
      <c r="M51" s="339">
        <v>0</v>
      </c>
      <c r="N51" s="339">
        <v>0</v>
      </c>
      <c r="O51" s="339">
        <v>-231.5565</v>
      </c>
      <c r="P51" s="339">
        <v>0</v>
      </c>
      <c r="Q51" s="339">
        <v>0</v>
      </c>
      <c r="R51" s="339">
        <v>0</v>
      </c>
      <c r="S51" s="339">
        <v>-52.375875000000001</v>
      </c>
      <c r="T51" s="339">
        <v>0</v>
      </c>
      <c r="U51" s="339">
        <v>9.8145800000000005E-2</v>
      </c>
      <c r="V51" s="339">
        <v>1.7377699999999999E-2</v>
      </c>
      <c r="W51" s="339">
        <v>0</v>
      </c>
      <c r="X51" s="339">
        <v>1.3761100000000002E-2</v>
      </c>
      <c r="Y51" s="339">
        <v>0</v>
      </c>
      <c r="Z51" s="339">
        <v>0.35644300000000001</v>
      </c>
      <c r="AA51" s="339">
        <v>0.35644300000000001</v>
      </c>
      <c r="AB51" s="339">
        <v>0</v>
      </c>
      <c r="AC51" s="339">
        <v>0</v>
      </c>
      <c r="AD51" s="339">
        <v>0</v>
      </c>
      <c r="AE51" s="339">
        <v>0</v>
      </c>
      <c r="AF51" s="339">
        <v>0</v>
      </c>
      <c r="AG51" s="339">
        <v>0</v>
      </c>
      <c r="AH51" s="339">
        <v>0</v>
      </c>
      <c r="AI51" s="339">
        <v>0</v>
      </c>
      <c r="AJ51" s="339">
        <v>0</v>
      </c>
      <c r="AK51" s="339">
        <v>0</v>
      </c>
      <c r="AL51" s="339">
        <v>0</v>
      </c>
      <c r="AM51" s="339">
        <v>0</v>
      </c>
      <c r="AN51" s="339">
        <v>0</v>
      </c>
      <c r="AO51" s="339">
        <v>0</v>
      </c>
      <c r="AP51" s="339">
        <v>0</v>
      </c>
      <c r="AQ51" s="339">
        <v>0</v>
      </c>
      <c r="AR51" s="339">
        <v>0</v>
      </c>
      <c r="AS51" s="339">
        <v>0</v>
      </c>
      <c r="AT51" s="339">
        <v>0</v>
      </c>
      <c r="AU51" s="339">
        <v>0</v>
      </c>
      <c r="AV51" s="339">
        <v>0</v>
      </c>
      <c r="AW51" s="339">
        <v>0</v>
      </c>
      <c r="AX51" s="339">
        <v>0</v>
      </c>
      <c r="AY51" s="339">
        <v>0</v>
      </c>
      <c r="AZ51" s="339">
        <v>3.1726846799999997</v>
      </c>
      <c r="BA51" s="339">
        <v>0</v>
      </c>
      <c r="BB51" s="339">
        <v>0</v>
      </c>
      <c r="BC51" s="339">
        <v>0</v>
      </c>
      <c r="BD51" s="339">
        <v>0</v>
      </c>
      <c r="BE51" s="339">
        <v>0</v>
      </c>
      <c r="BF51" s="339">
        <v>0</v>
      </c>
    </row>
    <row r="52" spans="1:58" s="363" customFormat="1" ht="12.75" customHeight="1">
      <c r="A52" s="341" t="s">
        <v>404</v>
      </c>
      <c r="B52" s="338">
        <v>2.2000000000000002</v>
      </c>
      <c r="C52" s="338">
        <v>680.71453466797539</v>
      </c>
      <c r="D52" s="338">
        <v>1125.0530496861563</v>
      </c>
      <c r="E52" s="339">
        <v>950.99311609049983</v>
      </c>
      <c r="F52" s="339">
        <v>1572.3998268575001</v>
      </c>
      <c r="G52" s="339">
        <v>831.8718600000002</v>
      </c>
      <c r="H52" s="339">
        <v>1515.4896270000002</v>
      </c>
      <c r="I52" s="339">
        <v>1817.7858170000013</v>
      </c>
      <c r="J52" s="339">
        <v>2021.7718550000018</v>
      </c>
      <c r="K52" s="339">
        <v>1837.3943919999992</v>
      </c>
      <c r="L52" s="339">
        <v>1722.9027529999989</v>
      </c>
      <c r="M52" s="339">
        <v>0</v>
      </c>
      <c r="N52" s="339">
        <v>0</v>
      </c>
      <c r="O52" s="339">
        <v>0</v>
      </c>
      <c r="P52" s="339">
        <v>2.2000000000000002</v>
      </c>
      <c r="Q52" s="339">
        <v>204.72997159550889</v>
      </c>
      <c r="R52" s="339">
        <v>158.28469736502265</v>
      </c>
      <c r="S52" s="339">
        <v>213.11909740744386</v>
      </c>
      <c r="T52" s="339">
        <v>104.5807683</v>
      </c>
      <c r="U52" s="339">
        <v>282.63055884350007</v>
      </c>
      <c r="V52" s="339">
        <v>273.98045604265633</v>
      </c>
      <c r="W52" s="339">
        <v>317.90302029999998</v>
      </c>
      <c r="X52" s="339">
        <v>250.53901449999998</v>
      </c>
      <c r="Y52" s="339">
        <v>294.91107034999999</v>
      </c>
      <c r="Z52" s="339">
        <v>342.01029101</v>
      </c>
      <c r="AA52" s="339">
        <v>128.45575363049994</v>
      </c>
      <c r="AB52" s="339">
        <v>185.61600109999992</v>
      </c>
      <c r="AC52" s="339">
        <v>384.89212154000012</v>
      </c>
      <c r="AD52" s="339">
        <v>363.70702331749993</v>
      </c>
      <c r="AE52" s="339">
        <v>408.56629199999992</v>
      </c>
      <c r="AF52" s="339">
        <v>415.23439000000002</v>
      </c>
      <c r="AG52" s="339">
        <v>173.66672200000005</v>
      </c>
      <c r="AH52" s="339">
        <v>228.01780400000007</v>
      </c>
      <c r="AI52" s="339">
        <v>159.73032799999999</v>
      </c>
      <c r="AJ52" s="339">
        <v>270.45700600000009</v>
      </c>
      <c r="AK52" s="339">
        <v>322.02992699999999</v>
      </c>
      <c r="AL52" s="339">
        <v>329.31210000000004</v>
      </c>
      <c r="AM52" s="339">
        <v>525.62989400000004</v>
      </c>
      <c r="AN52" s="339">
        <v>338.51770600000003</v>
      </c>
      <c r="AO52" s="339">
        <v>299.13809400000031</v>
      </c>
      <c r="AP52" s="339">
        <v>493.46163800000022</v>
      </c>
      <c r="AQ52" s="339">
        <v>526.47810000000015</v>
      </c>
      <c r="AR52" s="339">
        <v>498.70798500000035</v>
      </c>
      <c r="AS52" s="339">
        <v>490.61466900000084</v>
      </c>
      <c r="AT52" s="339">
        <v>441.2940440000005</v>
      </c>
      <c r="AU52" s="339">
        <v>590.2975820000006</v>
      </c>
      <c r="AV52" s="339">
        <v>499.56555999999983</v>
      </c>
      <c r="AW52" s="339">
        <v>480.66013200000043</v>
      </c>
      <c r="AX52" s="339">
        <v>423.56135799999953</v>
      </c>
      <c r="AY52" s="339">
        <v>394.66394199999968</v>
      </c>
      <c r="AZ52" s="339">
        <v>538.50895999999977</v>
      </c>
      <c r="BA52" s="339">
        <v>425.71674699999943</v>
      </c>
      <c r="BB52" s="339">
        <v>366.10291200000046</v>
      </c>
      <c r="BC52" s="339">
        <v>496.59603299999947</v>
      </c>
      <c r="BD52" s="339">
        <v>434.4870609999997</v>
      </c>
      <c r="BE52" s="339">
        <v>428.80000000000086</v>
      </c>
      <c r="BF52" s="339">
        <v>307.44000000000062</v>
      </c>
    </row>
    <row r="53" spans="1:58" s="363" customFormat="1" ht="12.75" customHeight="1">
      <c r="A53" s="341" t="s">
        <v>211</v>
      </c>
      <c r="B53" s="338">
        <v>7.7989999999999995</v>
      </c>
      <c r="C53" s="338">
        <v>0.84192100000000003</v>
      </c>
      <c r="D53" s="338">
        <v>6.8487070000000001</v>
      </c>
      <c r="E53" s="339">
        <v>15.30593691</v>
      </c>
      <c r="F53" s="339">
        <v>18.21790966</v>
      </c>
      <c r="G53" s="339">
        <v>19.526750630000002</v>
      </c>
      <c r="H53" s="339">
        <v>43.606946609999994</v>
      </c>
      <c r="I53" s="339">
        <v>42.85405729</v>
      </c>
      <c r="J53" s="339">
        <v>31.83338629</v>
      </c>
      <c r="K53" s="339">
        <v>14.592310029999998</v>
      </c>
      <c r="L53" s="339">
        <v>27.16844227</v>
      </c>
      <c r="M53" s="339">
        <v>0</v>
      </c>
      <c r="N53" s="339">
        <v>0</v>
      </c>
      <c r="O53" s="339">
        <v>0</v>
      </c>
      <c r="P53" s="339">
        <v>7.7989999999999995</v>
      </c>
      <c r="Q53" s="339">
        <v>0</v>
      </c>
      <c r="R53" s="339">
        <v>0</v>
      </c>
      <c r="S53" s="339">
        <v>0</v>
      </c>
      <c r="T53" s="339">
        <v>0.84192100000000003</v>
      </c>
      <c r="U53" s="339">
        <v>2.8240340000000002</v>
      </c>
      <c r="V53" s="339">
        <v>0</v>
      </c>
      <c r="W53" s="339">
        <v>4.0246729999999999</v>
      </c>
      <c r="X53" s="339">
        <v>0</v>
      </c>
      <c r="Y53" s="339">
        <v>10.26976077</v>
      </c>
      <c r="Z53" s="339">
        <v>2.7073305099999998</v>
      </c>
      <c r="AA53" s="339">
        <v>0</v>
      </c>
      <c r="AB53" s="339">
        <v>2.3288456300000004</v>
      </c>
      <c r="AC53" s="339">
        <v>3.4395620700000005</v>
      </c>
      <c r="AD53" s="339">
        <v>4.16263732</v>
      </c>
      <c r="AE53" s="339">
        <v>4.5634379999999997</v>
      </c>
      <c r="AF53" s="339">
        <v>6.0522722699999996</v>
      </c>
      <c r="AG53" s="339">
        <v>6.6351044000000003</v>
      </c>
      <c r="AH53" s="339">
        <v>0</v>
      </c>
      <c r="AI53" s="339">
        <v>-3.3229155399999994</v>
      </c>
      <c r="AJ53" s="339">
        <v>16.21456177</v>
      </c>
      <c r="AK53" s="339">
        <v>4.80991649</v>
      </c>
      <c r="AL53" s="339">
        <v>2.7337389999999999</v>
      </c>
      <c r="AM53" s="339">
        <v>20.195242999999998</v>
      </c>
      <c r="AN53" s="339">
        <v>15.868048119999999</v>
      </c>
      <c r="AO53" s="339">
        <v>4.1533170000000004</v>
      </c>
      <c r="AP53" s="339">
        <v>2.9222707999999997</v>
      </c>
      <c r="AQ53" s="339">
        <v>20.50929</v>
      </c>
      <c r="AR53" s="339">
        <v>15.269179490000001</v>
      </c>
      <c r="AS53" s="339">
        <v>2.41416655</v>
      </c>
      <c r="AT53" s="339">
        <v>4.6772478899999994</v>
      </c>
      <c r="AU53" s="339">
        <v>1.066846</v>
      </c>
      <c r="AV53" s="339">
        <v>23.675125850000001</v>
      </c>
      <c r="AW53" s="339">
        <v>0</v>
      </c>
      <c r="AX53" s="339">
        <v>4.7564071299999995</v>
      </c>
      <c r="AY53" s="339">
        <v>9.8359028999999989</v>
      </c>
      <c r="AZ53" s="339">
        <v>0</v>
      </c>
      <c r="BA53" s="339">
        <v>1.4778739999999999</v>
      </c>
      <c r="BB53" s="339">
        <v>1.2039949999999999</v>
      </c>
      <c r="BC53" s="339">
        <v>13.09326967</v>
      </c>
      <c r="BD53" s="339">
        <v>11.393303599999999</v>
      </c>
      <c r="BE53" s="339">
        <v>2.511628</v>
      </c>
      <c r="BF53" s="339">
        <v>3.9093999999999998</v>
      </c>
    </row>
    <row r="54" spans="1:58" s="363" customFormat="1" ht="12.75" customHeight="1">
      <c r="A54" s="337" t="s">
        <v>405</v>
      </c>
      <c r="B54" s="338">
        <v>3.3786780000000003</v>
      </c>
      <c r="C54" s="338">
        <v>27.289558943655464</v>
      </c>
      <c r="D54" s="338">
        <v>12.560066000000001</v>
      </c>
      <c r="E54" s="339">
        <v>31.569360000000003</v>
      </c>
      <c r="F54" s="339">
        <v>0.60054099999999999</v>
      </c>
      <c r="G54" s="339">
        <v>9.0063230000000001</v>
      </c>
      <c r="H54" s="339">
        <v>7.1533352500000005</v>
      </c>
      <c r="I54" s="339">
        <v>6.3589099999999998</v>
      </c>
      <c r="J54" s="339">
        <v>7.3896650000000008</v>
      </c>
      <c r="K54" s="339">
        <v>4.1347959999999997</v>
      </c>
      <c r="L54" s="339">
        <v>15.025306</v>
      </c>
      <c r="M54" s="339">
        <v>0</v>
      </c>
      <c r="N54" s="339">
        <v>2.7786780000000002</v>
      </c>
      <c r="O54" s="339">
        <v>0</v>
      </c>
      <c r="P54" s="339">
        <v>0.6</v>
      </c>
      <c r="Q54" s="339">
        <v>0.35791449772813555</v>
      </c>
      <c r="R54" s="339">
        <v>3.9403251093282017</v>
      </c>
      <c r="S54" s="339">
        <v>2.0470343365991317</v>
      </c>
      <c r="T54" s="339">
        <v>20.944284999999997</v>
      </c>
      <c r="U54" s="339">
        <v>5.1794780000000005</v>
      </c>
      <c r="V54" s="339">
        <v>0</v>
      </c>
      <c r="W54" s="339">
        <v>1.8745050000000001</v>
      </c>
      <c r="X54" s="339">
        <v>5.5060830000000003</v>
      </c>
      <c r="Y54" s="339">
        <v>11.696041000000001</v>
      </c>
      <c r="Z54" s="339">
        <v>-2.0399029999999998</v>
      </c>
      <c r="AA54" s="339">
        <v>18.041067000000002</v>
      </c>
      <c r="AB54" s="339">
        <v>3.8721550000000002</v>
      </c>
      <c r="AC54" s="339">
        <v>0</v>
      </c>
      <c r="AD54" s="339">
        <v>0</v>
      </c>
      <c r="AE54" s="339">
        <v>0</v>
      </c>
      <c r="AF54" s="339">
        <v>0.60054099999999999</v>
      </c>
      <c r="AG54" s="339">
        <v>0.81443200000000004</v>
      </c>
      <c r="AH54" s="339">
        <v>2.5004059999999999</v>
      </c>
      <c r="AI54" s="339">
        <v>4.4540899999999999</v>
      </c>
      <c r="AJ54" s="339">
        <v>1.237395</v>
      </c>
      <c r="AK54" s="339">
        <v>0</v>
      </c>
      <c r="AL54" s="339">
        <v>3.8056462500000001</v>
      </c>
      <c r="AM54" s="339">
        <v>1.5742989999999999</v>
      </c>
      <c r="AN54" s="339">
        <v>1.77339</v>
      </c>
      <c r="AO54" s="339">
        <v>2.5049789999999996</v>
      </c>
      <c r="AP54" s="339">
        <v>3.3277959999999998</v>
      </c>
      <c r="AQ54" s="339">
        <v>0</v>
      </c>
      <c r="AR54" s="339">
        <v>0.52613500000000002</v>
      </c>
      <c r="AS54" s="339">
        <v>5.365691</v>
      </c>
      <c r="AT54" s="339">
        <v>1.3321499999999999</v>
      </c>
      <c r="AU54" s="339">
        <v>0</v>
      </c>
      <c r="AV54" s="339">
        <v>0.69182399999999999</v>
      </c>
      <c r="AW54" s="339">
        <v>1.3228219999999999</v>
      </c>
      <c r="AX54" s="339">
        <v>1.85372</v>
      </c>
      <c r="AY54" s="339">
        <v>0.95825400000000005</v>
      </c>
      <c r="AZ54" s="339">
        <v>0</v>
      </c>
      <c r="BA54" s="339">
        <v>0</v>
      </c>
      <c r="BB54" s="339">
        <v>5.3035709999999998</v>
      </c>
      <c r="BC54" s="339">
        <v>5.5527379999999997</v>
      </c>
      <c r="BD54" s="339">
        <v>4.1689970000000001</v>
      </c>
      <c r="BE54" s="339">
        <v>1.383648</v>
      </c>
      <c r="BF54" s="339">
        <v>0.90288400000000002</v>
      </c>
    </row>
    <row r="55" spans="1:58" s="363" customFormat="1" ht="3" customHeight="1">
      <c r="A55" s="367"/>
      <c r="B55" s="335"/>
      <c r="C55" s="335"/>
      <c r="D55" s="335"/>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53"/>
      <c r="AO55" s="353"/>
      <c r="AP55" s="353"/>
      <c r="AQ55" s="353"/>
      <c r="AR55" s="353"/>
      <c r="AS55" s="353"/>
      <c r="AT55" s="353"/>
      <c r="AU55" s="353"/>
      <c r="AV55" s="353"/>
      <c r="AW55" s="353"/>
      <c r="AX55" s="353"/>
      <c r="AY55" s="353"/>
      <c r="AZ55" s="353"/>
      <c r="BA55" s="353"/>
      <c r="BB55" s="353"/>
      <c r="BC55" s="353"/>
      <c r="BD55" s="353"/>
      <c r="BE55" s="353"/>
      <c r="BF55" s="353"/>
    </row>
    <row r="56" spans="1:58" s="363" customFormat="1" ht="12.75" customHeight="1">
      <c r="A56" s="346" t="s">
        <v>413</v>
      </c>
      <c r="B56" s="334">
        <v>0</v>
      </c>
      <c r="C56" s="334">
        <v>214.2236231878947</v>
      </c>
      <c r="D56" s="334">
        <v>300.92632400000002</v>
      </c>
      <c r="E56" s="348">
        <v>319.64974956859288</v>
      </c>
      <c r="F56" s="348">
        <v>460.20332338065822</v>
      </c>
      <c r="G56" s="348">
        <v>223.96516700000001</v>
      </c>
      <c r="H56" s="348">
        <v>540.09264500000006</v>
      </c>
      <c r="I56" s="348">
        <v>668.10606499999869</v>
      </c>
      <c r="J56" s="348">
        <v>367.05890771405461</v>
      </c>
      <c r="K56" s="348">
        <v>442.84744299998619</v>
      </c>
      <c r="L56" s="348">
        <v>502.57507436649468</v>
      </c>
      <c r="M56" s="348">
        <v>0</v>
      </c>
      <c r="N56" s="348">
        <v>0</v>
      </c>
      <c r="O56" s="348">
        <v>0</v>
      </c>
      <c r="P56" s="348">
        <v>0</v>
      </c>
      <c r="Q56" s="348">
        <v>48.633192684589488</v>
      </c>
      <c r="R56" s="348">
        <v>31.307034660484018</v>
      </c>
      <c r="S56" s="348">
        <v>63.586565842821187</v>
      </c>
      <c r="T56" s="348">
        <v>70.696830000000006</v>
      </c>
      <c r="U56" s="348">
        <v>103.95620799999999</v>
      </c>
      <c r="V56" s="348">
        <v>79.620552999999987</v>
      </c>
      <c r="W56" s="348">
        <v>55.241864000000007</v>
      </c>
      <c r="X56" s="348">
        <v>62.107699000000011</v>
      </c>
      <c r="Y56" s="348">
        <v>80.735782999999984</v>
      </c>
      <c r="Z56" s="348">
        <v>102.35467816859291</v>
      </c>
      <c r="AA56" s="348">
        <v>76.019211249999998</v>
      </c>
      <c r="AB56" s="348">
        <v>60.540077149999988</v>
      </c>
      <c r="AC56" s="348">
        <v>97.364151039999996</v>
      </c>
      <c r="AD56" s="348">
        <v>132.319638</v>
      </c>
      <c r="AE56" s="348">
        <v>126.22774100000002</v>
      </c>
      <c r="AF56" s="348">
        <v>104.29179334065822</v>
      </c>
      <c r="AG56" s="348">
        <v>78.71992800000001</v>
      </c>
      <c r="AH56" s="348">
        <v>49.032684000000017</v>
      </c>
      <c r="AI56" s="348">
        <v>40.530745999999994</v>
      </c>
      <c r="AJ56" s="348">
        <v>55.681808999999994</v>
      </c>
      <c r="AK56" s="348">
        <v>111.262913</v>
      </c>
      <c r="AL56" s="348">
        <v>117.26921500000005</v>
      </c>
      <c r="AM56" s="348">
        <v>218.22688399999998</v>
      </c>
      <c r="AN56" s="348">
        <v>93.333632999999992</v>
      </c>
      <c r="AO56" s="348">
        <v>157.21838199999999</v>
      </c>
      <c r="AP56" s="348">
        <v>208.2628649999987</v>
      </c>
      <c r="AQ56" s="348">
        <v>195.56858500000001</v>
      </c>
      <c r="AR56" s="348">
        <v>107.05623299999998</v>
      </c>
      <c r="AS56" s="348">
        <v>75.96191399999995</v>
      </c>
      <c r="AT56" s="348">
        <v>102.43618599999996</v>
      </c>
      <c r="AU56" s="348">
        <v>110.73178571405525</v>
      </c>
      <c r="AV56" s="348">
        <v>77.929021999999449</v>
      </c>
      <c r="AW56" s="348">
        <v>99.08398099999998</v>
      </c>
      <c r="AX56" s="348">
        <v>133.12874900000003</v>
      </c>
      <c r="AY56" s="348">
        <v>104.9378619999906</v>
      </c>
      <c r="AZ56" s="348">
        <v>105.69685099999556</v>
      </c>
      <c r="BA56" s="348">
        <v>85.998954999994581</v>
      </c>
      <c r="BB56" s="348">
        <v>56.538752794499977</v>
      </c>
      <c r="BC56" s="348">
        <v>212.51917789799995</v>
      </c>
      <c r="BD56" s="348">
        <v>147.51818867400016</v>
      </c>
      <c r="BE56" s="348">
        <v>93.830000000022125</v>
      </c>
      <c r="BF56" s="348">
        <v>-228.88999999999413</v>
      </c>
    </row>
    <row r="57" spans="1:58" s="363" customFormat="1" ht="12.75" customHeight="1">
      <c r="A57" s="337" t="s">
        <v>89</v>
      </c>
      <c r="B57" s="338">
        <v>0</v>
      </c>
      <c r="C57" s="338">
        <v>0</v>
      </c>
      <c r="D57" s="338">
        <v>0</v>
      </c>
      <c r="E57" s="339">
        <v>0</v>
      </c>
      <c r="F57" s="339">
        <v>0</v>
      </c>
      <c r="G57" s="339">
        <v>0</v>
      </c>
      <c r="H57" s="339">
        <v>0.99789799999999995</v>
      </c>
      <c r="I57" s="339">
        <v>0</v>
      </c>
      <c r="J57" s="339">
        <v>0</v>
      </c>
      <c r="K57" s="339">
        <v>2.9111539999999998</v>
      </c>
      <c r="L57" s="339">
        <v>52.367387560000004</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339">
        <v>0</v>
      </c>
      <c r="AD57" s="339">
        <v>0</v>
      </c>
      <c r="AE57" s="339">
        <v>0</v>
      </c>
      <c r="AF57" s="339">
        <v>0</v>
      </c>
      <c r="AG57" s="339">
        <v>0</v>
      </c>
      <c r="AH57" s="339">
        <v>0</v>
      </c>
      <c r="AI57" s="339">
        <v>0</v>
      </c>
      <c r="AJ57" s="339">
        <v>0</v>
      </c>
      <c r="AK57" s="339">
        <v>0</v>
      </c>
      <c r="AL57" s="339">
        <v>0.99789799999999995</v>
      </c>
      <c r="AM57" s="339">
        <v>0</v>
      </c>
      <c r="AN57" s="339">
        <v>0</v>
      </c>
      <c r="AO57" s="339">
        <v>0</v>
      </c>
      <c r="AP57" s="339">
        <v>0</v>
      </c>
      <c r="AQ57" s="339">
        <v>0</v>
      </c>
      <c r="AR57" s="339">
        <v>0</v>
      </c>
      <c r="AS57" s="339">
        <v>0</v>
      </c>
      <c r="AT57" s="339">
        <v>0</v>
      </c>
      <c r="AU57" s="339">
        <v>0</v>
      </c>
      <c r="AV57" s="339">
        <v>0</v>
      </c>
      <c r="AW57" s="339">
        <v>2.2052999999999998</v>
      </c>
      <c r="AX57" s="339">
        <v>0</v>
      </c>
      <c r="AY57" s="339">
        <v>0.70585399999999998</v>
      </c>
      <c r="AZ57" s="339">
        <v>0</v>
      </c>
      <c r="BA57" s="339">
        <v>0</v>
      </c>
      <c r="BB57" s="339">
        <v>0</v>
      </c>
      <c r="BC57" s="339">
        <v>45.271304360000002</v>
      </c>
      <c r="BD57" s="339">
        <v>7.0960831999999998</v>
      </c>
      <c r="BE57" s="339">
        <v>0</v>
      </c>
      <c r="BF57" s="339">
        <v>0</v>
      </c>
    </row>
    <row r="58" spans="1:58" s="363" customFormat="1" ht="12.75" customHeight="1">
      <c r="A58" s="337" t="s">
        <v>91</v>
      </c>
      <c r="B58" s="338">
        <v>0</v>
      </c>
      <c r="C58" s="338">
        <v>213.30904880243025</v>
      </c>
      <c r="D58" s="338">
        <v>298.00650700000006</v>
      </c>
      <c r="E58" s="339">
        <v>310.48456964999997</v>
      </c>
      <c r="F58" s="339">
        <v>460.20332338065822</v>
      </c>
      <c r="G58" s="339">
        <v>223.96516700000001</v>
      </c>
      <c r="H58" s="339">
        <v>539.09474699999998</v>
      </c>
      <c r="I58" s="339">
        <v>668.10606499999869</v>
      </c>
      <c r="J58" s="339">
        <v>367.05890771405461</v>
      </c>
      <c r="K58" s="339">
        <v>439.93628899998617</v>
      </c>
      <c r="L58" s="339">
        <v>450.20768680649468</v>
      </c>
      <c r="M58" s="339">
        <v>0</v>
      </c>
      <c r="N58" s="339">
        <v>0</v>
      </c>
      <c r="O58" s="339">
        <v>0</v>
      </c>
      <c r="P58" s="339">
        <v>0</v>
      </c>
      <c r="Q58" s="339">
        <v>48.559811308573167</v>
      </c>
      <c r="R58" s="339">
        <v>30.465841651035895</v>
      </c>
      <c r="S58" s="339">
        <v>63.586565842821187</v>
      </c>
      <c r="T58" s="339">
        <v>70.696830000000006</v>
      </c>
      <c r="U58" s="339">
        <v>102.85466099999999</v>
      </c>
      <c r="V58" s="339">
        <v>79.620552999999987</v>
      </c>
      <c r="W58" s="339">
        <v>55.241864000000007</v>
      </c>
      <c r="X58" s="339">
        <v>60.289429000000013</v>
      </c>
      <c r="Y58" s="339">
        <v>80.735782999999984</v>
      </c>
      <c r="Z58" s="339">
        <v>93.18949825</v>
      </c>
      <c r="AA58" s="339">
        <v>76.019211249999998</v>
      </c>
      <c r="AB58" s="339">
        <v>60.540077149999988</v>
      </c>
      <c r="AC58" s="339">
        <v>97.364151039999996</v>
      </c>
      <c r="AD58" s="339">
        <v>132.319638</v>
      </c>
      <c r="AE58" s="339">
        <v>126.22774100000002</v>
      </c>
      <c r="AF58" s="339">
        <v>104.29179334065822</v>
      </c>
      <c r="AG58" s="339">
        <v>78.71992800000001</v>
      </c>
      <c r="AH58" s="339">
        <v>49.032684000000017</v>
      </c>
      <c r="AI58" s="339">
        <v>40.530745999999994</v>
      </c>
      <c r="AJ58" s="339">
        <v>55.681808999999994</v>
      </c>
      <c r="AK58" s="339">
        <v>111.262913</v>
      </c>
      <c r="AL58" s="339">
        <v>116.27131700000004</v>
      </c>
      <c r="AM58" s="339">
        <v>218.22688399999998</v>
      </c>
      <c r="AN58" s="339">
        <v>93.333632999999992</v>
      </c>
      <c r="AO58" s="339">
        <v>157.21838199999999</v>
      </c>
      <c r="AP58" s="339">
        <v>208.2628649999987</v>
      </c>
      <c r="AQ58" s="339">
        <v>195.56858500000001</v>
      </c>
      <c r="AR58" s="339">
        <v>107.05623299999998</v>
      </c>
      <c r="AS58" s="339">
        <v>75.96191399999995</v>
      </c>
      <c r="AT58" s="339">
        <v>102.43618599999996</v>
      </c>
      <c r="AU58" s="339">
        <v>110.73178571405525</v>
      </c>
      <c r="AV58" s="339">
        <v>77.929021999999449</v>
      </c>
      <c r="AW58" s="339">
        <v>96.878680999999986</v>
      </c>
      <c r="AX58" s="339">
        <v>133.12874900000003</v>
      </c>
      <c r="AY58" s="339">
        <v>104.2320079999906</v>
      </c>
      <c r="AZ58" s="339">
        <v>105.69685099999556</v>
      </c>
      <c r="BA58" s="339">
        <v>85.998954999994581</v>
      </c>
      <c r="BB58" s="339">
        <v>56.538752794499977</v>
      </c>
      <c r="BC58" s="339">
        <v>167.24787353799996</v>
      </c>
      <c r="BD58" s="339">
        <v>140.42210547400015</v>
      </c>
      <c r="BE58" s="339">
        <v>93.830000000022125</v>
      </c>
      <c r="BF58" s="339">
        <v>-232.06999999999414</v>
      </c>
    </row>
    <row r="59" spans="1:58" s="366" customFormat="1" ht="13.5" customHeight="1">
      <c r="A59" s="365" t="s">
        <v>92</v>
      </c>
      <c r="B59" s="338">
        <v>0</v>
      </c>
      <c r="C59" s="338">
        <v>0</v>
      </c>
      <c r="D59" s="338">
        <v>0</v>
      </c>
      <c r="E59" s="339">
        <v>0</v>
      </c>
      <c r="F59" s="339">
        <v>0</v>
      </c>
      <c r="G59" s="339">
        <v>0</v>
      </c>
      <c r="H59" s="339">
        <v>0</v>
      </c>
      <c r="I59" s="339">
        <v>0</v>
      </c>
      <c r="J59" s="339">
        <v>0</v>
      </c>
      <c r="K59" s="339">
        <v>0</v>
      </c>
      <c r="L59" s="339">
        <v>0</v>
      </c>
      <c r="M59" s="339">
        <v>0</v>
      </c>
      <c r="N59" s="339">
        <v>0</v>
      </c>
      <c r="O59" s="339">
        <v>0</v>
      </c>
      <c r="P59" s="339">
        <v>0</v>
      </c>
      <c r="Q59" s="339">
        <v>0</v>
      </c>
      <c r="R59" s="339">
        <v>0</v>
      </c>
      <c r="S59" s="339">
        <v>0</v>
      </c>
      <c r="T59" s="339">
        <v>0</v>
      </c>
      <c r="U59" s="339">
        <v>0</v>
      </c>
      <c r="V59" s="339">
        <v>0</v>
      </c>
      <c r="W59" s="339">
        <v>0</v>
      </c>
      <c r="X59" s="339">
        <v>0</v>
      </c>
      <c r="Y59" s="339">
        <v>0</v>
      </c>
      <c r="Z59" s="339">
        <v>0</v>
      </c>
      <c r="AA59" s="339">
        <v>0</v>
      </c>
      <c r="AB59" s="339">
        <v>0</v>
      </c>
      <c r="AC59" s="339">
        <v>0</v>
      </c>
      <c r="AD59" s="339">
        <v>0</v>
      </c>
      <c r="AE59" s="339">
        <v>0</v>
      </c>
      <c r="AF59" s="339">
        <v>0</v>
      </c>
      <c r="AG59" s="339">
        <v>0</v>
      </c>
      <c r="AH59" s="339">
        <v>0</v>
      </c>
      <c r="AI59" s="339">
        <v>0</v>
      </c>
      <c r="AJ59" s="339">
        <v>0</v>
      </c>
      <c r="AK59" s="339">
        <v>0</v>
      </c>
      <c r="AL59" s="339">
        <v>0</v>
      </c>
      <c r="AM59" s="339">
        <v>0</v>
      </c>
      <c r="AN59" s="339">
        <v>0</v>
      </c>
      <c r="AO59" s="339">
        <v>0</v>
      </c>
      <c r="AP59" s="339">
        <v>0</v>
      </c>
      <c r="AQ59" s="339">
        <v>0</v>
      </c>
      <c r="AR59" s="339">
        <v>0</v>
      </c>
      <c r="AS59" s="339">
        <v>0</v>
      </c>
      <c r="AT59" s="339">
        <v>0</v>
      </c>
      <c r="AU59" s="339">
        <v>0</v>
      </c>
      <c r="AV59" s="339">
        <v>0</v>
      </c>
      <c r="AW59" s="339">
        <v>0</v>
      </c>
      <c r="AX59" s="339">
        <v>0</v>
      </c>
      <c r="AY59" s="339">
        <v>0</v>
      </c>
      <c r="AZ59" s="339">
        <v>0</v>
      </c>
      <c r="BA59" s="339">
        <v>0</v>
      </c>
      <c r="BB59" s="339">
        <v>0</v>
      </c>
      <c r="BC59" s="339">
        <v>0</v>
      </c>
      <c r="BD59" s="339">
        <v>0</v>
      </c>
      <c r="BE59" s="339">
        <v>0</v>
      </c>
      <c r="BF59" s="339">
        <v>0</v>
      </c>
    </row>
    <row r="60" spans="1:58" s="366" customFormat="1" ht="13.5" customHeight="1">
      <c r="A60" s="365" t="s">
        <v>90</v>
      </c>
      <c r="B60" s="338">
        <v>0</v>
      </c>
      <c r="C60" s="338">
        <v>0</v>
      </c>
      <c r="D60" s="338">
        <v>0</v>
      </c>
      <c r="E60" s="339">
        <v>0</v>
      </c>
      <c r="F60" s="339">
        <v>0</v>
      </c>
      <c r="G60" s="339">
        <v>3.3079499999999999</v>
      </c>
      <c r="H60" s="339">
        <v>0</v>
      </c>
      <c r="I60" s="339">
        <v>0</v>
      </c>
      <c r="J60" s="339">
        <v>0</v>
      </c>
      <c r="K60" s="339">
        <v>0</v>
      </c>
      <c r="L60" s="339">
        <v>50.763040000000011</v>
      </c>
      <c r="M60" s="339">
        <v>0</v>
      </c>
      <c r="N60" s="339">
        <v>0</v>
      </c>
      <c r="O60" s="339">
        <v>0</v>
      </c>
      <c r="P60" s="339">
        <v>0</v>
      </c>
      <c r="Q60" s="339">
        <v>0</v>
      </c>
      <c r="R60" s="339">
        <v>0</v>
      </c>
      <c r="S60" s="339">
        <v>0</v>
      </c>
      <c r="T60" s="339">
        <v>0</v>
      </c>
      <c r="U60" s="339">
        <v>0</v>
      </c>
      <c r="V60" s="339">
        <v>0</v>
      </c>
      <c r="W60" s="339">
        <v>0</v>
      </c>
      <c r="X60" s="339">
        <v>0</v>
      </c>
      <c r="Y60" s="339">
        <v>0</v>
      </c>
      <c r="Z60" s="339">
        <v>0</v>
      </c>
      <c r="AA60" s="339">
        <v>0</v>
      </c>
      <c r="AB60" s="339">
        <v>0</v>
      </c>
      <c r="AC60" s="339">
        <v>0</v>
      </c>
      <c r="AD60" s="339">
        <v>0</v>
      </c>
      <c r="AE60" s="339">
        <v>0</v>
      </c>
      <c r="AF60" s="339">
        <v>0</v>
      </c>
      <c r="AG60" s="339">
        <v>0</v>
      </c>
      <c r="AH60" s="339">
        <v>0</v>
      </c>
      <c r="AI60" s="339">
        <v>0</v>
      </c>
      <c r="AJ60" s="339">
        <v>3.3079499999999999</v>
      </c>
      <c r="AK60" s="339">
        <v>0</v>
      </c>
      <c r="AL60" s="339">
        <v>0</v>
      </c>
      <c r="AM60" s="339">
        <v>0</v>
      </c>
      <c r="AN60" s="339">
        <v>0</v>
      </c>
      <c r="AO60" s="339">
        <v>0</v>
      </c>
      <c r="AP60" s="339">
        <v>0</v>
      </c>
      <c r="AQ60" s="339">
        <v>0</v>
      </c>
      <c r="AR60" s="339">
        <v>0</v>
      </c>
      <c r="AS60" s="339">
        <v>0</v>
      </c>
      <c r="AT60" s="339">
        <v>0</v>
      </c>
      <c r="AU60" s="339">
        <v>0</v>
      </c>
      <c r="AV60" s="339">
        <v>0</v>
      </c>
      <c r="AW60" s="339">
        <v>0</v>
      </c>
      <c r="AX60" s="339">
        <v>0</v>
      </c>
      <c r="AY60" s="339">
        <v>0</v>
      </c>
      <c r="AZ60" s="339">
        <v>0</v>
      </c>
      <c r="BA60" s="339">
        <v>0</v>
      </c>
      <c r="BB60" s="339">
        <v>0</v>
      </c>
      <c r="BC60" s="339">
        <v>45.611093000000011</v>
      </c>
      <c r="BD60" s="339">
        <v>5.1519469999999998</v>
      </c>
      <c r="BE60" s="339">
        <v>0</v>
      </c>
      <c r="BF60" s="339">
        <v>0</v>
      </c>
    </row>
    <row r="61" spans="1:58" s="363" customFormat="1" ht="12.75" customHeight="1">
      <c r="A61" s="341" t="s">
        <v>404</v>
      </c>
      <c r="B61" s="338">
        <v>0</v>
      </c>
      <c r="C61" s="338">
        <v>213.30904880243025</v>
      </c>
      <c r="D61" s="338">
        <v>298.00650700000006</v>
      </c>
      <c r="E61" s="339">
        <v>310.48456964999997</v>
      </c>
      <c r="F61" s="339">
        <v>460.20332338065822</v>
      </c>
      <c r="G61" s="339">
        <v>220.657217</v>
      </c>
      <c r="H61" s="339">
        <v>539.09474699999998</v>
      </c>
      <c r="I61" s="339">
        <v>668.27146999999866</v>
      </c>
      <c r="J61" s="339">
        <v>367.05890771405461</v>
      </c>
      <c r="K61" s="339">
        <v>439.93628899998617</v>
      </c>
      <c r="L61" s="339">
        <v>346.40892099999468</v>
      </c>
      <c r="M61" s="339">
        <v>0</v>
      </c>
      <c r="N61" s="339">
        <v>0</v>
      </c>
      <c r="O61" s="339">
        <v>0</v>
      </c>
      <c r="P61" s="339">
        <v>0</v>
      </c>
      <c r="Q61" s="339">
        <v>48.559811308573167</v>
      </c>
      <c r="R61" s="339">
        <v>30.465841651035895</v>
      </c>
      <c r="S61" s="339">
        <v>63.586565842821187</v>
      </c>
      <c r="T61" s="339">
        <v>70.696830000000006</v>
      </c>
      <c r="U61" s="339">
        <v>102.85466099999999</v>
      </c>
      <c r="V61" s="339">
        <v>79.620552999999987</v>
      </c>
      <c r="W61" s="339">
        <v>55.241864000000007</v>
      </c>
      <c r="X61" s="339">
        <v>60.289429000000013</v>
      </c>
      <c r="Y61" s="339">
        <v>80.735782999999984</v>
      </c>
      <c r="Z61" s="339">
        <v>93.18949825</v>
      </c>
      <c r="AA61" s="339">
        <v>76.019211249999998</v>
      </c>
      <c r="AB61" s="339">
        <v>60.540077149999988</v>
      </c>
      <c r="AC61" s="339">
        <v>97.364151039999996</v>
      </c>
      <c r="AD61" s="339">
        <v>132.319638</v>
      </c>
      <c r="AE61" s="339">
        <v>126.22774100000002</v>
      </c>
      <c r="AF61" s="339">
        <v>104.29179334065822</v>
      </c>
      <c r="AG61" s="339">
        <v>78.71992800000001</v>
      </c>
      <c r="AH61" s="339">
        <v>49.032684000000017</v>
      </c>
      <c r="AI61" s="339">
        <v>40.530745999999994</v>
      </c>
      <c r="AJ61" s="339">
        <v>52.373858999999996</v>
      </c>
      <c r="AK61" s="339">
        <v>111.262913</v>
      </c>
      <c r="AL61" s="339">
        <v>116.27131700000004</v>
      </c>
      <c r="AM61" s="339">
        <v>218.22688399999998</v>
      </c>
      <c r="AN61" s="339">
        <v>93.333632999999992</v>
      </c>
      <c r="AO61" s="339">
        <v>157.21838199999999</v>
      </c>
      <c r="AP61" s="339">
        <v>208.42826999999869</v>
      </c>
      <c r="AQ61" s="339">
        <v>195.56858500000001</v>
      </c>
      <c r="AR61" s="339">
        <v>107.05623299999998</v>
      </c>
      <c r="AS61" s="339">
        <v>75.96191399999995</v>
      </c>
      <c r="AT61" s="339">
        <v>102.43618599999996</v>
      </c>
      <c r="AU61" s="339">
        <v>110.73178571405525</v>
      </c>
      <c r="AV61" s="339">
        <v>77.929021999999449</v>
      </c>
      <c r="AW61" s="339">
        <v>96.878680999999986</v>
      </c>
      <c r="AX61" s="339">
        <v>133.12874900000003</v>
      </c>
      <c r="AY61" s="339">
        <v>104.2320079999906</v>
      </c>
      <c r="AZ61" s="339">
        <v>105.69685099999556</v>
      </c>
      <c r="BA61" s="339">
        <v>85.998954999994581</v>
      </c>
      <c r="BB61" s="339">
        <v>54.229018999999973</v>
      </c>
      <c r="BC61" s="339">
        <v>88.980336999999949</v>
      </c>
      <c r="BD61" s="339">
        <v>117.20061000000014</v>
      </c>
      <c r="BE61" s="339">
        <v>93.830000000022125</v>
      </c>
      <c r="BF61" s="339">
        <v>185.76000000000585</v>
      </c>
    </row>
    <row r="62" spans="1:58" s="363" customFormat="1" ht="12.75" customHeight="1">
      <c r="A62" s="341" t="s">
        <v>211</v>
      </c>
      <c r="B62" s="338">
        <v>0</v>
      </c>
      <c r="C62" s="338">
        <v>0</v>
      </c>
      <c r="D62" s="338">
        <v>0</v>
      </c>
      <c r="E62" s="339">
        <v>0</v>
      </c>
      <c r="F62" s="339">
        <v>0</v>
      </c>
      <c r="G62" s="339">
        <v>0</v>
      </c>
      <c r="H62" s="339">
        <v>0</v>
      </c>
      <c r="I62" s="339">
        <v>-0.165405</v>
      </c>
      <c r="J62" s="339">
        <v>0</v>
      </c>
      <c r="K62" s="339">
        <v>0</v>
      </c>
      <c r="L62" s="339">
        <v>37.914240999999997</v>
      </c>
      <c r="M62" s="339">
        <v>0</v>
      </c>
      <c r="N62" s="339">
        <v>0</v>
      </c>
      <c r="O62" s="339">
        <v>0</v>
      </c>
      <c r="P62" s="339">
        <v>0</v>
      </c>
      <c r="Q62" s="339">
        <v>0</v>
      </c>
      <c r="R62" s="339">
        <v>0</v>
      </c>
      <c r="S62" s="339">
        <v>0</v>
      </c>
      <c r="T62" s="339">
        <v>0</v>
      </c>
      <c r="U62" s="339">
        <v>0</v>
      </c>
      <c r="V62" s="339">
        <v>0</v>
      </c>
      <c r="W62" s="339">
        <v>0</v>
      </c>
      <c r="X62" s="339">
        <v>0</v>
      </c>
      <c r="Y62" s="339">
        <v>0</v>
      </c>
      <c r="Z62" s="339">
        <v>0</v>
      </c>
      <c r="AA62" s="339">
        <v>0</v>
      </c>
      <c r="AB62" s="339">
        <v>0</v>
      </c>
      <c r="AC62" s="339">
        <v>0</v>
      </c>
      <c r="AD62" s="339">
        <v>0</v>
      </c>
      <c r="AE62" s="339">
        <v>0</v>
      </c>
      <c r="AF62" s="339">
        <v>0</v>
      </c>
      <c r="AG62" s="339">
        <v>0</v>
      </c>
      <c r="AH62" s="339">
        <v>0</v>
      </c>
      <c r="AI62" s="339">
        <v>0</v>
      </c>
      <c r="AJ62" s="339">
        <v>0</v>
      </c>
      <c r="AK62" s="339">
        <v>0</v>
      </c>
      <c r="AL62" s="339">
        <v>0</v>
      </c>
      <c r="AM62" s="339">
        <v>0</v>
      </c>
      <c r="AN62" s="339">
        <v>0</v>
      </c>
      <c r="AO62" s="339">
        <v>0</v>
      </c>
      <c r="AP62" s="339">
        <v>-0.165405</v>
      </c>
      <c r="AQ62" s="339">
        <v>0</v>
      </c>
      <c r="AR62" s="339">
        <v>0</v>
      </c>
      <c r="AS62" s="339">
        <v>0</v>
      </c>
      <c r="AT62" s="339">
        <v>0</v>
      </c>
      <c r="AU62" s="339">
        <v>0</v>
      </c>
      <c r="AV62" s="339">
        <v>0</v>
      </c>
      <c r="AW62" s="339">
        <v>0</v>
      </c>
      <c r="AX62" s="339">
        <v>0</v>
      </c>
      <c r="AY62" s="339">
        <v>0</v>
      </c>
      <c r="AZ62" s="339">
        <v>0</v>
      </c>
      <c r="BA62" s="339">
        <v>0</v>
      </c>
      <c r="BB62" s="339">
        <v>0.70828000000000002</v>
      </c>
      <c r="BC62" s="339">
        <v>29.515128000000001</v>
      </c>
      <c r="BD62" s="339">
        <v>7.6908329999999996</v>
      </c>
      <c r="BE62" s="339">
        <v>0</v>
      </c>
      <c r="BF62" s="339">
        <v>5.51</v>
      </c>
    </row>
    <row r="63" spans="1:58" s="363" customFormat="1" ht="12.75" customHeight="1">
      <c r="A63" s="337" t="s">
        <v>405</v>
      </c>
      <c r="B63" s="338">
        <v>0</v>
      </c>
      <c r="C63" s="338">
        <v>0.91457438546444181</v>
      </c>
      <c r="D63" s="338">
        <v>2.9198170000000001</v>
      </c>
      <c r="E63" s="339">
        <v>9.1651799185929121</v>
      </c>
      <c r="F63" s="339">
        <v>0</v>
      </c>
      <c r="G63" s="339">
        <v>0</v>
      </c>
      <c r="H63" s="339">
        <v>0</v>
      </c>
      <c r="I63" s="339">
        <v>0</v>
      </c>
      <c r="J63" s="339">
        <v>0</v>
      </c>
      <c r="K63" s="339">
        <v>0</v>
      </c>
      <c r="L63" s="339">
        <v>0</v>
      </c>
      <c r="M63" s="339">
        <v>0</v>
      </c>
      <c r="N63" s="339">
        <v>0</v>
      </c>
      <c r="O63" s="339">
        <v>0</v>
      </c>
      <c r="P63" s="339">
        <v>0</v>
      </c>
      <c r="Q63" s="339">
        <v>7.3381376016320624E-2</v>
      </c>
      <c r="R63" s="339">
        <v>0.84119300944812114</v>
      </c>
      <c r="S63" s="339">
        <v>0</v>
      </c>
      <c r="T63" s="339">
        <v>0</v>
      </c>
      <c r="U63" s="339">
        <v>1.1015470000000001</v>
      </c>
      <c r="V63" s="339">
        <v>0</v>
      </c>
      <c r="W63" s="339">
        <v>0</v>
      </c>
      <c r="X63" s="339">
        <v>1.8182700000000001</v>
      </c>
      <c r="Y63" s="339">
        <v>0</v>
      </c>
      <c r="Z63" s="339">
        <v>9.1651799185929121</v>
      </c>
      <c r="AA63" s="339">
        <v>0</v>
      </c>
      <c r="AB63" s="339">
        <v>0</v>
      </c>
      <c r="AC63" s="339">
        <v>0</v>
      </c>
      <c r="AD63" s="339">
        <v>0</v>
      </c>
      <c r="AE63" s="339">
        <v>0</v>
      </c>
      <c r="AF63" s="339">
        <v>0</v>
      </c>
      <c r="AG63" s="339">
        <v>0</v>
      </c>
      <c r="AH63" s="339">
        <v>0</v>
      </c>
      <c r="AI63" s="339">
        <v>0</v>
      </c>
      <c r="AJ63" s="339">
        <v>0</v>
      </c>
      <c r="AK63" s="339">
        <v>0</v>
      </c>
      <c r="AL63" s="339">
        <v>0</v>
      </c>
      <c r="AM63" s="339">
        <v>0</v>
      </c>
      <c r="AN63" s="339">
        <v>0</v>
      </c>
      <c r="AO63" s="339">
        <v>0</v>
      </c>
      <c r="AP63" s="339">
        <v>0</v>
      </c>
      <c r="AQ63" s="339">
        <v>0</v>
      </c>
      <c r="AR63" s="339">
        <v>0</v>
      </c>
      <c r="AS63" s="339">
        <v>0</v>
      </c>
      <c r="AT63" s="339">
        <v>0</v>
      </c>
      <c r="AU63" s="339">
        <v>0</v>
      </c>
      <c r="AV63" s="339">
        <v>0</v>
      </c>
      <c r="AW63" s="339">
        <v>0</v>
      </c>
      <c r="AX63" s="339">
        <v>0</v>
      </c>
      <c r="AY63" s="339">
        <v>0</v>
      </c>
      <c r="AZ63" s="339">
        <v>0</v>
      </c>
      <c r="BA63" s="339">
        <v>0</v>
      </c>
      <c r="BB63" s="339">
        <v>0</v>
      </c>
      <c r="BC63" s="339">
        <v>0</v>
      </c>
      <c r="BD63" s="339">
        <v>0</v>
      </c>
      <c r="BE63" s="339">
        <v>0</v>
      </c>
      <c r="BF63" s="339">
        <v>3.18</v>
      </c>
    </row>
    <row r="64" spans="1:58" s="363" customFormat="1" ht="2.25" customHeight="1">
      <c r="A64" s="346"/>
      <c r="B64" s="334"/>
      <c r="C64" s="334"/>
      <c r="D64" s="334"/>
      <c r="E64" s="348"/>
      <c r="F64" s="348"/>
      <c r="G64" s="348"/>
      <c r="H64" s="348"/>
      <c r="I64" s="348"/>
      <c r="J64" s="348"/>
      <c r="K64" s="348"/>
      <c r="L64" s="348"/>
      <c r="M64" s="348"/>
      <c r="N64" s="348"/>
      <c r="O64" s="348"/>
      <c r="P64" s="348"/>
      <c r="Q64" s="348"/>
      <c r="R64" s="348"/>
      <c r="S64" s="348"/>
      <c r="T64" s="348"/>
      <c r="U64" s="348"/>
      <c r="V64" s="348"/>
      <c r="W64" s="348"/>
      <c r="X64" s="348"/>
      <c r="Y64" s="348"/>
      <c r="Z64" s="348"/>
      <c r="AA64" s="348"/>
      <c r="AB64" s="348"/>
      <c r="AC64" s="348"/>
      <c r="AD64" s="348"/>
      <c r="AE64" s="348"/>
      <c r="AF64" s="348"/>
      <c r="AG64" s="348"/>
      <c r="AH64" s="348"/>
      <c r="AI64" s="348"/>
      <c r="AJ64" s="348"/>
      <c r="AK64" s="348"/>
      <c r="AL64" s="348"/>
      <c r="AM64" s="348"/>
      <c r="AN64" s="348"/>
      <c r="AO64" s="348"/>
      <c r="AP64" s="348"/>
      <c r="AQ64" s="348"/>
      <c r="AR64" s="348"/>
      <c r="AS64" s="348"/>
      <c r="AT64" s="348"/>
      <c r="AU64" s="348"/>
      <c r="AV64" s="348"/>
      <c r="AW64" s="348"/>
      <c r="AX64" s="348"/>
      <c r="AY64" s="348"/>
      <c r="AZ64" s="348"/>
      <c r="BA64" s="348"/>
      <c r="BB64" s="348"/>
      <c r="BC64" s="348"/>
      <c r="BD64" s="348"/>
      <c r="BE64" s="348"/>
      <c r="BF64" s="348"/>
    </row>
    <row r="65" spans="1:58" s="363" customFormat="1" ht="12.75" customHeight="1" thickBot="1">
      <c r="A65" s="788" t="s">
        <v>408</v>
      </c>
      <c r="B65" s="790">
        <v>11505.404407707125</v>
      </c>
      <c r="C65" s="790">
        <v>11807.943869832774</v>
      </c>
      <c r="D65" s="790">
        <v>9741.5669489825432</v>
      </c>
      <c r="E65" s="790">
        <v>9639.3087902217794</v>
      </c>
      <c r="F65" s="778">
        <v>12115.831009653783</v>
      </c>
      <c r="G65" s="778">
        <v>6543.0815960233167</v>
      </c>
      <c r="H65" s="778">
        <v>8492.0479571951746</v>
      </c>
      <c r="I65" s="778">
        <v>12826.783840713202</v>
      </c>
      <c r="J65" s="778">
        <v>16144.117806298831</v>
      </c>
      <c r="K65" s="778">
        <v>11203.641640443682</v>
      </c>
      <c r="L65" s="778">
        <v>15144.927182796275</v>
      </c>
      <c r="M65" s="778">
        <v>3367.8456645031665</v>
      </c>
      <c r="N65" s="778">
        <v>2800.8261243006173</v>
      </c>
      <c r="O65" s="778">
        <v>2320.5064724643348</v>
      </c>
      <c r="P65" s="778">
        <v>3016.2261464390067</v>
      </c>
      <c r="Q65" s="778">
        <v>1599.4346122651464</v>
      </c>
      <c r="R65" s="778">
        <v>2846.24601735945</v>
      </c>
      <c r="S65" s="778">
        <v>4685.7482007253802</v>
      </c>
      <c r="T65" s="778">
        <v>2676.5150394827992</v>
      </c>
      <c r="U65" s="778">
        <v>2193.7831706965972</v>
      </c>
      <c r="V65" s="778">
        <v>2485.8127017832053</v>
      </c>
      <c r="W65" s="778">
        <v>1921.7645489867402</v>
      </c>
      <c r="X65" s="778">
        <v>3140.2065275160003</v>
      </c>
      <c r="Y65" s="778">
        <v>2448.7634069199999</v>
      </c>
      <c r="Z65" s="778">
        <v>3006.9484620261992</v>
      </c>
      <c r="AA65" s="778">
        <v>2277.9450165468561</v>
      </c>
      <c r="AB65" s="778">
        <v>1905.651904728725</v>
      </c>
      <c r="AC65" s="778">
        <v>3355.8993256480003</v>
      </c>
      <c r="AD65" s="778">
        <v>1218.4262508986994</v>
      </c>
      <c r="AE65" s="778">
        <v>4866.7502834200004</v>
      </c>
      <c r="AF65" s="778">
        <v>2674.7551496870806</v>
      </c>
      <c r="AG65" s="778">
        <v>2374.8925847892965</v>
      </c>
      <c r="AH65" s="778">
        <v>976.44153233945963</v>
      </c>
      <c r="AI65" s="778">
        <v>1689.824848591672</v>
      </c>
      <c r="AJ65" s="778">
        <v>1501.9226303028888</v>
      </c>
      <c r="AK65" s="778">
        <v>1534.2922054332705</v>
      </c>
      <c r="AL65" s="778">
        <v>2594.8295129562212</v>
      </c>
      <c r="AM65" s="778">
        <v>3350.6413537499752</v>
      </c>
      <c r="AN65" s="778">
        <v>1012.2848850557079</v>
      </c>
      <c r="AO65" s="778">
        <v>2695.9561246685953</v>
      </c>
      <c r="AP65" s="778">
        <v>3278.5298701930305</v>
      </c>
      <c r="AQ65" s="778">
        <v>4003.9445249012588</v>
      </c>
      <c r="AR65" s="778">
        <v>2848.3533209503162</v>
      </c>
      <c r="AS65" s="778">
        <v>3400.9721781004159</v>
      </c>
      <c r="AT65" s="778">
        <v>2594.073706098623</v>
      </c>
      <c r="AU65" s="778">
        <v>7232.2954348601552</v>
      </c>
      <c r="AV65" s="778">
        <v>2916.7764872396383</v>
      </c>
      <c r="AW65" s="778">
        <v>2743.6016596693612</v>
      </c>
      <c r="AX65" s="778">
        <v>2495.2253819780135</v>
      </c>
      <c r="AY65" s="778">
        <v>2922.7030419470889</v>
      </c>
      <c r="AZ65" s="778">
        <v>3042.1115568492191</v>
      </c>
      <c r="BA65" s="778">
        <v>3507.2354888508712</v>
      </c>
      <c r="BB65" s="778">
        <v>3193.0621059285995</v>
      </c>
      <c r="BC65" s="778">
        <v>4234.6475491415649</v>
      </c>
      <c r="BD65" s="778">
        <v>4209.9820388752396</v>
      </c>
      <c r="BE65" s="778">
        <v>4011.9145473796921</v>
      </c>
      <c r="BF65" s="778">
        <v>5343.5594534334759</v>
      </c>
    </row>
    <row r="66" spans="1:58" s="362" customFormat="1" ht="15" customHeight="1">
      <c r="A66" s="1159" t="s">
        <v>958</v>
      </c>
      <c r="B66" s="1159"/>
      <c r="C66" s="1159"/>
      <c r="D66" s="1159"/>
      <c r="E66" s="1159"/>
      <c r="F66" s="1159"/>
      <c r="G66" s="1159"/>
      <c r="H66" s="234"/>
      <c r="I66" s="234"/>
      <c r="J66" s="234"/>
      <c r="K66" s="234"/>
      <c r="L66" s="234"/>
      <c r="M66" s="1154"/>
      <c r="N66" s="1154"/>
      <c r="O66" s="1154"/>
      <c r="P66" s="1154"/>
      <c r="Q66" s="1154"/>
      <c r="R66" s="1154"/>
      <c r="S66" s="1154"/>
      <c r="T66" s="1154"/>
      <c r="U66" s="1154"/>
      <c r="V66" s="1154"/>
      <c r="W66" s="1154"/>
      <c r="X66" s="1154"/>
      <c r="Y66" s="1154"/>
      <c r="Z66" s="1154"/>
      <c r="AA66" s="1154"/>
      <c r="AB66" s="1154"/>
      <c r="AC66" s="1154"/>
      <c r="AD66" s="1154"/>
      <c r="AE66" s="1154"/>
      <c r="AF66" s="1154"/>
      <c r="AG66" s="1154"/>
      <c r="AH66" s="1154"/>
      <c r="AI66" s="1154"/>
      <c r="AJ66" s="1154"/>
      <c r="AK66" s="339"/>
    </row>
    <row r="67" spans="1:58">
      <c r="A67" s="359" t="s">
        <v>960</v>
      </c>
      <c r="B67" s="359"/>
      <c r="C67" s="359"/>
      <c r="D67" s="359"/>
      <c r="E67" s="359"/>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39"/>
    </row>
    <row r="68" spans="1:58" ht="15" customHeight="1">
      <c r="A68" s="1160" t="s">
        <v>409</v>
      </c>
      <c r="B68" s="1160"/>
      <c r="C68" s="1160"/>
      <c r="D68" s="1160"/>
      <c r="E68" s="1160"/>
      <c r="F68" s="1160"/>
      <c r="G68" s="1160"/>
      <c r="H68" s="1160"/>
      <c r="I68" s="1160"/>
      <c r="J68" s="1160"/>
      <c r="K68" s="1160"/>
      <c r="L68" s="1160"/>
      <c r="M68" s="1160"/>
      <c r="N68" s="1160"/>
      <c r="O68" s="1160"/>
      <c r="P68" s="1160"/>
      <c r="Q68" s="1160"/>
      <c r="R68" s="1160"/>
      <c r="S68" s="1160"/>
      <c r="T68" s="1160"/>
      <c r="U68" s="1160"/>
      <c r="V68" s="1160"/>
      <c r="W68" s="1160"/>
      <c r="X68" s="1160"/>
      <c r="Y68" s="1160"/>
      <c r="Z68" s="1160"/>
      <c r="AA68" s="1160"/>
      <c r="AB68" s="1160"/>
      <c r="AC68" s="1160"/>
      <c r="AD68" s="1160"/>
      <c r="AE68" s="1160"/>
      <c r="AF68" s="1160"/>
      <c r="AG68" s="1160"/>
      <c r="AH68" s="1160"/>
      <c r="AI68" s="1160"/>
      <c r="AJ68" s="1160"/>
      <c r="AK68" s="1160"/>
      <c r="AL68" s="1160"/>
      <c r="AM68" s="1160"/>
    </row>
    <row r="69" spans="1:58">
      <c r="A69" s="1155"/>
      <c r="B69" s="1155"/>
      <c r="C69" s="1155"/>
      <c r="D69" s="1155"/>
      <c r="E69" s="1155"/>
      <c r="F69" s="1155"/>
      <c r="G69" s="1155"/>
      <c r="H69" s="1155"/>
      <c r="I69" s="1155"/>
      <c r="J69" s="1155"/>
      <c r="K69" s="1155"/>
      <c r="L69" s="1155"/>
      <c r="M69" s="1155"/>
      <c r="N69" s="1155"/>
      <c r="O69" s="1155"/>
      <c r="P69" s="1155"/>
      <c r="Q69" s="1155"/>
      <c r="R69" s="1155"/>
      <c r="S69" s="1155"/>
      <c r="T69" s="1155"/>
      <c r="U69" s="1155"/>
      <c r="V69" s="1155"/>
      <c r="W69" s="1155"/>
      <c r="X69" s="1155"/>
      <c r="Y69" s="1155"/>
      <c r="Z69" s="1155"/>
      <c r="AA69" s="1155"/>
      <c r="AB69" s="1155"/>
      <c r="AC69" s="1155"/>
      <c r="AD69" s="1155"/>
      <c r="AE69" s="1155"/>
      <c r="AF69" s="1155"/>
      <c r="AG69" s="1155"/>
      <c r="AH69" s="1155"/>
      <c r="AI69" s="1155"/>
      <c r="AJ69" s="1155"/>
      <c r="AK69" s="1155"/>
    </row>
    <row r="70" spans="1:58">
      <c r="A70" s="368"/>
      <c r="B70" s="368"/>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row>
    <row r="71" spans="1:58" ht="15" customHeight="1"/>
    <row r="72" spans="1:58">
      <c r="A72" s="369"/>
      <c r="B72" s="369"/>
      <c r="C72" s="369"/>
      <c r="D72" s="369"/>
      <c r="E72" s="369"/>
      <c r="F72" s="369"/>
      <c r="G72" s="369"/>
      <c r="H72" s="369"/>
      <c r="I72" s="369"/>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39"/>
    </row>
    <row r="73" spans="1:58">
      <c r="AK73" s="339"/>
    </row>
    <row r="74" spans="1:58">
      <c r="AK74" s="339"/>
    </row>
    <row r="75" spans="1:58">
      <c r="AK75" s="353"/>
    </row>
  </sheetData>
  <mergeCells count="28">
    <mergeCell ref="BE3:BF3"/>
    <mergeCell ref="B3:B4"/>
    <mergeCell ref="C3:C4"/>
    <mergeCell ref="BA3:BD3"/>
    <mergeCell ref="AW3:AZ3"/>
    <mergeCell ref="K3:K4"/>
    <mergeCell ref="I3:I4"/>
    <mergeCell ref="M66:AJ66"/>
    <mergeCell ref="AK3:AN3"/>
    <mergeCell ref="AS3:AV3"/>
    <mergeCell ref="J3:J4"/>
    <mergeCell ref="AO3:AR3"/>
    <mergeCell ref="A69:AK69"/>
    <mergeCell ref="AG3:AJ3"/>
    <mergeCell ref="M3:P3"/>
    <mergeCell ref="Q3:T3"/>
    <mergeCell ref="U3:X3"/>
    <mergeCell ref="Y3:AB3"/>
    <mergeCell ref="H3:H4"/>
    <mergeCell ref="A3:A4"/>
    <mergeCell ref="AC3:AF3"/>
    <mergeCell ref="D3:D4"/>
    <mergeCell ref="E3:E4"/>
    <mergeCell ref="F3:F4"/>
    <mergeCell ref="L3:L4"/>
    <mergeCell ref="A68:AM68"/>
    <mergeCell ref="G3:G4"/>
    <mergeCell ref="A66:G66"/>
  </mergeCells>
  <phoneticPr fontId="48" type="noConversion"/>
  <pageMargins left="0.51181102362204722" right="0.51181102362204722" top="0.78740157480314965" bottom="0.78740157480314965" header="0.31496062992125984" footer="0.31496062992125984"/>
  <pageSetup paperSize="9" orientation="landscape" r:id="rId1"/>
  <headerFooter>
    <oddHeader>&amp;R&amp;"-,Normal"&amp;K305496D - ESTATÍSTICAS DO SECTOR EXTERNO</oddHeader>
    <oddFooter>&amp;L&amp;"-,Normal"&amp;9&amp;K305496Banco de Cabo Verde / Boletim de Estatísticas - novembro de 2021&amp;R&amp;"-,Normal"&amp;9 &amp;K30549642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
    <tabColor theme="0"/>
  </sheetPr>
  <dimension ref="A1:DZ82"/>
  <sheetViews>
    <sheetView showGridLines="0" zoomScaleNormal="100" zoomScaleSheetLayoutView="100" workbookViewId="0">
      <pane xSplit="1" ySplit="4" topLeftCell="AV5" activePane="bottomRight" state="frozen"/>
      <selection pane="topRight" activeCell="B1" sqref="B1"/>
      <selection pane="bottomLeft" activeCell="A5" sqref="A5"/>
      <selection pane="bottomRight" activeCell="BI27" sqref="BI27"/>
    </sheetView>
  </sheetViews>
  <sheetFormatPr defaultColWidth="9.140625" defaultRowHeight="15"/>
  <cols>
    <col min="1" max="1" width="28.7109375" style="332" customWidth="1"/>
    <col min="2" max="57" width="9.28515625" style="332" customWidth="1"/>
    <col min="58" max="16384" width="9.140625" style="332"/>
  </cols>
  <sheetData>
    <row r="1" spans="1:130" ht="17.25">
      <c r="A1" s="153" t="s">
        <v>414</v>
      </c>
    </row>
    <row r="2" spans="1:130">
      <c r="A2" s="361" t="s">
        <v>76</v>
      </c>
    </row>
    <row r="3" spans="1:130" ht="17.25" customHeight="1">
      <c r="A3" s="1157" t="s">
        <v>415</v>
      </c>
      <c r="B3" s="1153">
        <v>2015</v>
      </c>
      <c r="C3" s="1153">
        <v>2016</v>
      </c>
      <c r="D3" s="1153">
        <v>2017</v>
      </c>
      <c r="E3" s="1153" t="s">
        <v>203</v>
      </c>
      <c r="F3" s="1153" t="s">
        <v>204</v>
      </c>
      <c r="G3" s="1153" t="s">
        <v>205</v>
      </c>
      <c r="H3" s="1153" t="s">
        <v>206</v>
      </c>
      <c r="I3" s="1153" t="s">
        <v>735</v>
      </c>
      <c r="J3" s="1153" t="s">
        <v>821</v>
      </c>
      <c r="K3" s="1153" t="s">
        <v>878</v>
      </c>
      <c r="L3" s="1158" t="s">
        <v>902</v>
      </c>
      <c r="M3" s="1136">
        <v>2015</v>
      </c>
      <c r="N3" s="1142"/>
      <c r="O3" s="1142"/>
      <c r="P3" s="1156"/>
      <c r="Q3" s="1136">
        <v>2016</v>
      </c>
      <c r="R3" s="1142"/>
      <c r="S3" s="1142"/>
      <c r="T3" s="1156"/>
      <c r="U3" s="1136">
        <v>2017</v>
      </c>
      <c r="V3" s="1142"/>
      <c r="W3" s="1142"/>
      <c r="X3" s="1156"/>
      <c r="Y3" s="1136" t="s">
        <v>203</v>
      </c>
      <c r="Z3" s="1142"/>
      <c r="AA3" s="1142"/>
      <c r="AB3" s="1156"/>
      <c r="AC3" s="1136" t="s">
        <v>204</v>
      </c>
      <c r="AD3" s="1142"/>
      <c r="AE3" s="1142"/>
      <c r="AF3" s="1156"/>
      <c r="AG3" s="1136" t="s">
        <v>205</v>
      </c>
      <c r="AH3" s="1142"/>
      <c r="AI3" s="1142"/>
      <c r="AJ3" s="1156"/>
      <c r="AK3" s="1136" t="s">
        <v>206</v>
      </c>
      <c r="AL3" s="1142"/>
      <c r="AM3" s="1142"/>
      <c r="AN3" s="1156"/>
      <c r="AO3" s="1136" t="s">
        <v>735</v>
      </c>
      <c r="AP3" s="1142"/>
      <c r="AQ3" s="1142"/>
      <c r="AR3" s="1156"/>
      <c r="AS3" s="1136" t="s">
        <v>821</v>
      </c>
      <c r="AT3" s="1142"/>
      <c r="AU3" s="1142"/>
      <c r="AV3" s="1156"/>
      <c r="AW3" s="1136" t="s">
        <v>878</v>
      </c>
      <c r="AX3" s="1142"/>
      <c r="AY3" s="1142"/>
      <c r="AZ3" s="1156"/>
      <c r="BA3" s="1136" t="s">
        <v>902</v>
      </c>
      <c r="BB3" s="1142"/>
      <c r="BC3" s="1142"/>
      <c r="BD3" s="1156"/>
      <c r="BE3" s="1140" t="s">
        <v>930</v>
      </c>
      <c r="BF3" s="1141"/>
      <c r="BG3" s="1047"/>
      <c r="BH3" s="1048"/>
    </row>
    <row r="4" spans="1:130" ht="17.25" customHeight="1">
      <c r="A4" s="1157"/>
      <c r="B4" s="1153"/>
      <c r="C4" s="1153"/>
      <c r="D4" s="1153"/>
      <c r="E4" s="1153"/>
      <c r="F4" s="1153"/>
      <c r="G4" s="1153"/>
      <c r="H4" s="1153"/>
      <c r="I4" s="1153"/>
      <c r="J4" s="1153"/>
      <c r="K4" s="1153"/>
      <c r="L4" s="1158"/>
      <c r="M4" s="1001" t="s">
        <v>97</v>
      </c>
      <c r="N4" s="1001" t="s">
        <v>98</v>
      </c>
      <c r="O4" s="1001" t="s">
        <v>99</v>
      </c>
      <c r="P4" s="1001" t="s">
        <v>100</v>
      </c>
      <c r="Q4" s="1001" t="s">
        <v>97</v>
      </c>
      <c r="R4" s="1001" t="s">
        <v>98</v>
      </c>
      <c r="S4" s="1001" t="s">
        <v>99</v>
      </c>
      <c r="T4" s="1001" t="s">
        <v>100</v>
      </c>
      <c r="U4" s="1001" t="s">
        <v>97</v>
      </c>
      <c r="V4" s="1001" t="s">
        <v>98</v>
      </c>
      <c r="W4" s="1001" t="s">
        <v>99</v>
      </c>
      <c r="X4" s="1001" t="s">
        <v>100</v>
      </c>
      <c r="Y4" s="1001" t="s">
        <v>97</v>
      </c>
      <c r="Z4" s="1001" t="s">
        <v>98</v>
      </c>
      <c r="AA4" s="1001" t="s">
        <v>99</v>
      </c>
      <c r="AB4" s="1001" t="s">
        <v>100</v>
      </c>
      <c r="AC4" s="1001" t="s">
        <v>97</v>
      </c>
      <c r="AD4" s="1001" t="s">
        <v>98</v>
      </c>
      <c r="AE4" s="1001" t="s">
        <v>99</v>
      </c>
      <c r="AF4" s="1001" t="s">
        <v>100</v>
      </c>
      <c r="AG4" s="1001" t="s">
        <v>97</v>
      </c>
      <c r="AH4" s="1001" t="s">
        <v>98</v>
      </c>
      <c r="AI4" s="1001" t="s">
        <v>99</v>
      </c>
      <c r="AJ4" s="1001" t="s">
        <v>100</v>
      </c>
      <c r="AK4" s="1001" t="s">
        <v>97</v>
      </c>
      <c r="AL4" s="1001" t="s">
        <v>98</v>
      </c>
      <c r="AM4" s="1001" t="s">
        <v>99</v>
      </c>
      <c r="AN4" s="1001" t="s">
        <v>100</v>
      </c>
      <c r="AO4" s="1001" t="s">
        <v>97</v>
      </c>
      <c r="AP4" s="1001" t="s">
        <v>98</v>
      </c>
      <c r="AQ4" s="1001" t="s">
        <v>99</v>
      </c>
      <c r="AR4" s="1001" t="s">
        <v>100</v>
      </c>
      <c r="AS4" s="1001" t="s">
        <v>97</v>
      </c>
      <c r="AT4" s="1001" t="s">
        <v>98</v>
      </c>
      <c r="AU4" s="1001" t="s">
        <v>99</v>
      </c>
      <c r="AV4" s="1001" t="s">
        <v>100</v>
      </c>
      <c r="AW4" s="1001" t="s">
        <v>97</v>
      </c>
      <c r="AX4" s="1001" t="s">
        <v>98</v>
      </c>
      <c r="AY4" s="1001" t="s">
        <v>99</v>
      </c>
      <c r="AZ4" s="1001" t="s">
        <v>100</v>
      </c>
      <c r="BA4" s="1001" t="s">
        <v>97</v>
      </c>
      <c r="BB4" s="1001" t="s">
        <v>98</v>
      </c>
      <c r="BC4" s="1001" t="s">
        <v>99</v>
      </c>
      <c r="BD4" s="1001" t="s">
        <v>100</v>
      </c>
      <c r="BE4" s="1001" t="s">
        <v>97</v>
      </c>
      <c r="BF4" s="1001" t="s">
        <v>98</v>
      </c>
    </row>
    <row r="5" spans="1:130" ht="15.75" customHeight="1">
      <c r="A5" s="370" t="s">
        <v>373</v>
      </c>
      <c r="B5" s="334">
        <v>18.505478</v>
      </c>
      <c r="C5" s="334">
        <v>65.165690999999995</v>
      </c>
      <c r="D5" s="334">
        <v>153.53398362999999</v>
      </c>
      <c r="E5" s="348">
        <v>144.24680803999999</v>
      </c>
      <c r="F5" s="348">
        <v>568.77679699550015</v>
      </c>
      <c r="G5" s="348">
        <v>251.51769815619994</v>
      </c>
      <c r="H5" s="348">
        <v>251.83936964290001</v>
      </c>
      <c r="I5" s="348">
        <v>275.23988300000002</v>
      </c>
      <c r="J5" s="348">
        <v>212.4747924868</v>
      </c>
      <c r="K5" s="348">
        <v>314.52833470040002</v>
      </c>
      <c r="L5" s="348">
        <v>176.77193779449999</v>
      </c>
      <c r="M5" s="348">
        <v>0</v>
      </c>
      <c r="N5" s="348">
        <v>2.7786780000000002</v>
      </c>
      <c r="O5" s="348">
        <v>15.4268</v>
      </c>
      <c r="P5" s="348">
        <v>0.3</v>
      </c>
      <c r="Q5" s="348">
        <v>21.978612000000002</v>
      </c>
      <c r="R5" s="348">
        <v>35.920361999999997</v>
      </c>
      <c r="S5" s="348">
        <v>5.0729620000000004</v>
      </c>
      <c r="T5" s="348">
        <v>2.1937549999999999</v>
      </c>
      <c r="U5" s="348">
        <v>4.3438436300000003</v>
      </c>
      <c r="V5" s="348">
        <v>10.437195999999998</v>
      </c>
      <c r="W5" s="348">
        <v>24.815287999999999</v>
      </c>
      <c r="X5" s="348">
        <v>113.937656</v>
      </c>
      <c r="Y5" s="348">
        <v>33.658494039999994</v>
      </c>
      <c r="Z5" s="348">
        <v>13.600859999999999</v>
      </c>
      <c r="AA5" s="348">
        <v>47.472074000000006</v>
      </c>
      <c r="AB5" s="348">
        <v>49.51538</v>
      </c>
      <c r="AC5" s="348">
        <v>73.90834697999999</v>
      </c>
      <c r="AD5" s="348">
        <v>50.457236999999999</v>
      </c>
      <c r="AE5" s="348">
        <v>406.59766900000011</v>
      </c>
      <c r="AF5" s="348">
        <v>37.8135440155</v>
      </c>
      <c r="AG5" s="348">
        <v>15.394252000000002</v>
      </c>
      <c r="AH5" s="348">
        <v>154.19589099999996</v>
      </c>
      <c r="AI5" s="348">
        <v>46.656705156199997</v>
      </c>
      <c r="AJ5" s="348">
        <v>35.270850000000003</v>
      </c>
      <c r="AK5" s="348">
        <v>15.514392999999998</v>
      </c>
      <c r="AL5" s="348">
        <v>106.27623199999999</v>
      </c>
      <c r="AM5" s="348">
        <v>62.913003988500002</v>
      </c>
      <c r="AN5" s="348">
        <v>67.13574065440001</v>
      </c>
      <c r="AO5" s="348">
        <v>65.727135000000004</v>
      </c>
      <c r="AP5" s="348">
        <v>83.161341999999991</v>
      </c>
      <c r="AQ5" s="348">
        <v>98.376002000000014</v>
      </c>
      <c r="AR5" s="348">
        <v>27.975404000000001</v>
      </c>
      <c r="AS5" s="348">
        <v>42.591904591100004</v>
      </c>
      <c r="AT5" s="348">
        <v>76.479808776499993</v>
      </c>
      <c r="AU5" s="348">
        <v>42.595872163400003</v>
      </c>
      <c r="AV5" s="348">
        <v>50.807206955800005</v>
      </c>
      <c r="AW5" s="348">
        <v>164.14085852200003</v>
      </c>
      <c r="AX5" s="348">
        <v>54.988551671599993</v>
      </c>
      <c r="AY5" s="348">
        <v>80.885542999999998</v>
      </c>
      <c r="AZ5" s="348">
        <v>14.513381506799998</v>
      </c>
      <c r="BA5" s="348">
        <v>67.58653799999999</v>
      </c>
      <c r="BB5" s="348">
        <v>59.701527794499995</v>
      </c>
      <c r="BC5" s="348">
        <v>21.513739999999999</v>
      </c>
      <c r="BD5" s="348">
        <v>27.970132</v>
      </c>
      <c r="BE5" s="348">
        <v>21.1665114264</v>
      </c>
      <c r="BF5" s="348">
        <v>26.244157881100005</v>
      </c>
    </row>
    <row r="6" spans="1:130">
      <c r="A6" s="371" t="s">
        <v>202</v>
      </c>
      <c r="B6" s="338">
        <v>15.726800000000001</v>
      </c>
      <c r="C6" s="338">
        <v>49.259287</v>
      </c>
      <c r="D6" s="338">
        <v>146.21944662999999</v>
      </c>
      <c r="E6" s="339">
        <v>137.95564804</v>
      </c>
      <c r="F6" s="339">
        <v>554.42305099550015</v>
      </c>
      <c r="G6" s="339">
        <v>243.46067315619996</v>
      </c>
      <c r="H6" s="339">
        <v>246.32611964289998</v>
      </c>
      <c r="I6" s="339">
        <v>209.775589</v>
      </c>
      <c r="J6" s="339">
        <v>205.96915748680001</v>
      </c>
      <c r="K6" s="339">
        <v>314.52833470040002</v>
      </c>
      <c r="L6" s="339">
        <v>141.67691600000001</v>
      </c>
      <c r="M6" s="339">
        <v>0</v>
      </c>
      <c r="N6" s="339">
        <v>0</v>
      </c>
      <c r="O6" s="339">
        <v>15.4268</v>
      </c>
      <c r="P6" s="339">
        <v>0.3</v>
      </c>
      <c r="Q6" s="339">
        <v>11.099374000000001</v>
      </c>
      <c r="R6" s="339">
        <v>33.018003</v>
      </c>
      <c r="S6" s="339">
        <v>4.0508050000000004</v>
      </c>
      <c r="T6" s="339">
        <v>1.091105</v>
      </c>
      <c r="U6" s="339">
        <v>3.2411936300000002</v>
      </c>
      <c r="V6" s="339">
        <v>9.3474499999999985</v>
      </c>
      <c r="W6" s="339">
        <v>20.790614999999999</v>
      </c>
      <c r="X6" s="339">
        <v>112.840188</v>
      </c>
      <c r="Y6" s="339">
        <v>29.247894039999995</v>
      </c>
      <c r="Z6" s="339">
        <v>13.600859999999999</v>
      </c>
      <c r="AA6" s="339">
        <v>45.591514000000004</v>
      </c>
      <c r="AB6" s="339">
        <v>49.51538</v>
      </c>
      <c r="AC6" s="339">
        <v>73.90834697999999</v>
      </c>
      <c r="AD6" s="339">
        <v>43.623013</v>
      </c>
      <c r="AE6" s="339">
        <v>405.71554900000012</v>
      </c>
      <c r="AF6" s="339">
        <v>31.176142015500002</v>
      </c>
      <c r="AG6" s="339">
        <v>14.660330000000002</v>
      </c>
      <c r="AH6" s="339">
        <v>152.21112099999996</v>
      </c>
      <c r="AI6" s="339">
        <v>43.002345156200001</v>
      </c>
      <c r="AJ6" s="339">
        <v>33.586877000000001</v>
      </c>
      <c r="AK6" s="339">
        <v>14.411742999999998</v>
      </c>
      <c r="AL6" s="339">
        <v>101.86563199999999</v>
      </c>
      <c r="AM6" s="339">
        <v>62.913003988500002</v>
      </c>
      <c r="AN6" s="339">
        <v>67.13574065440001</v>
      </c>
      <c r="AO6" s="339">
        <v>65.109650999999999</v>
      </c>
      <c r="AP6" s="339">
        <v>39.917323999999994</v>
      </c>
      <c r="AQ6" s="339">
        <v>78.581556000000006</v>
      </c>
      <c r="AR6" s="339">
        <v>26.167058000000001</v>
      </c>
      <c r="AS6" s="339">
        <v>39.394219591100004</v>
      </c>
      <c r="AT6" s="339">
        <v>75.377158776499996</v>
      </c>
      <c r="AU6" s="339">
        <v>40.390572163400002</v>
      </c>
      <c r="AV6" s="339">
        <v>50.807206955800005</v>
      </c>
      <c r="AW6" s="339">
        <v>164.14085852200003</v>
      </c>
      <c r="AX6" s="339">
        <v>54.988551671599993</v>
      </c>
      <c r="AY6" s="339">
        <v>80.885542999999998</v>
      </c>
      <c r="AZ6" s="339">
        <v>14.513381506799998</v>
      </c>
      <c r="BA6" s="339">
        <v>65.712032999999991</v>
      </c>
      <c r="BB6" s="339">
        <v>56.840468999999999</v>
      </c>
      <c r="BC6" s="339">
        <v>1.980413</v>
      </c>
      <c r="BD6" s="339">
        <v>17.144001000000003</v>
      </c>
      <c r="BE6" s="339">
        <v>21.1665114264</v>
      </c>
      <c r="BF6" s="339">
        <v>25.584157881100005</v>
      </c>
    </row>
    <row r="7" spans="1:130" ht="13.5" customHeight="1">
      <c r="A7" s="371" t="s">
        <v>201</v>
      </c>
      <c r="B7" s="338">
        <v>2.7786780000000002</v>
      </c>
      <c r="C7" s="338">
        <v>15.906404000000002</v>
      </c>
      <c r="D7" s="338">
        <v>6.2247909999999997</v>
      </c>
      <c r="E7" s="339">
        <v>6.2911599999999996</v>
      </c>
      <c r="F7" s="339">
        <v>6.0860770000000013</v>
      </c>
      <c r="G7" s="339">
        <v>7.3231029999999997</v>
      </c>
      <c r="H7" s="339">
        <v>4.4105999999999996</v>
      </c>
      <c r="I7" s="339">
        <v>17.133475999999998</v>
      </c>
      <c r="J7" s="339">
        <v>6.5056349999999998</v>
      </c>
      <c r="K7" s="339">
        <v>0</v>
      </c>
      <c r="L7" s="339">
        <v>4.7892729999999997</v>
      </c>
      <c r="M7" s="339">
        <v>0</v>
      </c>
      <c r="N7" s="339">
        <v>2.7786780000000002</v>
      </c>
      <c r="O7" s="339">
        <v>0</v>
      </c>
      <c r="P7" s="339">
        <v>0</v>
      </c>
      <c r="Q7" s="339">
        <v>10.879238000000001</v>
      </c>
      <c r="R7" s="339">
        <v>2.9023590000000001</v>
      </c>
      <c r="S7" s="339">
        <v>1.022157</v>
      </c>
      <c r="T7" s="339">
        <v>1.1026499999999999</v>
      </c>
      <c r="U7" s="339">
        <v>1.1026499999999999</v>
      </c>
      <c r="V7" s="339">
        <v>0</v>
      </c>
      <c r="W7" s="339">
        <v>4.0246729999999999</v>
      </c>
      <c r="X7" s="339">
        <v>1.0974680000000001</v>
      </c>
      <c r="Y7" s="339">
        <v>4.4105999999999996</v>
      </c>
      <c r="Z7" s="339">
        <v>0</v>
      </c>
      <c r="AA7" s="339">
        <v>1.88056</v>
      </c>
      <c r="AB7" s="339">
        <v>0</v>
      </c>
      <c r="AC7" s="339">
        <v>0</v>
      </c>
      <c r="AD7" s="339">
        <v>0</v>
      </c>
      <c r="AE7" s="339">
        <v>0.88212000000000002</v>
      </c>
      <c r="AF7" s="339">
        <v>5.2039570000000008</v>
      </c>
      <c r="AG7" s="339">
        <v>0</v>
      </c>
      <c r="AH7" s="339">
        <v>1.9847699999999999</v>
      </c>
      <c r="AI7" s="339">
        <v>3.6543600000000001</v>
      </c>
      <c r="AJ7" s="339">
        <v>1.6839729999999999</v>
      </c>
      <c r="AK7" s="339">
        <v>0</v>
      </c>
      <c r="AL7" s="339">
        <v>4.4105999999999996</v>
      </c>
      <c r="AM7" s="339">
        <v>0</v>
      </c>
      <c r="AN7" s="339">
        <v>0</v>
      </c>
      <c r="AO7" s="339">
        <v>0.61748400000000003</v>
      </c>
      <c r="AP7" s="339">
        <v>14.092588000000001</v>
      </c>
      <c r="AQ7" s="339">
        <v>0.61505799999999999</v>
      </c>
      <c r="AR7" s="339">
        <v>1.808346</v>
      </c>
      <c r="AS7" s="339">
        <v>3.1976849999999999</v>
      </c>
      <c r="AT7" s="339">
        <v>1.1026499999999999</v>
      </c>
      <c r="AU7" s="339">
        <v>2.2052999999999998</v>
      </c>
      <c r="AV7" s="339">
        <v>0</v>
      </c>
      <c r="AW7" s="339">
        <v>0</v>
      </c>
      <c r="AX7" s="339">
        <v>0</v>
      </c>
      <c r="AY7" s="339">
        <v>0</v>
      </c>
      <c r="AZ7" s="339">
        <v>0</v>
      </c>
      <c r="BA7" s="339">
        <v>1.1026499999999999</v>
      </c>
      <c r="BB7" s="339">
        <v>0.55132499999999995</v>
      </c>
      <c r="BC7" s="339">
        <v>0</v>
      </c>
      <c r="BD7" s="339">
        <v>3.1352979999999997</v>
      </c>
      <c r="BE7" s="339">
        <v>0</v>
      </c>
      <c r="BF7" s="339">
        <v>0.66</v>
      </c>
    </row>
    <row r="8" spans="1:130">
      <c r="A8" s="371" t="s">
        <v>413</v>
      </c>
      <c r="B8" s="338">
        <v>0</v>
      </c>
      <c r="C8" s="338">
        <v>0</v>
      </c>
      <c r="D8" s="338">
        <v>1.0897460000000001</v>
      </c>
      <c r="E8" s="339">
        <v>0</v>
      </c>
      <c r="F8" s="339">
        <v>1.4334449999999999</v>
      </c>
      <c r="G8" s="339">
        <v>0</v>
      </c>
      <c r="H8" s="339">
        <v>0</v>
      </c>
      <c r="I8" s="339">
        <v>0.52927199999999996</v>
      </c>
      <c r="J8" s="339">
        <v>0</v>
      </c>
      <c r="K8" s="339">
        <v>0</v>
      </c>
      <c r="L8" s="339">
        <v>29.533893794500003</v>
      </c>
      <c r="M8" s="339">
        <v>0</v>
      </c>
      <c r="N8" s="339">
        <v>0</v>
      </c>
      <c r="O8" s="339">
        <v>0</v>
      </c>
      <c r="P8" s="339">
        <v>0</v>
      </c>
      <c r="Q8" s="339">
        <v>0</v>
      </c>
      <c r="R8" s="339">
        <v>0</v>
      </c>
      <c r="S8" s="339">
        <v>0</v>
      </c>
      <c r="T8" s="339">
        <v>0</v>
      </c>
      <c r="U8" s="339">
        <v>0</v>
      </c>
      <c r="V8" s="339">
        <v>1.0897460000000001</v>
      </c>
      <c r="W8" s="339">
        <v>0</v>
      </c>
      <c r="X8" s="339">
        <v>0</v>
      </c>
      <c r="Y8" s="339">
        <v>0</v>
      </c>
      <c r="Z8" s="339">
        <v>0</v>
      </c>
      <c r="AA8" s="339">
        <v>0</v>
      </c>
      <c r="AB8" s="339">
        <v>0</v>
      </c>
      <c r="AC8" s="339">
        <v>0</v>
      </c>
      <c r="AD8" s="339">
        <v>0</v>
      </c>
      <c r="AE8" s="339">
        <v>0</v>
      </c>
      <c r="AF8" s="339">
        <v>1.4334449999999999</v>
      </c>
      <c r="AG8" s="339">
        <v>0</v>
      </c>
      <c r="AH8" s="339">
        <v>0</v>
      </c>
      <c r="AI8" s="339">
        <v>0</v>
      </c>
      <c r="AJ8" s="339">
        <v>0</v>
      </c>
      <c r="AK8" s="339">
        <v>0</v>
      </c>
      <c r="AL8" s="339">
        <v>0</v>
      </c>
      <c r="AM8" s="339">
        <v>0</v>
      </c>
      <c r="AN8" s="339">
        <v>0</v>
      </c>
      <c r="AO8" s="339">
        <v>0</v>
      </c>
      <c r="AP8" s="339">
        <v>0</v>
      </c>
      <c r="AQ8" s="339">
        <v>0.52927199999999996</v>
      </c>
      <c r="AR8" s="339">
        <v>0</v>
      </c>
      <c r="AS8" s="339">
        <v>0</v>
      </c>
      <c r="AT8" s="339">
        <v>0</v>
      </c>
      <c r="AU8" s="339">
        <v>0</v>
      </c>
      <c r="AV8" s="339">
        <v>0</v>
      </c>
      <c r="AW8" s="339">
        <v>0</v>
      </c>
      <c r="AX8" s="339">
        <v>0</v>
      </c>
      <c r="AY8" s="339">
        <v>0</v>
      </c>
      <c r="AZ8" s="339">
        <v>0</v>
      </c>
      <c r="BA8" s="339">
        <v>0</v>
      </c>
      <c r="BB8" s="339">
        <v>2.3097337945</v>
      </c>
      <c r="BC8" s="339">
        <v>19.533327</v>
      </c>
      <c r="BD8" s="339">
        <v>7.6908329999999996</v>
      </c>
      <c r="BE8" s="339">
        <v>0</v>
      </c>
      <c r="BF8" s="339">
        <v>0</v>
      </c>
    </row>
    <row r="9" spans="1:130" ht="5.25" customHeight="1">
      <c r="A9" s="372"/>
      <c r="B9" s="373"/>
      <c r="C9" s="373"/>
      <c r="D9" s="373"/>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row>
    <row r="10" spans="1:130">
      <c r="A10" s="333" t="s">
        <v>318</v>
      </c>
      <c r="B10" s="334">
        <v>1875.5467389999999</v>
      </c>
      <c r="C10" s="334">
        <v>1932.5639713875566</v>
      </c>
      <c r="D10" s="334">
        <v>443.91087090000002</v>
      </c>
      <c r="E10" s="348">
        <v>1593.11518196</v>
      </c>
      <c r="F10" s="348">
        <v>917.22032807999983</v>
      </c>
      <c r="G10" s="348">
        <v>299.74414366000002</v>
      </c>
      <c r="H10" s="348">
        <v>176.44026790999999</v>
      </c>
      <c r="I10" s="348">
        <v>83.452175340000025</v>
      </c>
      <c r="J10" s="348">
        <v>74.425632189699982</v>
      </c>
      <c r="K10" s="348">
        <v>411.15579464189994</v>
      </c>
      <c r="L10" s="348">
        <v>415.65484962000005</v>
      </c>
      <c r="M10" s="348">
        <v>1018.19701</v>
      </c>
      <c r="N10" s="348">
        <v>673.16782499999999</v>
      </c>
      <c r="O10" s="348">
        <v>112.03</v>
      </c>
      <c r="P10" s="348">
        <v>72.151904000000002</v>
      </c>
      <c r="Q10" s="348">
        <v>150.01321336552553</v>
      </c>
      <c r="R10" s="348">
        <v>931.16111113349211</v>
      </c>
      <c r="S10" s="348">
        <v>201.74742541323891</v>
      </c>
      <c r="T10" s="348">
        <v>649.64222147530006</v>
      </c>
      <c r="U10" s="348">
        <v>227.57271595</v>
      </c>
      <c r="V10" s="348">
        <v>130.14646995000001</v>
      </c>
      <c r="W10" s="348">
        <v>47.700785999999994</v>
      </c>
      <c r="X10" s="348">
        <v>38.490898999999999</v>
      </c>
      <c r="Y10" s="348">
        <v>1008.4991909400001</v>
      </c>
      <c r="Z10" s="348">
        <v>525.55994289</v>
      </c>
      <c r="AA10" s="348">
        <v>29.610205899999997</v>
      </c>
      <c r="AB10" s="348">
        <v>29.44584223</v>
      </c>
      <c r="AC10" s="348">
        <v>64.966301600000008</v>
      </c>
      <c r="AD10" s="348">
        <v>592.17357599999991</v>
      </c>
      <c r="AE10" s="348">
        <v>185.1293245</v>
      </c>
      <c r="AF10" s="348">
        <v>74.951125979999986</v>
      </c>
      <c r="AG10" s="348">
        <v>63.238940869999993</v>
      </c>
      <c r="AH10" s="348">
        <v>28.61882709</v>
      </c>
      <c r="AI10" s="348">
        <v>64.221542050000025</v>
      </c>
      <c r="AJ10" s="348">
        <v>143.66483364999999</v>
      </c>
      <c r="AK10" s="348">
        <v>96.017472399999988</v>
      </c>
      <c r="AL10" s="348">
        <v>23.668395000000004</v>
      </c>
      <c r="AM10" s="348">
        <v>36.985709049999997</v>
      </c>
      <c r="AN10" s="348">
        <v>19.768691459999999</v>
      </c>
      <c r="AO10" s="348">
        <v>43.233454999999999</v>
      </c>
      <c r="AP10" s="348">
        <v>23.087706000000033</v>
      </c>
      <c r="AQ10" s="348">
        <v>1.9475026299999967</v>
      </c>
      <c r="AR10" s="348">
        <v>15.183511709999996</v>
      </c>
      <c r="AS10" s="348">
        <v>52.743638999999988</v>
      </c>
      <c r="AT10" s="348">
        <v>14.746403039699992</v>
      </c>
      <c r="AU10" s="348">
        <v>19.490334370000003</v>
      </c>
      <c r="AV10" s="348">
        <v>-12.554744219999989</v>
      </c>
      <c r="AW10" s="348">
        <v>34.885485000000003</v>
      </c>
      <c r="AX10" s="348">
        <v>86.497875560000011</v>
      </c>
      <c r="AY10" s="348">
        <v>194.97586508189997</v>
      </c>
      <c r="AZ10" s="348">
        <v>94.796568999999991</v>
      </c>
      <c r="BA10" s="348">
        <v>147.67657835000003</v>
      </c>
      <c r="BB10" s="348">
        <v>31.847390999999998</v>
      </c>
      <c r="BC10" s="348">
        <v>136.976451</v>
      </c>
      <c r="BD10" s="348">
        <v>99.154429270000009</v>
      </c>
      <c r="BE10" s="348">
        <v>208.84828499</v>
      </c>
      <c r="BF10" s="348">
        <v>238.23002568999999</v>
      </c>
    </row>
    <row r="11" spans="1:130" s="375" customFormat="1">
      <c r="A11" s="374" t="s">
        <v>412</v>
      </c>
      <c r="B11" s="338">
        <v>0</v>
      </c>
      <c r="C11" s="338">
        <v>41.509032000000005</v>
      </c>
      <c r="D11" s="338">
        <v>45.526705000000007</v>
      </c>
      <c r="E11" s="339">
        <v>7.0791240000000002</v>
      </c>
      <c r="F11" s="339">
        <v>11.226280000000003</v>
      </c>
      <c r="G11" s="339">
        <v>12.522244000000001</v>
      </c>
      <c r="H11" s="339">
        <v>4.9490229999999995</v>
      </c>
      <c r="I11" s="339">
        <v>219.53160199999996</v>
      </c>
      <c r="J11" s="339">
        <v>93.745205000000013</v>
      </c>
      <c r="K11" s="339">
        <v>85.994788</v>
      </c>
      <c r="L11" s="339">
        <v>214.30503700000003</v>
      </c>
      <c r="M11" s="339">
        <v>0</v>
      </c>
      <c r="N11" s="339">
        <v>0</v>
      </c>
      <c r="O11" s="339">
        <v>0</v>
      </c>
      <c r="P11" s="339">
        <v>0</v>
      </c>
      <c r="Q11" s="339">
        <v>0</v>
      </c>
      <c r="R11" s="339">
        <v>6.3567980000000004</v>
      </c>
      <c r="S11" s="339">
        <v>12.529077000000001</v>
      </c>
      <c r="T11" s="339">
        <v>22.623156999999999</v>
      </c>
      <c r="U11" s="339">
        <v>45.526705000000007</v>
      </c>
      <c r="V11" s="339">
        <v>0</v>
      </c>
      <c r="W11" s="339">
        <v>0</v>
      </c>
      <c r="X11" s="339">
        <v>0</v>
      </c>
      <c r="Y11" s="339">
        <v>0</v>
      </c>
      <c r="Z11" s="339">
        <v>7.0791240000000002</v>
      </c>
      <c r="AA11" s="339">
        <v>0</v>
      </c>
      <c r="AB11" s="339">
        <v>0</v>
      </c>
      <c r="AC11" s="339">
        <v>2.7364269999999999</v>
      </c>
      <c r="AD11" s="339">
        <v>0</v>
      </c>
      <c r="AE11" s="339">
        <v>9.5858870000000014</v>
      </c>
      <c r="AF11" s="339">
        <v>-1.0960340000000002</v>
      </c>
      <c r="AG11" s="339">
        <v>1.653975</v>
      </c>
      <c r="AH11" s="339">
        <v>0</v>
      </c>
      <c r="AI11" s="339">
        <v>6.6781990000000002</v>
      </c>
      <c r="AJ11" s="339">
        <v>4.1900700000000004</v>
      </c>
      <c r="AK11" s="339">
        <v>0.54117999999999999</v>
      </c>
      <c r="AL11" s="339">
        <v>4.134938</v>
      </c>
      <c r="AM11" s="339">
        <v>0.27290500000000001</v>
      </c>
      <c r="AN11" s="339">
        <v>0</v>
      </c>
      <c r="AO11" s="339">
        <v>0.26022499999999998</v>
      </c>
      <c r="AP11" s="339">
        <v>214.93217099999998</v>
      </c>
      <c r="AQ11" s="339">
        <v>1.3296570000000001</v>
      </c>
      <c r="AR11" s="339">
        <v>3.0095489999999998</v>
      </c>
      <c r="AS11" s="339">
        <v>7.8260579999999988</v>
      </c>
      <c r="AT11" s="339">
        <v>29.348132</v>
      </c>
      <c r="AU11" s="339">
        <v>39.868955000000007</v>
      </c>
      <c r="AV11" s="339">
        <v>16.702059999999999</v>
      </c>
      <c r="AW11" s="339">
        <v>9.480143</v>
      </c>
      <c r="AX11" s="339">
        <v>22.049911999999999</v>
      </c>
      <c r="AY11" s="339">
        <v>24.165567000000003</v>
      </c>
      <c r="AZ11" s="339">
        <v>30.299166</v>
      </c>
      <c r="BA11" s="339">
        <v>91.580214000000041</v>
      </c>
      <c r="BB11" s="339">
        <v>16.321534</v>
      </c>
      <c r="BC11" s="339">
        <v>57.925948999999996</v>
      </c>
      <c r="BD11" s="339">
        <v>48.477339999999991</v>
      </c>
      <c r="BE11" s="339">
        <v>130.84</v>
      </c>
      <c r="BF11" s="339">
        <v>66.349999999999994</v>
      </c>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row>
    <row r="12" spans="1:130" s="375" customFormat="1">
      <c r="A12" s="374" t="s">
        <v>381</v>
      </c>
      <c r="B12" s="338">
        <v>0</v>
      </c>
      <c r="C12" s="338">
        <v>4.0941390000000002</v>
      </c>
      <c r="D12" s="338">
        <v>5.4724520000000005</v>
      </c>
      <c r="E12" s="339">
        <v>1.1026499999999999</v>
      </c>
      <c r="F12" s="339">
        <v>-9.9017969999999984</v>
      </c>
      <c r="G12" s="339">
        <v>-4.6367979999999998</v>
      </c>
      <c r="H12" s="339">
        <v>12.124409</v>
      </c>
      <c r="I12" s="339">
        <v>9.9463450000000009</v>
      </c>
      <c r="J12" s="339">
        <v>14.662268000000001</v>
      </c>
      <c r="K12" s="339">
        <v>-3.9235719999999992</v>
      </c>
      <c r="L12" s="339">
        <v>4.5161249999999997</v>
      </c>
      <c r="M12" s="339">
        <v>0</v>
      </c>
      <c r="N12" s="339">
        <v>0</v>
      </c>
      <c r="O12" s="339">
        <v>0</v>
      </c>
      <c r="P12" s="339">
        <v>0</v>
      </c>
      <c r="Q12" s="339">
        <v>0</v>
      </c>
      <c r="R12" s="339">
        <v>4.0941390000000002</v>
      </c>
      <c r="S12" s="339">
        <v>0</v>
      </c>
      <c r="T12" s="339">
        <v>0</v>
      </c>
      <c r="U12" s="339">
        <v>0</v>
      </c>
      <c r="V12" s="339">
        <v>1.0861099999999999</v>
      </c>
      <c r="W12" s="339">
        <v>1.0916239999999999</v>
      </c>
      <c r="X12" s="339">
        <v>3.294718</v>
      </c>
      <c r="Y12" s="339">
        <v>1.1026499999999999</v>
      </c>
      <c r="Z12" s="339">
        <v>0</v>
      </c>
      <c r="AA12" s="339">
        <v>0</v>
      </c>
      <c r="AB12" s="339">
        <v>0</v>
      </c>
      <c r="AC12" s="339">
        <v>-9.9017969999999984</v>
      </c>
      <c r="AD12" s="339">
        <v>0</v>
      </c>
      <c r="AE12" s="339">
        <v>0</v>
      </c>
      <c r="AF12" s="339">
        <v>0</v>
      </c>
      <c r="AG12" s="339">
        <v>-5.6280359999999998</v>
      </c>
      <c r="AH12" s="339">
        <v>0</v>
      </c>
      <c r="AI12" s="339">
        <v>0</v>
      </c>
      <c r="AJ12" s="339">
        <v>0.99123799999999995</v>
      </c>
      <c r="AK12" s="339">
        <v>0</v>
      </c>
      <c r="AL12" s="339">
        <v>0</v>
      </c>
      <c r="AM12" s="339">
        <v>5.8393040000000003</v>
      </c>
      <c r="AN12" s="339">
        <v>6.2851049999999997</v>
      </c>
      <c r="AO12" s="339">
        <v>4.0246729999999999</v>
      </c>
      <c r="AP12" s="339">
        <v>5.921672</v>
      </c>
      <c r="AQ12" s="339">
        <v>0</v>
      </c>
      <c r="AR12" s="339">
        <v>0</v>
      </c>
      <c r="AS12" s="339">
        <v>0</v>
      </c>
      <c r="AT12" s="339">
        <v>5.182455</v>
      </c>
      <c r="AU12" s="339">
        <v>9.1519949999999994</v>
      </c>
      <c r="AV12" s="339">
        <v>0.327818</v>
      </c>
      <c r="AW12" s="339">
        <v>0</v>
      </c>
      <c r="AX12" s="339">
        <v>-4.1959269999999993</v>
      </c>
      <c r="AY12" s="339">
        <v>0</v>
      </c>
      <c r="AZ12" s="339">
        <v>0.27235500000000001</v>
      </c>
      <c r="BA12" s="339">
        <v>6.1418E-2</v>
      </c>
      <c r="BB12" s="339">
        <v>0</v>
      </c>
      <c r="BC12" s="339">
        <v>1.1026499999999999</v>
      </c>
      <c r="BD12" s="339">
        <v>3.3520569999999998</v>
      </c>
      <c r="BE12" s="339">
        <v>0.03</v>
      </c>
      <c r="BF12" s="339">
        <v>0</v>
      </c>
    </row>
    <row r="13" spans="1:130">
      <c r="A13" s="371" t="s">
        <v>345</v>
      </c>
      <c r="B13" s="338">
        <v>1718.9310849999999</v>
      </c>
      <c r="C13" s="338">
        <v>1481.0744871244544</v>
      </c>
      <c r="D13" s="338">
        <v>96.075849599999998</v>
      </c>
      <c r="E13" s="339">
        <v>607.45593687000007</v>
      </c>
      <c r="F13" s="339">
        <v>679.01426207999987</v>
      </c>
      <c r="G13" s="339">
        <v>64.24580465999999</v>
      </c>
      <c r="H13" s="339">
        <v>37.902663909999994</v>
      </c>
      <c r="I13" s="339">
        <v>-62.490372659999991</v>
      </c>
      <c r="J13" s="339">
        <v>-72.962759849999998</v>
      </c>
      <c r="K13" s="339">
        <v>43.722083160000004</v>
      </c>
      <c r="L13" s="339">
        <v>50.329400620000001</v>
      </c>
      <c r="M13" s="339">
        <v>1018.19701</v>
      </c>
      <c r="N13" s="339">
        <v>673.16782499999999</v>
      </c>
      <c r="O13" s="339">
        <v>0</v>
      </c>
      <c r="P13" s="339">
        <v>27.56625</v>
      </c>
      <c r="Q13" s="339">
        <v>6.1285788146510711</v>
      </c>
      <c r="R13" s="339">
        <v>855.56711403450322</v>
      </c>
      <c r="S13" s="339">
        <v>29.36021328</v>
      </c>
      <c r="T13" s="339">
        <v>590.01858099530011</v>
      </c>
      <c r="U13" s="339">
        <v>21.773946599999999</v>
      </c>
      <c r="V13" s="339">
        <v>18.376750000000001</v>
      </c>
      <c r="W13" s="339">
        <v>24.564430999999999</v>
      </c>
      <c r="X13" s="339">
        <v>31.360721999999999</v>
      </c>
      <c r="Y13" s="339">
        <v>555.78976806000003</v>
      </c>
      <c r="Z13" s="339">
        <v>16.725570679999997</v>
      </c>
      <c r="AA13" s="339">
        <v>21.435517899999997</v>
      </c>
      <c r="AB13" s="339">
        <v>13.505080229999999</v>
      </c>
      <c r="AC13" s="339">
        <v>10.203461600000001</v>
      </c>
      <c r="AD13" s="339">
        <v>553.09629699999994</v>
      </c>
      <c r="AE13" s="339">
        <v>91.336044499999986</v>
      </c>
      <c r="AF13" s="339">
        <v>24.378458979999994</v>
      </c>
      <c r="AG13" s="339">
        <v>44.665295869999994</v>
      </c>
      <c r="AH13" s="339">
        <v>8.2008880899999994</v>
      </c>
      <c r="AI13" s="339">
        <v>2.08109805</v>
      </c>
      <c r="AJ13" s="339">
        <v>9.2985226500000007</v>
      </c>
      <c r="AK13" s="339">
        <v>36.542918399999998</v>
      </c>
      <c r="AL13" s="339">
        <v>-5.2128439999999996</v>
      </c>
      <c r="AM13" s="339">
        <v>4.1222480500000005</v>
      </c>
      <c r="AN13" s="339">
        <v>2.4503414599999997</v>
      </c>
      <c r="AO13" s="339">
        <v>16.528834</v>
      </c>
      <c r="AP13" s="339">
        <v>-10.074917999999993</v>
      </c>
      <c r="AQ13" s="339">
        <v>-55.164524369999995</v>
      </c>
      <c r="AR13" s="339">
        <v>-13.779764290000001</v>
      </c>
      <c r="AS13" s="339">
        <v>5.6260369999999993</v>
      </c>
      <c r="AT13" s="339">
        <v>-50.396849000000003</v>
      </c>
      <c r="AU13" s="339">
        <v>-35.106377630000004</v>
      </c>
      <c r="AV13" s="339">
        <v>6.9144297800000007</v>
      </c>
      <c r="AW13" s="339">
        <v>12.315488</v>
      </c>
      <c r="AX13" s="339">
        <v>35.475378560000003</v>
      </c>
      <c r="AY13" s="339">
        <v>-0.29332140000000007</v>
      </c>
      <c r="AZ13" s="339">
        <v>-3.7754620000000005</v>
      </c>
      <c r="BA13" s="339">
        <v>19.62976535</v>
      </c>
      <c r="BB13" s="339">
        <v>0.51107100000000294</v>
      </c>
      <c r="BC13" s="339">
        <v>23.111973999999996</v>
      </c>
      <c r="BD13" s="339">
        <v>7.076590270000005</v>
      </c>
      <c r="BE13" s="339">
        <v>29.788284989999998</v>
      </c>
      <c r="BF13" s="339">
        <v>119.38002569</v>
      </c>
    </row>
    <row r="14" spans="1:130">
      <c r="A14" s="371" t="s">
        <v>202</v>
      </c>
      <c r="B14" s="338">
        <v>156.61565400000001</v>
      </c>
      <c r="C14" s="338">
        <v>382.90986926310234</v>
      </c>
      <c r="D14" s="338">
        <v>272.9368053</v>
      </c>
      <c r="E14" s="339">
        <v>943.01720808999994</v>
      </c>
      <c r="F14" s="339">
        <v>181.51793599999999</v>
      </c>
      <c r="G14" s="339">
        <v>203.60252300000005</v>
      </c>
      <c r="H14" s="339">
        <v>91.642189000000002</v>
      </c>
      <c r="I14" s="339">
        <v>-116.79979399999995</v>
      </c>
      <c r="J14" s="339">
        <v>-17.055559960300002</v>
      </c>
      <c r="K14" s="339">
        <v>254.58568048189997</v>
      </c>
      <c r="L14" s="339">
        <v>79.572216999999995</v>
      </c>
      <c r="M14" s="339">
        <v>0</v>
      </c>
      <c r="N14" s="339">
        <v>0</v>
      </c>
      <c r="O14" s="339">
        <v>112.03</v>
      </c>
      <c r="P14" s="339">
        <v>44.585653999999998</v>
      </c>
      <c r="Q14" s="339">
        <v>136.87263255087444</v>
      </c>
      <c r="R14" s="339">
        <v>58.976821098988964</v>
      </c>
      <c r="S14" s="339">
        <v>150.05993213323893</v>
      </c>
      <c r="T14" s="339">
        <v>37.00048348</v>
      </c>
      <c r="U14" s="339">
        <v>160.54772635</v>
      </c>
      <c r="V14" s="339">
        <v>104.25846795</v>
      </c>
      <c r="W14" s="339">
        <v>9.496022</v>
      </c>
      <c r="X14" s="339">
        <v>-1.3654109999999995</v>
      </c>
      <c r="Y14" s="339">
        <v>445.55719387999994</v>
      </c>
      <c r="Z14" s="339">
        <v>478.91444420999994</v>
      </c>
      <c r="AA14" s="339">
        <v>5.3542660000000009</v>
      </c>
      <c r="AB14" s="339">
        <v>13.191303999999999</v>
      </c>
      <c r="AC14" s="339">
        <v>56.224680000000006</v>
      </c>
      <c r="AD14" s="339">
        <v>12.712273999999992</v>
      </c>
      <c r="AE14" s="339">
        <v>72.394211999999996</v>
      </c>
      <c r="AF14" s="339">
        <v>40.186769999999996</v>
      </c>
      <c r="AG14" s="339">
        <v>17.403852999999998</v>
      </c>
      <c r="AH14" s="339">
        <v>17.671277</v>
      </c>
      <c r="AI14" s="339">
        <v>66.865819000000016</v>
      </c>
      <c r="AJ14" s="339">
        <v>101.66157400000003</v>
      </c>
      <c r="AK14" s="339">
        <v>49.010197999999995</v>
      </c>
      <c r="AL14" s="339">
        <v>22.413866000000002</v>
      </c>
      <c r="AM14" s="339">
        <v>14.149109000000001</v>
      </c>
      <c r="AN14" s="339">
        <v>6.0690159999999995</v>
      </c>
      <c r="AO14" s="339">
        <v>14.125253000000001</v>
      </c>
      <c r="AP14" s="339">
        <v>-193.35769399999995</v>
      </c>
      <c r="AQ14" s="339">
        <v>49.850756999999994</v>
      </c>
      <c r="AR14" s="339">
        <v>12.58189</v>
      </c>
      <c r="AS14" s="339">
        <v>29.957831999999993</v>
      </c>
      <c r="AT14" s="339">
        <v>16.584505039699998</v>
      </c>
      <c r="AU14" s="339">
        <v>-9.7662899999999997</v>
      </c>
      <c r="AV14" s="339">
        <v>-53.831606999999991</v>
      </c>
      <c r="AW14" s="339">
        <v>-2.0856169999999992</v>
      </c>
      <c r="AX14" s="339">
        <v>21.002873999999998</v>
      </c>
      <c r="AY14" s="339">
        <v>174.39021948189998</v>
      </c>
      <c r="AZ14" s="339">
        <v>61.278203999999988</v>
      </c>
      <c r="BA14" s="339">
        <v>22.362601999999999</v>
      </c>
      <c r="BB14" s="339">
        <v>9.2931349999999995</v>
      </c>
      <c r="BC14" s="339">
        <v>14.327491999999999</v>
      </c>
      <c r="BD14" s="339">
        <v>33.588988000000001</v>
      </c>
      <c r="BE14" s="339">
        <v>31.97</v>
      </c>
      <c r="BF14" s="339">
        <v>37.520000000000003</v>
      </c>
    </row>
    <row r="15" spans="1:130">
      <c r="A15" s="371" t="s">
        <v>196</v>
      </c>
      <c r="B15" s="338">
        <v>0</v>
      </c>
      <c r="C15" s="338">
        <v>2.085718</v>
      </c>
      <c r="D15" s="338">
        <v>1.1026499999999999</v>
      </c>
      <c r="E15" s="339">
        <v>3.8581720000000002</v>
      </c>
      <c r="F15" s="339">
        <v>2.1948240000000001</v>
      </c>
      <c r="G15" s="339">
        <v>23.916036999999999</v>
      </c>
      <c r="H15" s="339">
        <v>0.904945</v>
      </c>
      <c r="I15" s="339">
        <v>1.1026499999999999</v>
      </c>
      <c r="J15" s="339">
        <v>10.952953000000001</v>
      </c>
      <c r="K15" s="339">
        <v>2.807347</v>
      </c>
      <c r="L15" s="339">
        <v>7.6642999999999999</v>
      </c>
      <c r="M15" s="339">
        <v>0</v>
      </c>
      <c r="N15" s="339">
        <v>0</v>
      </c>
      <c r="O15" s="339">
        <v>0</v>
      </c>
      <c r="P15" s="339">
        <v>0</v>
      </c>
      <c r="Q15" s="339">
        <v>0</v>
      </c>
      <c r="R15" s="339">
        <v>0</v>
      </c>
      <c r="S15" s="339">
        <v>2.085718</v>
      </c>
      <c r="T15" s="339">
        <v>0</v>
      </c>
      <c r="U15" s="339">
        <v>0</v>
      </c>
      <c r="V15" s="339">
        <v>0</v>
      </c>
      <c r="W15" s="339">
        <v>1.1026499999999999</v>
      </c>
      <c r="X15" s="339">
        <v>0</v>
      </c>
      <c r="Y15" s="339">
        <v>0</v>
      </c>
      <c r="Z15" s="339">
        <v>3.8581720000000002</v>
      </c>
      <c r="AA15" s="339">
        <v>0</v>
      </c>
      <c r="AB15" s="339">
        <v>0</v>
      </c>
      <c r="AC15" s="339">
        <v>0</v>
      </c>
      <c r="AD15" s="339">
        <v>0</v>
      </c>
      <c r="AE15" s="339">
        <v>2.1948240000000001</v>
      </c>
      <c r="AF15" s="339">
        <v>0</v>
      </c>
      <c r="AG15" s="339">
        <v>0</v>
      </c>
      <c r="AH15" s="339">
        <v>0</v>
      </c>
      <c r="AI15" s="339">
        <v>0</v>
      </c>
      <c r="AJ15" s="339">
        <v>23.916036999999999</v>
      </c>
      <c r="AK15" s="339">
        <v>0.904945</v>
      </c>
      <c r="AL15" s="339">
        <v>0</v>
      </c>
      <c r="AM15" s="339">
        <v>0</v>
      </c>
      <c r="AN15" s="339">
        <v>0</v>
      </c>
      <c r="AO15" s="339">
        <v>0</v>
      </c>
      <c r="AP15" s="339">
        <v>0</v>
      </c>
      <c r="AQ15" s="339">
        <v>0</v>
      </c>
      <c r="AR15" s="339">
        <v>1.1026499999999999</v>
      </c>
      <c r="AS15" s="339">
        <v>7.4906319999999997</v>
      </c>
      <c r="AT15" s="339">
        <v>1.1026499999999999</v>
      </c>
      <c r="AU15" s="339">
        <v>1.2570209999999999</v>
      </c>
      <c r="AV15" s="339">
        <v>1.1026499999999999</v>
      </c>
      <c r="AW15" s="339">
        <v>1.098239</v>
      </c>
      <c r="AX15" s="339">
        <v>1.7091080000000001</v>
      </c>
      <c r="AY15" s="339">
        <v>0</v>
      </c>
      <c r="AZ15" s="339">
        <v>0</v>
      </c>
      <c r="BA15" s="339">
        <v>0</v>
      </c>
      <c r="BB15" s="339">
        <v>0</v>
      </c>
      <c r="BC15" s="339">
        <v>7.6642999999999999</v>
      </c>
      <c r="BD15" s="339">
        <v>0</v>
      </c>
      <c r="BE15" s="339">
        <v>0.72</v>
      </c>
      <c r="BF15" s="339">
        <v>0.55000000000000004</v>
      </c>
    </row>
    <row r="16" spans="1:130" ht="13.5" customHeight="1">
      <c r="A16" s="371" t="s">
        <v>201</v>
      </c>
      <c r="B16" s="338">
        <v>0</v>
      </c>
      <c r="C16" s="338">
        <v>17.582775999999999</v>
      </c>
      <c r="D16" s="338">
        <v>13.762948</v>
      </c>
      <c r="E16" s="339">
        <v>25.768073000000001</v>
      </c>
      <c r="F16" s="339">
        <v>43.056088000000003</v>
      </c>
      <c r="G16" s="339">
        <v>-9.1535539999999997</v>
      </c>
      <c r="H16" s="339">
        <v>14.080276</v>
      </c>
      <c r="I16" s="339">
        <v>18.151136999999999</v>
      </c>
      <c r="J16" s="339">
        <v>34.451087000000001</v>
      </c>
      <c r="K16" s="339">
        <v>9.4663399999999989</v>
      </c>
      <c r="L16" s="339">
        <v>36.143545000000003</v>
      </c>
      <c r="M16" s="339">
        <v>0</v>
      </c>
      <c r="N16" s="339">
        <v>0</v>
      </c>
      <c r="O16" s="339">
        <v>0</v>
      </c>
      <c r="P16" s="339">
        <v>0</v>
      </c>
      <c r="Q16" s="339">
        <v>5.9093520000000002</v>
      </c>
      <c r="R16" s="339">
        <v>6.166239</v>
      </c>
      <c r="S16" s="339">
        <v>5.5071849999999998</v>
      </c>
      <c r="T16" s="339">
        <v>0</v>
      </c>
      <c r="U16" s="339">
        <v>-0.27566199999999985</v>
      </c>
      <c r="V16" s="339">
        <v>2.5658669999999999</v>
      </c>
      <c r="W16" s="339">
        <v>6.2718730000000003</v>
      </c>
      <c r="X16" s="339">
        <v>5.2008700000000001</v>
      </c>
      <c r="Y16" s="339">
        <v>3.6342240000000001</v>
      </c>
      <c r="Z16" s="339">
        <v>18.982632000000002</v>
      </c>
      <c r="AA16" s="339">
        <v>1.7177720000000001</v>
      </c>
      <c r="AB16" s="339">
        <v>1.4334450000000001</v>
      </c>
      <c r="AC16" s="339">
        <v>3.49823</v>
      </c>
      <c r="AD16" s="339">
        <v>22.294793000000002</v>
      </c>
      <c r="AE16" s="339">
        <v>5.7811339999999998</v>
      </c>
      <c r="AF16" s="339">
        <v>11.481930999999999</v>
      </c>
      <c r="AG16" s="339">
        <v>2.8878310000000003</v>
      </c>
      <c r="AH16" s="339">
        <v>2.1993070000000001</v>
      </c>
      <c r="AI16" s="339">
        <v>-13.719139</v>
      </c>
      <c r="AJ16" s="339">
        <v>-0.52155299999999993</v>
      </c>
      <c r="AK16" s="339">
        <v>7.9155809999999995</v>
      </c>
      <c r="AL16" s="339">
        <v>1.6438299999999999</v>
      </c>
      <c r="AM16" s="339">
        <v>3.3079499999999999</v>
      </c>
      <c r="AN16" s="339">
        <v>1.212915</v>
      </c>
      <c r="AO16" s="339">
        <v>5.2166370000000004</v>
      </c>
      <c r="AP16" s="339">
        <v>2.4687899999999998</v>
      </c>
      <c r="AQ16" s="339">
        <v>3.7208000000000001</v>
      </c>
      <c r="AR16" s="339">
        <v>6.7449099999999991</v>
      </c>
      <c r="AS16" s="339">
        <v>1.1263570000000001</v>
      </c>
      <c r="AT16" s="339">
        <v>6.6936369999999989</v>
      </c>
      <c r="AU16" s="339">
        <v>10.498221000000001</v>
      </c>
      <c r="AV16" s="339">
        <v>16.132871999999999</v>
      </c>
      <c r="AW16" s="339">
        <v>5.2673199999999989</v>
      </c>
      <c r="AX16" s="339">
        <v>2.8511819999999997</v>
      </c>
      <c r="AY16" s="339">
        <v>-5.3744680000000002</v>
      </c>
      <c r="AZ16" s="339">
        <v>6.7223059999999997</v>
      </c>
      <c r="BA16" s="339">
        <v>10.312314000000001</v>
      </c>
      <c r="BB16" s="339">
        <v>4.0676760000000005</v>
      </c>
      <c r="BC16" s="339">
        <v>15.430484999999999</v>
      </c>
      <c r="BD16" s="339">
        <v>6.3330700000000011</v>
      </c>
      <c r="BE16" s="339">
        <v>9.31</v>
      </c>
      <c r="BF16" s="339">
        <v>6.82</v>
      </c>
    </row>
    <row r="17" spans="1:130">
      <c r="A17" s="371" t="s">
        <v>413</v>
      </c>
      <c r="B17" s="338">
        <v>0</v>
      </c>
      <c r="C17" s="338">
        <v>3.3079499999999999</v>
      </c>
      <c r="D17" s="338">
        <v>9.0334609999999991</v>
      </c>
      <c r="E17" s="339">
        <v>4.8340179999999995</v>
      </c>
      <c r="F17" s="339">
        <v>10.112734999999999</v>
      </c>
      <c r="G17" s="339">
        <v>9.2478870000000004</v>
      </c>
      <c r="H17" s="339">
        <v>14.836762</v>
      </c>
      <c r="I17" s="339">
        <v>14.010608</v>
      </c>
      <c r="J17" s="339">
        <v>10.632439</v>
      </c>
      <c r="K17" s="339">
        <v>18.503128</v>
      </c>
      <c r="L17" s="339">
        <v>23.124224999999999</v>
      </c>
      <c r="M17" s="339">
        <v>0</v>
      </c>
      <c r="N17" s="339">
        <v>0</v>
      </c>
      <c r="O17" s="339">
        <v>0</v>
      </c>
      <c r="P17" s="339">
        <v>0</v>
      </c>
      <c r="Q17" s="339">
        <v>1.1026499999999999</v>
      </c>
      <c r="R17" s="339">
        <v>0</v>
      </c>
      <c r="S17" s="339">
        <v>2.2052999999999998</v>
      </c>
      <c r="T17" s="339">
        <v>0</v>
      </c>
      <c r="U17" s="339">
        <v>0</v>
      </c>
      <c r="V17" s="339">
        <v>3.8592749999999998</v>
      </c>
      <c r="W17" s="339">
        <v>5.1741859999999997</v>
      </c>
      <c r="X17" s="339">
        <v>0</v>
      </c>
      <c r="Y17" s="339">
        <v>2.4153549999999999</v>
      </c>
      <c r="Z17" s="339">
        <v>0</v>
      </c>
      <c r="AA17" s="339">
        <v>1.1026499999999999</v>
      </c>
      <c r="AB17" s="339">
        <v>1.3160130000000001</v>
      </c>
      <c r="AC17" s="339">
        <v>2.2052999999999998</v>
      </c>
      <c r="AD17" s="339">
        <v>4.0702119999999997</v>
      </c>
      <c r="AE17" s="339">
        <v>3.8372229999999998</v>
      </c>
      <c r="AF17" s="339">
        <v>0</v>
      </c>
      <c r="AG17" s="339">
        <v>2.2560220000000002</v>
      </c>
      <c r="AH17" s="339">
        <v>0.54735500000000004</v>
      </c>
      <c r="AI17" s="339">
        <v>2.3155649999999999</v>
      </c>
      <c r="AJ17" s="339">
        <v>4.1289449999999999</v>
      </c>
      <c r="AK17" s="339">
        <v>1.1026499999999999</v>
      </c>
      <c r="AL17" s="339">
        <v>0.68860500000000002</v>
      </c>
      <c r="AM17" s="339">
        <v>9.2941929999999999</v>
      </c>
      <c r="AN17" s="339">
        <v>3.7513140000000003</v>
      </c>
      <c r="AO17" s="339">
        <v>3.0778329999999996</v>
      </c>
      <c r="AP17" s="339">
        <v>3.1976849999999999</v>
      </c>
      <c r="AQ17" s="339">
        <v>2.2108129999999999</v>
      </c>
      <c r="AR17" s="339">
        <v>5.5242769999999997</v>
      </c>
      <c r="AS17" s="339">
        <v>0.716723</v>
      </c>
      <c r="AT17" s="339">
        <v>6.2318730000000002</v>
      </c>
      <c r="AU17" s="339">
        <v>3.5868099999999994</v>
      </c>
      <c r="AV17" s="339">
        <v>9.7033000000000008E-2</v>
      </c>
      <c r="AW17" s="339">
        <v>8.8099120000000006</v>
      </c>
      <c r="AX17" s="339">
        <v>7.6053480000000002</v>
      </c>
      <c r="AY17" s="339">
        <v>2.0878679999999998</v>
      </c>
      <c r="AZ17" s="339">
        <v>0</v>
      </c>
      <c r="BA17" s="339">
        <v>3.7302649999999997</v>
      </c>
      <c r="BB17" s="339">
        <v>1.653975</v>
      </c>
      <c r="BC17" s="339">
        <v>17.413601</v>
      </c>
      <c r="BD17" s="339">
        <v>0.32638400000000001</v>
      </c>
      <c r="BE17" s="339">
        <v>6.1899999999999995</v>
      </c>
      <c r="BF17" s="339">
        <v>7.6099999999999994</v>
      </c>
    </row>
    <row r="18" spans="1:130" ht="5.25" customHeight="1">
      <c r="A18" s="372"/>
      <c r="B18" s="373"/>
      <c r="C18" s="373"/>
      <c r="D18" s="373"/>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row>
    <row r="19" spans="1:130">
      <c r="A19" s="333" t="s">
        <v>406</v>
      </c>
      <c r="B19" s="334">
        <v>25.788567999999998</v>
      </c>
      <c r="C19" s="334">
        <v>-8.5662295279240048</v>
      </c>
      <c r="D19" s="334">
        <v>5.0741749999999994</v>
      </c>
      <c r="E19" s="348">
        <v>-27.290809000000003</v>
      </c>
      <c r="F19" s="348">
        <v>569.88352200000008</v>
      </c>
      <c r="G19" s="348">
        <v>-7.4614940000000001</v>
      </c>
      <c r="H19" s="348">
        <v>-1.5012599999999989</v>
      </c>
      <c r="I19" s="348">
        <v>-21.226413999999995</v>
      </c>
      <c r="J19" s="348">
        <v>-39.284320000000008</v>
      </c>
      <c r="K19" s="348">
        <v>-62.272548999999998</v>
      </c>
      <c r="L19" s="348">
        <v>-62.622147999999996</v>
      </c>
      <c r="M19" s="348">
        <v>3.9767399999999999</v>
      </c>
      <c r="N19" s="348">
        <v>2.7861380000000002</v>
      </c>
      <c r="O19" s="348">
        <v>12.173271999999999</v>
      </c>
      <c r="P19" s="348">
        <v>6.8524180000000001</v>
      </c>
      <c r="Q19" s="348">
        <v>-2.8945662029452</v>
      </c>
      <c r="R19" s="348">
        <v>-2.6192530498141489</v>
      </c>
      <c r="S19" s="348">
        <v>-3.052410275164656</v>
      </c>
      <c r="T19" s="348">
        <v>0</v>
      </c>
      <c r="U19" s="348">
        <v>3.7265159999999993</v>
      </c>
      <c r="V19" s="348">
        <v>0.22846900000000001</v>
      </c>
      <c r="W19" s="348">
        <v>0</v>
      </c>
      <c r="X19" s="348">
        <v>1.1191899999999999</v>
      </c>
      <c r="Y19" s="348">
        <v>-8.8763330000000007</v>
      </c>
      <c r="Z19" s="348">
        <v>-17.587488</v>
      </c>
      <c r="AA19" s="348">
        <v>-0.82698800000000006</v>
      </c>
      <c r="AB19" s="348">
        <v>0</v>
      </c>
      <c r="AC19" s="348">
        <v>-9.700607999999999</v>
      </c>
      <c r="AD19" s="348">
        <v>581.712399</v>
      </c>
      <c r="AE19" s="348">
        <v>-3.7777890000000003</v>
      </c>
      <c r="AF19" s="348">
        <v>1.6495199999999999</v>
      </c>
      <c r="AG19" s="348">
        <v>-4.935765</v>
      </c>
      <c r="AH19" s="348">
        <v>0</v>
      </c>
      <c r="AI19" s="348">
        <v>1.347329</v>
      </c>
      <c r="AJ19" s="348">
        <v>-3.8730579999999999</v>
      </c>
      <c r="AK19" s="348">
        <v>-4.5593249999999994</v>
      </c>
      <c r="AL19" s="348">
        <v>5.7836410000000003</v>
      </c>
      <c r="AM19" s="348">
        <v>0</v>
      </c>
      <c r="AN19" s="348">
        <v>-2.7255759999999998</v>
      </c>
      <c r="AO19" s="348">
        <v>-9.6038589999999981</v>
      </c>
      <c r="AP19" s="348">
        <v>1.7644550000000001</v>
      </c>
      <c r="AQ19" s="348">
        <v>-11.431989</v>
      </c>
      <c r="AR19" s="348">
        <v>-1.9550209999999999</v>
      </c>
      <c r="AS19" s="348">
        <v>-6.7548640000000004</v>
      </c>
      <c r="AT19" s="348">
        <v>-12.383288</v>
      </c>
      <c r="AU19" s="348">
        <v>-16.155811</v>
      </c>
      <c r="AV19" s="348">
        <v>-3.9903569999999999</v>
      </c>
      <c r="AW19" s="348">
        <v>-1.2543679999999999</v>
      </c>
      <c r="AX19" s="348">
        <v>-55.424518999999997</v>
      </c>
      <c r="AY19" s="348">
        <v>-5.5123540000000011</v>
      </c>
      <c r="AZ19" s="348">
        <v>-8.1308000000000824E-2</v>
      </c>
      <c r="BA19" s="348">
        <v>-19.886465000000001</v>
      </c>
      <c r="BB19" s="348">
        <v>-12.982625000000001</v>
      </c>
      <c r="BC19" s="348">
        <v>-18.487989999999996</v>
      </c>
      <c r="BD19" s="348">
        <v>-11.265067999999999</v>
      </c>
      <c r="BE19" s="348">
        <v>-7</v>
      </c>
      <c r="BF19" s="348">
        <v>3.8099999999999987</v>
      </c>
    </row>
    <row r="20" spans="1:130">
      <c r="A20" s="371" t="s">
        <v>345</v>
      </c>
      <c r="B20" s="338">
        <v>25.788567999999998</v>
      </c>
      <c r="C20" s="338">
        <v>0</v>
      </c>
      <c r="D20" s="338">
        <v>5.0741749999999994</v>
      </c>
      <c r="E20" s="339">
        <v>0</v>
      </c>
      <c r="F20" s="339">
        <v>-4.1771029999999998</v>
      </c>
      <c r="G20" s="339">
        <v>0.77745099999999967</v>
      </c>
      <c r="H20" s="339">
        <v>1.292218000000001</v>
      </c>
      <c r="I20" s="339">
        <v>-22.867597999999997</v>
      </c>
      <c r="J20" s="339">
        <v>-25.282049000000001</v>
      </c>
      <c r="K20" s="339">
        <v>-15.806773000000003</v>
      </c>
      <c r="L20" s="339">
        <v>-62.094750999999995</v>
      </c>
      <c r="M20" s="339">
        <v>3.9767399999999999</v>
      </c>
      <c r="N20" s="339">
        <v>2.7861380000000002</v>
      </c>
      <c r="O20" s="339">
        <v>12.173271999999999</v>
      </c>
      <c r="P20" s="339">
        <v>6.8524180000000001</v>
      </c>
      <c r="Q20" s="339">
        <v>0</v>
      </c>
      <c r="R20" s="339">
        <v>0</v>
      </c>
      <c r="S20" s="339">
        <v>0</v>
      </c>
      <c r="T20" s="339">
        <v>0</v>
      </c>
      <c r="U20" s="339">
        <v>3.7265159999999993</v>
      </c>
      <c r="V20" s="339">
        <v>0.22846900000000001</v>
      </c>
      <c r="W20" s="339">
        <v>0</v>
      </c>
      <c r="X20" s="339">
        <v>1.1191899999999999</v>
      </c>
      <c r="Y20" s="339">
        <v>0</v>
      </c>
      <c r="Z20" s="339">
        <v>0</v>
      </c>
      <c r="AA20" s="339">
        <v>0</v>
      </c>
      <c r="AB20" s="339">
        <v>0</v>
      </c>
      <c r="AC20" s="339">
        <v>-9.3725249999999996</v>
      </c>
      <c r="AD20" s="339">
        <v>0</v>
      </c>
      <c r="AE20" s="339">
        <v>4.0939189999999996</v>
      </c>
      <c r="AF20" s="339">
        <v>1.1015029999999999</v>
      </c>
      <c r="AG20" s="339">
        <v>4.6505089999999996</v>
      </c>
      <c r="AH20" s="339">
        <v>0</v>
      </c>
      <c r="AI20" s="339">
        <v>0</v>
      </c>
      <c r="AJ20" s="339">
        <v>-3.8730579999999999</v>
      </c>
      <c r="AK20" s="339">
        <v>-4.5593249999999994</v>
      </c>
      <c r="AL20" s="339">
        <v>5.6916580000000003</v>
      </c>
      <c r="AM20" s="339">
        <v>0</v>
      </c>
      <c r="AN20" s="339">
        <v>0.159885</v>
      </c>
      <c r="AO20" s="339">
        <v>-9.6849079999999983</v>
      </c>
      <c r="AP20" s="339">
        <v>0.20432</v>
      </c>
      <c r="AQ20" s="339">
        <v>-11.431989</v>
      </c>
      <c r="AR20" s="339">
        <v>-1.9550209999999999</v>
      </c>
      <c r="AS20" s="339">
        <v>-6.9588090000000005</v>
      </c>
      <c r="AT20" s="339">
        <v>-10.026925</v>
      </c>
      <c r="AU20" s="339">
        <v>-4.3059579999999995</v>
      </c>
      <c r="AV20" s="339">
        <v>-3.9903569999999999</v>
      </c>
      <c r="AW20" s="339">
        <v>-1.2543679999999999</v>
      </c>
      <c r="AX20" s="339">
        <v>-3.374372000000001</v>
      </c>
      <c r="AY20" s="339">
        <v>-6.8355340000000009</v>
      </c>
      <c r="AZ20" s="339">
        <v>-4.342499000000001</v>
      </c>
      <c r="BA20" s="339">
        <v>-19.991768</v>
      </c>
      <c r="BB20" s="339">
        <v>-13.092447</v>
      </c>
      <c r="BC20" s="339">
        <v>-18.690762999999997</v>
      </c>
      <c r="BD20" s="339">
        <v>-10.319773</v>
      </c>
      <c r="BE20" s="339">
        <v>-7.7399999999999993</v>
      </c>
      <c r="BF20" s="339">
        <v>12.59</v>
      </c>
    </row>
    <row r="21" spans="1:130">
      <c r="A21" s="371" t="s">
        <v>202</v>
      </c>
      <c r="B21" s="338">
        <v>0</v>
      </c>
      <c r="C21" s="338">
        <v>-5.946976478109856</v>
      </c>
      <c r="D21" s="338">
        <v>0</v>
      </c>
      <c r="E21" s="339">
        <v>-27.290809000000003</v>
      </c>
      <c r="F21" s="339">
        <v>574.06062499999996</v>
      </c>
      <c r="G21" s="339">
        <v>-9.5862739999999995</v>
      </c>
      <c r="H21" s="339">
        <v>0.25069599999999997</v>
      </c>
      <c r="I21" s="339">
        <v>0.62906600000000001</v>
      </c>
      <c r="J21" s="339">
        <v>-11.761464999999999</v>
      </c>
      <c r="K21" s="339">
        <v>-52.027302999999996</v>
      </c>
      <c r="L21" s="339">
        <v>-1.6568329999999998</v>
      </c>
      <c r="M21" s="339">
        <v>0</v>
      </c>
      <c r="N21" s="339">
        <v>0</v>
      </c>
      <c r="O21" s="339">
        <v>0</v>
      </c>
      <c r="P21" s="339">
        <v>0</v>
      </c>
      <c r="Q21" s="339">
        <v>-2.8945662029452</v>
      </c>
      <c r="R21" s="339">
        <v>0</v>
      </c>
      <c r="S21" s="339">
        <v>-3.052410275164656</v>
      </c>
      <c r="T21" s="339">
        <v>0</v>
      </c>
      <c r="U21" s="339">
        <v>0</v>
      </c>
      <c r="V21" s="339">
        <v>0</v>
      </c>
      <c r="W21" s="339">
        <v>0</v>
      </c>
      <c r="X21" s="339">
        <v>0</v>
      </c>
      <c r="Y21" s="339">
        <v>-8.8763330000000007</v>
      </c>
      <c r="Z21" s="339">
        <v>-17.587488</v>
      </c>
      <c r="AA21" s="339">
        <v>-0.82698800000000006</v>
      </c>
      <c r="AB21" s="339">
        <v>0</v>
      </c>
      <c r="AC21" s="339">
        <v>-0.32808300000000012</v>
      </c>
      <c r="AD21" s="339">
        <v>581.712399</v>
      </c>
      <c r="AE21" s="339">
        <v>-7.8717079999999999</v>
      </c>
      <c r="AF21" s="339">
        <v>0.54801699999999998</v>
      </c>
      <c r="AG21" s="339">
        <v>-9.5862739999999995</v>
      </c>
      <c r="AH21" s="339">
        <v>0</v>
      </c>
      <c r="AI21" s="339">
        <v>0</v>
      </c>
      <c r="AJ21" s="339">
        <v>0</v>
      </c>
      <c r="AK21" s="339">
        <v>0</v>
      </c>
      <c r="AL21" s="339">
        <v>0</v>
      </c>
      <c r="AM21" s="339">
        <v>0</v>
      </c>
      <c r="AN21" s="339">
        <v>0.25069599999999997</v>
      </c>
      <c r="AO21" s="339">
        <v>8.1048999999999996E-2</v>
      </c>
      <c r="AP21" s="339">
        <v>0.54801699999999998</v>
      </c>
      <c r="AQ21" s="339">
        <v>0</v>
      </c>
      <c r="AR21" s="339">
        <v>0</v>
      </c>
      <c r="AS21" s="339">
        <v>8.8387999999999994E-2</v>
      </c>
      <c r="AT21" s="339">
        <v>0</v>
      </c>
      <c r="AU21" s="339">
        <v>-11.849853</v>
      </c>
      <c r="AV21" s="339">
        <v>0</v>
      </c>
      <c r="AW21" s="339">
        <v>0</v>
      </c>
      <c r="AX21" s="339">
        <v>-53.350482999999997</v>
      </c>
      <c r="AY21" s="339">
        <v>1.32318</v>
      </c>
      <c r="AZ21" s="339">
        <v>0</v>
      </c>
      <c r="BA21" s="339">
        <v>0</v>
      </c>
      <c r="BB21" s="339">
        <v>0</v>
      </c>
      <c r="BC21" s="339">
        <v>0</v>
      </c>
      <c r="BD21" s="339">
        <v>-1.6568329999999998</v>
      </c>
      <c r="BE21" s="339">
        <v>0</v>
      </c>
      <c r="BF21" s="339">
        <v>-9.49</v>
      </c>
    </row>
    <row r="22" spans="1:130" ht="13.5" customHeight="1">
      <c r="A22" s="371" t="s">
        <v>201</v>
      </c>
      <c r="B22" s="338">
        <v>0</v>
      </c>
      <c r="C22" s="338">
        <v>0</v>
      </c>
      <c r="D22" s="338">
        <v>0</v>
      </c>
      <c r="E22" s="339">
        <v>0</v>
      </c>
      <c r="F22" s="339">
        <v>0</v>
      </c>
      <c r="G22" s="339">
        <v>1.347329</v>
      </c>
      <c r="H22" s="339">
        <v>0.81510100000000008</v>
      </c>
      <c r="I22" s="339">
        <v>1.0121180000000001</v>
      </c>
      <c r="J22" s="339">
        <v>-2.356363</v>
      </c>
      <c r="K22" s="339">
        <v>5.5615269999999999</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1.347329</v>
      </c>
      <c r="AJ22" s="339">
        <v>0</v>
      </c>
      <c r="AK22" s="339">
        <v>0</v>
      </c>
      <c r="AL22" s="339">
        <v>9.1982999999999995E-2</v>
      </c>
      <c r="AM22" s="339">
        <v>0</v>
      </c>
      <c r="AN22" s="339">
        <v>0.72311800000000004</v>
      </c>
      <c r="AO22" s="339">
        <v>0</v>
      </c>
      <c r="AP22" s="339">
        <v>1.0121180000000001</v>
      </c>
      <c r="AQ22" s="339">
        <v>0</v>
      </c>
      <c r="AR22" s="339">
        <v>0</v>
      </c>
      <c r="AS22" s="339">
        <v>0</v>
      </c>
      <c r="AT22" s="339">
        <v>-2.356363</v>
      </c>
      <c r="AU22" s="339">
        <v>0</v>
      </c>
      <c r="AV22" s="339">
        <v>0</v>
      </c>
      <c r="AW22" s="339">
        <v>0</v>
      </c>
      <c r="AX22" s="339">
        <v>1.3003359999999999</v>
      </c>
      <c r="AY22" s="339">
        <v>0</v>
      </c>
      <c r="AZ22" s="339">
        <v>4.2611910000000002</v>
      </c>
      <c r="BA22" s="339">
        <v>0</v>
      </c>
      <c r="BB22" s="339">
        <v>0</v>
      </c>
      <c r="BC22" s="339">
        <v>0</v>
      </c>
      <c r="BD22" s="339">
        <v>0</v>
      </c>
      <c r="BE22" s="339">
        <v>0.72</v>
      </c>
      <c r="BF22" s="339">
        <v>0.67</v>
      </c>
    </row>
    <row r="23" spans="1:130">
      <c r="A23" s="371" t="s">
        <v>413</v>
      </c>
      <c r="B23" s="338">
        <v>0</v>
      </c>
      <c r="C23" s="338">
        <v>0</v>
      </c>
      <c r="D23" s="338">
        <v>0</v>
      </c>
      <c r="E23" s="339">
        <v>0</v>
      </c>
      <c r="F23" s="339">
        <v>0</v>
      </c>
      <c r="G23" s="339">
        <v>0</v>
      </c>
      <c r="H23" s="339">
        <v>0</v>
      </c>
      <c r="I23" s="339">
        <v>0</v>
      </c>
      <c r="J23" s="339">
        <v>0</v>
      </c>
      <c r="K23" s="339">
        <v>0</v>
      </c>
      <c r="L23" s="339">
        <v>0</v>
      </c>
      <c r="M23" s="339">
        <v>0</v>
      </c>
      <c r="N23" s="339">
        <v>0</v>
      </c>
      <c r="O23" s="339">
        <v>0</v>
      </c>
      <c r="P23" s="339">
        <v>0</v>
      </c>
      <c r="Q23" s="339">
        <v>0</v>
      </c>
      <c r="R23" s="339">
        <v>0</v>
      </c>
      <c r="S23" s="339">
        <v>0</v>
      </c>
      <c r="T23" s="339">
        <v>0</v>
      </c>
      <c r="U23" s="339">
        <v>0</v>
      </c>
      <c r="V23" s="339">
        <v>0</v>
      </c>
      <c r="W23" s="339">
        <v>0</v>
      </c>
      <c r="X23" s="339">
        <v>0</v>
      </c>
      <c r="Y23" s="339">
        <v>0</v>
      </c>
      <c r="Z23" s="339">
        <v>0</v>
      </c>
      <c r="AA23" s="339">
        <v>0</v>
      </c>
      <c r="AB23" s="339">
        <v>0</v>
      </c>
      <c r="AC23" s="339">
        <v>0</v>
      </c>
      <c r="AD23" s="339">
        <v>0</v>
      </c>
      <c r="AE23" s="339">
        <v>0</v>
      </c>
      <c r="AF23" s="339">
        <v>0</v>
      </c>
      <c r="AG23" s="339">
        <v>0</v>
      </c>
      <c r="AH23" s="339">
        <v>0</v>
      </c>
      <c r="AI23" s="339">
        <v>0</v>
      </c>
      <c r="AJ23" s="339">
        <v>0</v>
      </c>
      <c r="AK23" s="339">
        <v>0</v>
      </c>
      <c r="AL23" s="339">
        <v>0</v>
      </c>
      <c r="AM23" s="339">
        <v>0</v>
      </c>
      <c r="AN23" s="339">
        <v>0</v>
      </c>
      <c r="AO23" s="339">
        <v>0</v>
      </c>
      <c r="AP23" s="339">
        <v>0</v>
      </c>
      <c r="AQ23" s="339">
        <v>0</v>
      </c>
      <c r="AR23" s="339">
        <v>0</v>
      </c>
      <c r="AS23" s="339">
        <v>0</v>
      </c>
      <c r="AT23" s="339">
        <v>0</v>
      </c>
      <c r="AU23" s="339">
        <v>0</v>
      </c>
      <c r="AV23" s="339">
        <v>0</v>
      </c>
      <c r="AW23" s="339">
        <v>0</v>
      </c>
      <c r="AX23" s="339">
        <v>0</v>
      </c>
      <c r="AY23" s="339">
        <v>0</v>
      </c>
      <c r="AZ23" s="339">
        <v>0</v>
      </c>
      <c r="BA23" s="339">
        <v>0</v>
      </c>
      <c r="BB23" s="339">
        <v>0</v>
      </c>
      <c r="BC23" s="339">
        <v>0</v>
      </c>
      <c r="BD23" s="339">
        <v>0</v>
      </c>
      <c r="BE23" s="339">
        <v>0</v>
      </c>
      <c r="BF23" s="339">
        <v>0</v>
      </c>
    </row>
    <row r="24" spans="1:130" ht="5.25" customHeight="1">
      <c r="A24" s="371"/>
      <c r="B24" s="338"/>
      <c r="C24" s="338"/>
      <c r="D24" s="338"/>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339"/>
      <c r="BA24" s="339"/>
      <c r="BB24" s="339"/>
      <c r="BC24" s="339"/>
      <c r="BD24" s="339"/>
      <c r="BE24" s="339"/>
      <c r="BF24" s="339"/>
    </row>
    <row r="25" spans="1:130">
      <c r="A25" s="333" t="s">
        <v>332</v>
      </c>
      <c r="B25" s="334">
        <v>1.68847487E-2</v>
      </c>
      <c r="C25" s="334">
        <v>54.118171459389202</v>
      </c>
      <c r="D25" s="334">
        <v>267.929982</v>
      </c>
      <c r="E25" s="348">
        <v>357.44689956000002</v>
      </c>
      <c r="F25" s="348">
        <v>345.41902199999998</v>
      </c>
      <c r="G25" s="348">
        <v>231.34371899999999</v>
      </c>
      <c r="H25" s="348">
        <v>345.66351499999996</v>
      </c>
      <c r="I25" s="348">
        <v>399.31209200000001</v>
      </c>
      <c r="J25" s="348">
        <v>499.42790700000006</v>
      </c>
      <c r="K25" s="348">
        <v>314.96226000000001</v>
      </c>
      <c r="L25" s="348">
        <v>1603.1353960000001</v>
      </c>
      <c r="M25" s="348">
        <v>4.4804859999999997E-3</v>
      </c>
      <c r="N25" s="348">
        <v>3.5886627000000001E-3</v>
      </c>
      <c r="O25" s="348">
        <v>4.9416142000000005E-3</v>
      </c>
      <c r="P25" s="348">
        <v>3.8739858000000002E-3</v>
      </c>
      <c r="Q25" s="348">
        <v>42.084655535198323</v>
      </c>
      <c r="R25" s="348">
        <v>45.909522009448125</v>
      </c>
      <c r="S25" s="348">
        <v>-45.206943665257242</v>
      </c>
      <c r="T25" s="348">
        <v>11.330937579999997</v>
      </c>
      <c r="U25" s="348">
        <v>37.579892999999998</v>
      </c>
      <c r="V25" s="348">
        <v>55.749780999999999</v>
      </c>
      <c r="W25" s="348">
        <v>57.910643</v>
      </c>
      <c r="X25" s="348">
        <v>116.68966499999999</v>
      </c>
      <c r="Y25" s="348">
        <v>137.98603235000002</v>
      </c>
      <c r="Z25" s="348">
        <v>40.736922290000003</v>
      </c>
      <c r="AA25" s="348">
        <v>79.085932</v>
      </c>
      <c r="AB25" s="348">
        <v>99.638012919999994</v>
      </c>
      <c r="AC25" s="348">
        <v>51.890366999999998</v>
      </c>
      <c r="AD25" s="348">
        <v>57.250523999999999</v>
      </c>
      <c r="AE25" s="348">
        <v>122.27040999999998</v>
      </c>
      <c r="AF25" s="348">
        <v>114.007721</v>
      </c>
      <c r="AG25" s="348">
        <v>99.341952000000006</v>
      </c>
      <c r="AH25" s="348">
        <v>35.788634999999999</v>
      </c>
      <c r="AI25" s="348">
        <v>54.611693999999993</v>
      </c>
      <c r="AJ25" s="348">
        <v>41.601438000000002</v>
      </c>
      <c r="AK25" s="348">
        <v>61.959994000000002</v>
      </c>
      <c r="AL25" s="348">
        <v>69.268840999999995</v>
      </c>
      <c r="AM25" s="348">
        <v>132.90824799999999</v>
      </c>
      <c r="AN25" s="348">
        <v>81.526432</v>
      </c>
      <c r="AO25" s="348">
        <v>68.572490999999999</v>
      </c>
      <c r="AP25" s="348">
        <v>34.624644000000004</v>
      </c>
      <c r="AQ25" s="348">
        <v>188.31176299999998</v>
      </c>
      <c r="AR25" s="348">
        <v>107.803194</v>
      </c>
      <c r="AS25" s="348">
        <v>152.69947300000004</v>
      </c>
      <c r="AT25" s="348">
        <v>76.990309999999994</v>
      </c>
      <c r="AU25" s="348">
        <v>157.57070900000002</v>
      </c>
      <c r="AV25" s="348">
        <v>112.16741499999999</v>
      </c>
      <c r="AW25" s="348">
        <v>127.490768</v>
      </c>
      <c r="AX25" s="348">
        <v>73.774484999999984</v>
      </c>
      <c r="AY25" s="348">
        <v>43.558951</v>
      </c>
      <c r="AZ25" s="348">
        <v>70.138056000000006</v>
      </c>
      <c r="BA25" s="348">
        <v>117.03948299999998</v>
      </c>
      <c r="BB25" s="348">
        <v>536.44066199999997</v>
      </c>
      <c r="BC25" s="348">
        <v>487.50145400000008</v>
      </c>
      <c r="BD25" s="348">
        <v>462.15379700000005</v>
      </c>
      <c r="BE25" s="348">
        <v>385.22000000000014</v>
      </c>
      <c r="BF25" s="348">
        <v>1422.26</v>
      </c>
    </row>
    <row r="26" spans="1:130" s="375" customFormat="1">
      <c r="A26" s="374" t="s">
        <v>412</v>
      </c>
      <c r="B26" s="338">
        <v>1.68847487E-2</v>
      </c>
      <c r="C26" s="338">
        <v>4.7242926884820022</v>
      </c>
      <c r="D26" s="338">
        <v>71.902411999999998</v>
      </c>
      <c r="E26" s="339">
        <v>119.12039900000001</v>
      </c>
      <c r="F26" s="339">
        <v>144.293013</v>
      </c>
      <c r="G26" s="339">
        <v>38.282737999999995</v>
      </c>
      <c r="H26" s="339">
        <v>60.294461999999996</v>
      </c>
      <c r="I26" s="339">
        <v>149.73108300000001</v>
      </c>
      <c r="J26" s="339">
        <v>334.60842900000006</v>
      </c>
      <c r="K26" s="339">
        <v>185.48564199999998</v>
      </c>
      <c r="L26" s="339">
        <v>311.51377600000001</v>
      </c>
      <c r="M26" s="339">
        <v>4.4804859999999997E-3</v>
      </c>
      <c r="N26" s="339">
        <v>3.5886627000000001E-3</v>
      </c>
      <c r="O26" s="339">
        <v>4.9416142000000005E-3</v>
      </c>
      <c r="P26" s="339">
        <v>3.8739858000000002E-3</v>
      </c>
      <c r="Q26" s="339">
        <v>10.475527688482</v>
      </c>
      <c r="R26" s="339">
        <v>4.9328330000000005</v>
      </c>
      <c r="S26" s="339">
        <v>3.7147769999999993</v>
      </c>
      <c r="T26" s="339">
        <v>-14.398844999999998</v>
      </c>
      <c r="U26" s="339">
        <v>1.6500050000000002</v>
      </c>
      <c r="V26" s="339">
        <v>16.049149</v>
      </c>
      <c r="W26" s="339">
        <v>27.309072999999998</v>
      </c>
      <c r="X26" s="339">
        <v>26.894185</v>
      </c>
      <c r="Y26" s="339">
        <v>59.914163000000002</v>
      </c>
      <c r="Z26" s="339">
        <v>15.603892999999996</v>
      </c>
      <c r="AA26" s="339">
        <v>13.491156</v>
      </c>
      <c r="AB26" s="339">
        <v>30.111186999999997</v>
      </c>
      <c r="AC26" s="339">
        <v>6.0543199999999988</v>
      </c>
      <c r="AD26" s="339">
        <v>50.551278000000003</v>
      </c>
      <c r="AE26" s="339">
        <v>44.392192999999992</v>
      </c>
      <c r="AF26" s="339">
        <v>43.295222000000003</v>
      </c>
      <c r="AG26" s="339">
        <v>13.371017999999999</v>
      </c>
      <c r="AH26" s="339">
        <v>11.320356</v>
      </c>
      <c r="AI26" s="339">
        <v>4.7767800000000005</v>
      </c>
      <c r="AJ26" s="339">
        <v>8.814584</v>
      </c>
      <c r="AK26" s="339">
        <v>8.7171079999999996</v>
      </c>
      <c r="AL26" s="339">
        <v>21.035870000000003</v>
      </c>
      <c r="AM26" s="339">
        <v>4.2890869999999994</v>
      </c>
      <c r="AN26" s="339">
        <v>26.252396999999998</v>
      </c>
      <c r="AO26" s="339">
        <v>9.7386049999999997</v>
      </c>
      <c r="AP26" s="339">
        <v>30.103054</v>
      </c>
      <c r="AQ26" s="339">
        <v>63.236093999999994</v>
      </c>
      <c r="AR26" s="339">
        <v>46.653329999999997</v>
      </c>
      <c r="AS26" s="339">
        <v>127.65131800000003</v>
      </c>
      <c r="AT26" s="339">
        <v>71.887435999999994</v>
      </c>
      <c r="AU26" s="339">
        <v>65.334263000000021</v>
      </c>
      <c r="AV26" s="339">
        <v>69.735411999999997</v>
      </c>
      <c r="AW26" s="339">
        <v>39.201036999999999</v>
      </c>
      <c r="AX26" s="339">
        <v>61.437528</v>
      </c>
      <c r="AY26" s="339">
        <v>45.682427000000004</v>
      </c>
      <c r="AZ26" s="339">
        <v>39.164649999999995</v>
      </c>
      <c r="BA26" s="339">
        <v>65.132849999999976</v>
      </c>
      <c r="BB26" s="339">
        <v>113.77779500000001</v>
      </c>
      <c r="BC26" s="339">
        <v>32.879200999999995</v>
      </c>
      <c r="BD26" s="339">
        <v>99.72393000000001</v>
      </c>
      <c r="BE26" s="339">
        <v>89.53</v>
      </c>
      <c r="BF26" s="339">
        <v>69.850000000000023</v>
      </c>
      <c r="BG26" s="339"/>
      <c r="BH26" s="339"/>
      <c r="BI26" s="339"/>
      <c r="BJ26" s="339"/>
      <c r="BK26" s="339"/>
      <c r="BL26" s="339"/>
      <c r="BM26" s="339"/>
      <c r="BN26" s="339"/>
      <c r="BO26" s="339"/>
      <c r="BP26" s="339"/>
      <c r="BQ26" s="339"/>
      <c r="BR26" s="339"/>
      <c r="BS26" s="339"/>
      <c r="BT26" s="339"/>
      <c r="BU26" s="339"/>
      <c r="BV26" s="339"/>
      <c r="BW26" s="339"/>
      <c r="BX26" s="339"/>
      <c r="BY26" s="339"/>
      <c r="BZ26" s="339"/>
      <c r="CA26" s="339"/>
      <c r="CB26" s="339"/>
      <c r="CC26" s="339"/>
      <c r="CD26" s="339"/>
      <c r="CE26" s="339"/>
      <c r="CF26" s="339"/>
      <c r="CG26" s="339"/>
      <c r="CH26" s="339"/>
      <c r="CI26" s="339"/>
      <c r="CJ26" s="339"/>
      <c r="CK26" s="339"/>
      <c r="CL26" s="339"/>
      <c r="CM26" s="339"/>
      <c r="CN26" s="339"/>
      <c r="CO26" s="339"/>
      <c r="CP26" s="339"/>
      <c r="CQ26" s="339"/>
      <c r="CR26" s="339"/>
      <c r="CS26" s="339"/>
      <c r="CT26" s="339"/>
      <c r="CU26" s="339"/>
      <c r="CV26" s="339"/>
      <c r="CW26" s="339"/>
      <c r="CX26" s="339"/>
      <c r="CY26" s="339"/>
      <c r="CZ26" s="339"/>
      <c r="DA26" s="339"/>
      <c r="DB26" s="339"/>
      <c r="DC26" s="339"/>
      <c r="DD26" s="339"/>
      <c r="DE26" s="339"/>
      <c r="DF26" s="339"/>
      <c r="DG26" s="339"/>
      <c r="DH26" s="339"/>
      <c r="DI26" s="339"/>
      <c r="DJ26" s="339"/>
      <c r="DK26" s="339"/>
      <c r="DL26" s="339"/>
      <c r="DM26" s="339"/>
      <c r="DN26" s="339"/>
      <c r="DO26" s="339"/>
      <c r="DP26" s="339"/>
      <c r="DQ26" s="339"/>
      <c r="DR26" s="339"/>
      <c r="DS26" s="339"/>
      <c r="DT26" s="339"/>
      <c r="DU26" s="339"/>
      <c r="DV26" s="339"/>
      <c r="DW26" s="339"/>
      <c r="DX26" s="339"/>
      <c r="DY26" s="339"/>
      <c r="DZ26" s="339"/>
    </row>
    <row r="27" spans="1:130" s="375" customFormat="1">
      <c r="A27" s="374" t="s">
        <v>381</v>
      </c>
      <c r="B27" s="338">
        <v>0</v>
      </c>
      <c r="C27" s="338">
        <v>4.4044249999999998</v>
      </c>
      <c r="D27" s="338">
        <v>2.9220230000000003</v>
      </c>
      <c r="E27" s="339">
        <v>17.243665</v>
      </c>
      <c r="F27" s="339">
        <v>3.7278510000000002</v>
      </c>
      <c r="G27" s="339">
        <v>0.57436999999999983</v>
      </c>
      <c r="H27" s="339">
        <v>1.8083459999999996</v>
      </c>
      <c r="I27" s="339">
        <v>6.542052</v>
      </c>
      <c r="J27" s="339">
        <v>-1.6539739999999996</v>
      </c>
      <c r="K27" s="339">
        <v>2.5306920000000002</v>
      </c>
      <c r="L27" s="339">
        <v>-2.4499779999999998</v>
      </c>
      <c r="M27" s="339">
        <v>0</v>
      </c>
      <c r="N27" s="339">
        <v>0</v>
      </c>
      <c r="O27" s="339">
        <v>0</v>
      </c>
      <c r="P27" s="339">
        <v>0</v>
      </c>
      <c r="Q27" s="339">
        <v>0</v>
      </c>
      <c r="R27" s="339">
        <v>3.3034289999999999</v>
      </c>
      <c r="S27" s="339">
        <v>0</v>
      </c>
      <c r="T27" s="339">
        <v>1.1009960000000001</v>
      </c>
      <c r="U27" s="339">
        <v>2.8117580000000002</v>
      </c>
      <c r="V27" s="339">
        <v>0</v>
      </c>
      <c r="W27" s="339">
        <v>0.110265</v>
      </c>
      <c r="X27" s="339">
        <v>0</v>
      </c>
      <c r="Y27" s="339">
        <v>0</v>
      </c>
      <c r="Z27" s="339">
        <v>0</v>
      </c>
      <c r="AA27" s="339">
        <v>17.243665</v>
      </c>
      <c r="AB27" s="339">
        <v>0</v>
      </c>
      <c r="AC27" s="339">
        <v>1.6464280000000002</v>
      </c>
      <c r="AD27" s="339">
        <v>1.5361629999999999</v>
      </c>
      <c r="AE27" s="339">
        <v>0</v>
      </c>
      <c r="AF27" s="339">
        <v>0.54525999999999997</v>
      </c>
      <c r="AG27" s="339">
        <v>0.44535999999999976</v>
      </c>
      <c r="AH27" s="339">
        <v>0</v>
      </c>
      <c r="AI27" s="339">
        <v>0</v>
      </c>
      <c r="AJ27" s="339">
        <v>0.12901000000000001</v>
      </c>
      <c r="AK27" s="339">
        <v>2.4699359999999997</v>
      </c>
      <c r="AL27" s="339">
        <v>-6.3953699999999998</v>
      </c>
      <c r="AM27" s="339">
        <v>4.4105999999999996</v>
      </c>
      <c r="AN27" s="339">
        <v>1.32318</v>
      </c>
      <c r="AO27" s="339">
        <v>2.3681000000000001E-2</v>
      </c>
      <c r="AP27" s="339">
        <v>4.6419300000000003</v>
      </c>
      <c r="AQ27" s="339">
        <v>0</v>
      </c>
      <c r="AR27" s="339">
        <v>1.8764409999999998</v>
      </c>
      <c r="AS27" s="339">
        <v>0.340167</v>
      </c>
      <c r="AT27" s="339">
        <v>-2.6998379999999997</v>
      </c>
      <c r="AU27" s="339">
        <v>0</v>
      </c>
      <c r="AV27" s="339">
        <v>0.70569700000000002</v>
      </c>
      <c r="AW27" s="339">
        <v>2.5306920000000002</v>
      </c>
      <c r="AX27" s="339">
        <v>0</v>
      </c>
      <c r="AY27" s="339">
        <v>0</v>
      </c>
      <c r="AZ27" s="339">
        <v>0</v>
      </c>
      <c r="BA27" s="339">
        <v>9.3946000000000002E-2</v>
      </c>
      <c r="BB27" s="339">
        <v>-2.0950349999999998</v>
      </c>
      <c r="BC27" s="339">
        <v>0.110265</v>
      </c>
      <c r="BD27" s="339">
        <v>-0.55915399999999971</v>
      </c>
      <c r="BE27" s="339">
        <v>-0.65999999999999992</v>
      </c>
      <c r="BF27" s="339">
        <v>-2.86</v>
      </c>
    </row>
    <row r="28" spans="1:130">
      <c r="A28" s="371" t="s">
        <v>345</v>
      </c>
      <c r="B28" s="338">
        <v>0</v>
      </c>
      <c r="C28" s="338">
        <v>-102.73818819455724</v>
      </c>
      <c r="D28" s="338">
        <v>53.388441</v>
      </c>
      <c r="E28" s="339">
        <v>96.145200920000008</v>
      </c>
      <c r="F28" s="339">
        <v>93.071915999999987</v>
      </c>
      <c r="G28" s="339">
        <v>34.969916000000005</v>
      </c>
      <c r="H28" s="339">
        <v>14.853658000000001</v>
      </c>
      <c r="I28" s="339">
        <v>49.476455999999999</v>
      </c>
      <c r="J28" s="339">
        <v>42.955807999999998</v>
      </c>
      <c r="K28" s="339">
        <v>-6.4742450000000069</v>
      </c>
      <c r="L28" s="339">
        <v>1086.9126450000001</v>
      </c>
      <c r="M28" s="339">
        <v>0</v>
      </c>
      <c r="N28" s="339">
        <v>0</v>
      </c>
      <c r="O28" s="339">
        <v>0</v>
      </c>
      <c r="P28" s="339">
        <v>0</v>
      </c>
      <c r="Q28" s="339">
        <v>-0.68365552929999929</v>
      </c>
      <c r="R28" s="339">
        <v>18.784745999999998</v>
      </c>
      <c r="S28" s="339">
        <v>-103.89071866525724</v>
      </c>
      <c r="T28" s="339">
        <v>-16.948560000000001</v>
      </c>
      <c r="U28" s="339">
        <v>6.7653460000000001</v>
      </c>
      <c r="V28" s="339">
        <v>5.5609620000000035</v>
      </c>
      <c r="W28" s="339">
        <v>7.1553709999999997</v>
      </c>
      <c r="X28" s="339">
        <v>33.906761999999993</v>
      </c>
      <c r="Y28" s="339">
        <v>32.969234999999998</v>
      </c>
      <c r="Z28" s="339">
        <v>23.147931</v>
      </c>
      <c r="AA28" s="339">
        <v>4.7403769999999996</v>
      </c>
      <c r="AB28" s="339">
        <v>35.287657920000001</v>
      </c>
      <c r="AC28" s="339">
        <v>20.333568</v>
      </c>
      <c r="AD28" s="339">
        <v>1.072791999999998</v>
      </c>
      <c r="AE28" s="339">
        <v>43.476959999999991</v>
      </c>
      <c r="AF28" s="339">
        <v>28.18859599999999</v>
      </c>
      <c r="AG28" s="339">
        <v>24.132575000000003</v>
      </c>
      <c r="AH28" s="339">
        <v>3.5047729999999997</v>
      </c>
      <c r="AI28" s="339">
        <v>7.3325680000000002</v>
      </c>
      <c r="AJ28" s="339">
        <v>0</v>
      </c>
      <c r="AK28" s="339">
        <v>0.53915199999999996</v>
      </c>
      <c r="AL28" s="339">
        <v>4.6000000000000005</v>
      </c>
      <c r="AM28" s="339">
        <v>4.9839719999999996</v>
      </c>
      <c r="AN28" s="339">
        <v>4.7305340000000005</v>
      </c>
      <c r="AO28" s="339">
        <v>-10.365837000000001</v>
      </c>
      <c r="AP28" s="339">
        <v>2.5323599999999997</v>
      </c>
      <c r="AQ28" s="339">
        <v>48.105260999999999</v>
      </c>
      <c r="AR28" s="339">
        <v>9.2046720000000004</v>
      </c>
      <c r="AS28" s="339">
        <v>-14.524338999999999</v>
      </c>
      <c r="AT28" s="339">
        <v>-7.0758799999999997</v>
      </c>
      <c r="AU28" s="339">
        <v>38.146507999999997</v>
      </c>
      <c r="AV28" s="339">
        <v>26.409519</v>
      </c>
      <c r="AW28" s="339">
        <v>26.847563999999998</v>
      </c>
      <c r="AX28" s="339">
        <v>-23.487151000000001</v>
      </c>
      <c r="AY28" s="339">
        <v>-29.050034000000004</v>
      </c>
      <c r="AZ28" s="339">
        <v>19.215375999999999</v>
      </c>
      <c r="BA28" s="339">
        <v>13.930837000000002</v>
      </c>
      <c r="BB28" s="339">
        <v>398.27561200000002</v>
      </c>
      <c r="BC28" s="339">
        <v>388.76062300000007</v>
      </c>
      <c r="BD28" s="339">
        <v>285.94557300000002</v>
      </c>
      <c r="BE28" s="339">
        <v>258.47000000000014</v>
      </c>
      <c r="BF28" s="339">
        <v>1288.3799999999999</v>
      </c>
    </row>
    <row r="29" spans="1:130">
      <c r="A29" s="371" t="s">
        <v>202</v>
      </c>
      <c r="B29" s="338">
        <v>0</v>
      </c>
      <c r="C29" s="338">
        <v>67.627701000000002</v>
      </c>
      <c r="D29" s="338">
        <v>64.961369999999988</v>
      </c>
      <c r="E29" s="339">
        <v>47.726723640000003</v>
      </c>
      <c r="F29" s="339">
        <v>-8.8022290000000023</v>
      </c>
      <c r="G29" s="339">
        <v>102.901983</v>
      </c>
      <c r="H29" s="339">
        <v>132.96607799999998</v>
      </c>
      <c r="I29" s="339">
        <v>79.018249000000012</v>
      </c>
      <c r="J29" s="339">
        <v>26.974559999999997</v>
      </c>
      <c r="K29" s="339">
        <v>89.488098000000008</v>
      </c>
      <c r="L29" s="339">
        <v>113.94276799999997</v>
      </c>
      <c r="M29" s="339">
        <v>0</v>
      </c>
      <c r="N29" s="339">
        <v>0</v>
      </c>
      <c r="O29" s="339">
        <v>0</v>
      </c>
      <c r="P29" s="339">
        <v>0</v>
      </c>
      <c r="Q29" s="339">
        <v>0.15437100000000001</v>
      </c>
      <c r="R29" s="339">
        <v>4.6800879999999996</v>
      </c>
      <c r="S29" s="339">
        <v>34.709106999999996</v>
      </c>
      <c r="T29" s="339">
        <v>28.084134999999996</v>
      </c>
      <c r="U29" s="339">
        <v>8.1460469999999994</v>
      </c>
      <c r="V29" s="339">
        <v>20.773157000000001</v>
      </c>
      <c r="W29" s="339">
        <v>2.1725509999999999</v>
      </c>
      <c r="X29" s="339">
        <v>33.869614999999996</v>
      </c>
      <c r="Y29" s="339">
        <v>11.195884350000004</v>
      </c>
      <c r="Z29" s="339">
        <v>-15.522911709999999</v>
      </c>
      <c r="AA29" s="339">
        <v>30.263432000000002</v>
      </c>
      <c r="AB29" s="339">
        <v>21.790318999999997</v>
      </c>
      <c r="AC29" s="339">
        <v>1.9935469999999997</v>
      </c>
      <c r="AD29" s="339">
        <v>-20.983429000000001</v>
      </c>
      <c r="AE29" s="339">
        <v>5.1690019999999999</v>
      </c>
      <c r="AF29" s="339">
        <v>5.0186510000000002</v>
      </c>
      <c r="AG29" s="339">
        <v>46.304212</v>
      </c>
      <c r="AH29" s="339">
        <v>8.8211999999999993</v>
      </c>
      <c r="AI29" s="339">
        <v>33.209293000000002</v>
      </c>
      <c r="AJ29" s="339">
        <v>14.567277999999998</v>
      </c>
      <c r="AK29" s="339">
        <v>19.968012000000002</v>
      </c>
      <c r="AL29" s="339">
        <v>28.943885999999992</v>
      </c>
      <c r="AM29" s="339">
        <v>54.022005</v>
      </c>
      <c r="AN29" s="339">
        <v>30.032175000000006</v>
      </c>
      <c r="AO29" s="339">
        <v>51.137930000000004</v>
      </c>
      <c r="AP29" s="339">
        <v>-20.964409999999997</v>
      </c>
      <c r="AQ29" s="339">
        <v>35.810804000000005</v>
      </c>
      <c r="AR29" s="339">
        <v>13.033924999999998</v>
      </c>
      <c r="AS29" s="339">
        <v>5.9456949999999997</v>
      </c>
      <c r="AT29" s="339">
        <v>1.1787779999999999</v>
      </c>
      <c r="AU29" s="339">
        <v>24.677102999999999</v>
      </c>
      <c r="AV29" s="339">
        <v>-4.8270160000000004</v>
      </c>
      <c r="AW29" s="339">
        <v>35.655040999999997</v>
      </c>
      <c r="AX29" s="339">
        <v>32.928396999999997</v>
      </c>
      <c r="AY29" s="339">
        <v>13.835774000000001</v>
      </c>
      <c r="AZ29" s="339">
        <v>7.068886</v>
      </c>
      <c r="BA29" s="339">
        <v>11.951436000000001</v>
      </c>
      <c r="BB29" s="339">
        <v>11.414953000000001</v>
      </c>
      <c r="BC29" s="339">
        <v>38.237033999999987</v>
      </c>
      <c r="BD29" s="339">
        <v>52.339345000000009</v>
      </c>
      <c r="BE29" s="339">
        <v>19.559999999999999</v>
      </c>
      <c r="BF29" s="339">
        <v>34.160000000000004</v>
      </c>
    </row>
    <row r="30" spans="1:130">
      <c r="A30" s="371" t="s">
        <v>196</v>
      </c>
      <c r="B30" s="338">
        <v>0</v>
      </c>
      <c r="C30" s="338">
        <v>24.184749</v>
      </c>
      <c r="D30" s="338">
        <v>11.580361</v>
      </c>
      <c r="E30" s="339">
        <v>11.099157</v>
      </c>
      <c r="F30" s="339">
        <v>13.638417</v>
      </c>
      <c r="G30" s="339">
        <v>10.677724000000001</v>
      </c>
      <c r="H30" s="339">
        <v>25.297374000000001</v>
      </c>
      <c r="I30" s="339">
        <v>24.996901999999999</v>
      </c>
      <c r="J30" s="339">
        <v>7.6706620000000001</v>
      </c>
      <c r="K30" s="339">
        <v>9.6237309999999994</v>
      </c>
      <c r="L30" s="339">
        <v>13.830969</v>
      </c>
      <c r="M30" s="339">
        <v>0</v>
      </c>
      <c r="N30" s="339">
        <v>0</v>
      </c>
      <c r="O30" s="339">
        <v>0</v>
      </c>
      <c r="P30" s="339">
        <v>0</v>
      </c>
      <c r="Q30" s="339">
        <v>14.820192</v>
      </c>
      <c r="R30" s="339">
        <v>5.5103279999999994</v>
      </c>
      <c r="S30" s="339">
        <v>2.751579</v>
      </c>
      <c r="T30" s="339">
        <v>1.1026499999999999</v>
      </c>
      <c r="U30" s="339">
        <v>1.653975</v>
      </c>
      <c r="V30" s="339">
        <v>3.3355160000000001</v>
      </c>
      <c r="W30" s="339">
        <v>3.2927339999999998</v>
      </c>
      <c r="X30" s="339">
        <v>3.2981360000000004</v>
      </c>
      <c r="Y30" s="339">
        <v>6.6056140000000001</v>
      </c>
      <c r="Z30" s="339">
        <v>0.54972600000000005</v>
      </c>
      <c r="AA30" s="339">
        <v>1.0989800000000001</v>
      </c>
      <c r="AB30" s="339">
        <v>2.8448370000000001</v>
      </c>
      <c r="AC30" s="339">
        <v>3.3079499999999999</v>
      </c>
      <c r="AD30" s="339">
        <v>1.0983499999999999</v>
      </c>
      <c r="AE30" s="339">
        <v>2.4506399999999999</v>
      </c>
      <c r="AF30" s="339">
        <v>6.7814769999999998</v>
      </c>
      <c r="AG30" s="339">
        <v>4.5124770000000005</v>
      </c>
      <c r="AH30" s="339">
        <v>5.0625970000000002</v>
      </c>
      <c r="AI30" s="339">
        <v>0</v>
      </c>
      <c r="AJ30" s="339">
        <v>1.1026499999999999</v>
      </c>
      <c r="AK30" s="339">
        <v>9.4772770000000008</v>
      </c>
      <c r="AL30" s="339">
        <v>1.7572619999999999</v>
      </c>
      <c r="AM30" s="339">
        <v>11.223511999999999</v>
      </c>
      <c r="AN30" s="339">
        <v>2.8393229999999998</v>
      </c>
      <c r="AO30" s="339">
        <v>4.3517980000000005</v>
      </c>
      <c r="AP30" s="339">
        <v>4.3664940000000003</v>
      </c>
      <c r="AQ30" s="339">
        <v>8.8357229999999998</v>
      </c>
      <c r="AR30" s="339">
        <v>7.4428869999999998</v>
      </c>
      <c r="AS30" s="339">
        <v>3.4329279999999995</v>
      </c>
      <c r="AT30" s="339">
        <v>0.59543100000000004</v>
      </c>
      <c r="AU30" s="339">
        <v>3.3257310000000002</v>
      </c>
      <c r="AV30" s="339">
        <v>0.31657199999999996</v>
      </c>
      <c r="AW30" s="339">
        <v>8.4765119999999996</v>
      </c>
      <c r="AX30" s="339">
        <v>1.4246E-2</v>
      </c>
      <c r="AY30" s="339">
        <v>1.132973</v>
      </c>
      <c r="AZ30" s="339">
        <v>0</v>
      </c>
      <c r="BA30" s="339">
        <v>6.6742189999999999</v>
      </c>
      <c r="BB30" s="339">
        <v>2.2003380000000003</v>
      </c>
      <c r="BC30" s="339">
        <v>1.6484619999999999</v>
      </c>
      <c r="BD30" s="339">
        <v>3.3079499999999999</v>
      </c>
      <c r="BE30" s="339">
        <v>4.13</v>
      </c>
      <c r="BF30" s="339">
        <v>0.77</v>
      </c>
    </row>
    <row r="31" spans="1:130" ht="13.5" customHeight="1">
      <c r="A31" s="371" t="s">
        <v>201</v>
      </c>
      <c r="B31" s="338">
        <v>0</v>
      </c>
      <c r="C31" s="338">
        <v>38.731841580000001</v>
      </c>
      <c r="D31" s="338">
        <v>38.891162000000001</v>
      </c>
      <c r="E31" s="339">
        <v>59.364561999999992</v>
      </c>
      <c r="F31" s="339">
        <v>69.992794000000004</v>
      </c>
      <c r="G31" s="339">
        <v>34.176250000000003</v>
      </c>
      <c r="H31" s="339">
        <v>82.881759999999986</v>
      </c>
      <c r="I31" s="339">
        <v>49.228089000000004</v>
      </c>
      <c r="J31" s="339">
        <v>48.104271000000004</v>
      </c>
      <c r="K31" s="339">
        <v>20.223254000000001</v>
      </c>
      <c r="L31" s="339">
        <v>45.168121000000006</v>
      </c>
      <c r="M31" s="339">
        <v>0</v>
      </c>
      <c r="N31" s="339">
        <v>0</v>
      </c>
      <c r="O31" s="339">
        <v>0</v>
      </c>
      <c r="P31" s="339">
        <v>0</v>
      </c>
      <c r="Q31" s="339">
        <v>15.595109000000001</v>
      </c>
      <c r="R31" s="339">
        <v>5.0506600000000006</v>
      </c>
      <c r="S31" s="339">
        <v>10.553622000000001</v>
      </c>
      <c r="T31" s="339">
        <v>7.5324505799999999</v>
      </c>
      <c r="U31" s="339">
        <v>12.757882</v>
      </c>
      <c r="V31" s="339">
        <v>5.8355230000000002</v>
      </c>
      <c r="W31" s="339">
        <v>10.648291</v>
      </c>
      <c r="X31" s="339">
        <v>9.6494660000000003</v>
      </c>
      <c r="Y31" s="339">
        <v>27.135737999999996</v>
      </c>
      <c r="Z31" s="339">
        <v>12.437419</v>
      </c>
      <c r="AA31" s="339">
        <v>10.187393</v>
      </c>
      <c r="AB31" s="339">
        <v>9.6040120000000009</v>
      </c>
      <c r="AC31" s="339">
        <v>17.672434000000003</v>
      </c>
      <c r="AD31" s="339">
        <v>15.825132</v>
      </c>
      <c r="AE31" s="339">
        <v>15.072718999999999</v>
      </c>
      <c r="AF31" s="339">
        <v>21.422509000000002</v>
      </c>
      <c r="AG31" s="339">
        <v>8.0452869999999983</v>
      </c>
      <c r="AH31" s="339">
        <v>3.7754290000000004</v>
      </c>
      <c r="AI31" s="339">
        <v>5.9961289999999998</v>
      </c>
      <c r="AJ31" s="339">
        <v>16.359405000000002</v>
      </c>
      <c r="AK31" s="339">
        <v>15.156067</v>
      </c>
      <c r="AL31" s="339">
        <v>12.931711000000002</v>
      </c>
      <c r="AM31" s="339">
        <v>44.730263999999991</v>
      </c>
      <c r="AN31" s="339">
        <v>10.063718</v>
      </c>
      <c r="AO31" s="339">
        <v>3.7153799999999997</v>
      </c>
      <c r="AP31" s="339">
        <v>9.7341949999999997</v>
      </c>
      <c r="AQ31" s="339">
        <v>18.375356000000004</v>
      </c>
      <c r="AR31" s="339">
        <v>17.403158000000001</v>
      </c>
      <c r="AS31" s="339">
        <v>20.868391000000003</v>
      </c>
      <c r="AT31" s="339">
        <v>5.8704780000000003</v>
      </c>
      <c r="AU31" s="339">
        <v>12.070464000000003</v>
      </c>
      <c r="AV31" s="339">
        <v>9.2949380000000001</v>
      </c>
      <c r="AW31" s="339">
        <v>9.084734000000001</v>
      </c>
      <c r="AX31" s="339">
        <v>1.7347079999999999</v>
      </c>
      <c r="AY31" s="339">
        <v>6.170166</v>
      </c>
      <c r="AZ31" s="339">
        <v>3.2336460000000002</v>
      </c>
      <c r="BA31" s="339">
        <v>12.727316999999999</v>
      </c>
      <c r="BB31" s="339">
        <v>1.6004969999999998</v>
      </c>
      <c r="BC31" s="339">
        <v>14.891246000000002</v>
      </c>
      <c r="BD31" s="339">
        <v>15.949061000000002</v>
      </c>
      <c r="BE31" s="339">
        <v>9.120000000000001</v>
      </c>
      <c r="BF31" s="339">
        <v>17.440000000000005</v>
      </c>
    </row>
    <row r="32" spans="1:130">
      <c r="A32" s="376" t="s">
        <v>413</v>
      </c>
      <c r="B32" s="353">
        <v>0</v>
      </c>
      <c r="C32" s="353">
        <v>17.183350385464443</v>
      </c>
      <c r="D32" s="353">
        <v>24.284213000000001</v>
      </c>
      <c r="E32" s="353">
        <v>6.7471919999999992</v>
      </c>
      <c r="F32" s="353">
        <v>29.497259999999997</v>
      </c>
      <c r="G32" s="353">
        <v>9.7607379999999999</v>
      </c>
      <c r="H32" s="353">
        <v>27.561836999999997</v>
      </c>
      <c r="I32" s="353">
        <v>40.319260999999997</v>
      </c>
      <c r="J32" s="353">
        <v>40.768151000000003</v>
      </c>
      <c r="K32" s="353">
        <v>14.085088000000001</v>
      </c>
      <c r="L32" s="353">
        <v>34.217095</v>
      </c>
      <c r="M32" s="353">
        <v>0</v>
      </c>
      <c r="N32" s="353">
        <v>0</v>
      </c>
      <c r="O32" s="353">
        <v>0</v>
      </c>
      <c r="P32" s="353">
        <v>0</v>
      </c>
      <c r="Q32" s="353">
        <v>1.7231113760163206</v>
      </c>
      <c r="R32" s="353">
        <v>3.6474380094481211</v>
      </c>
      <c r="S32" s="353">
        <v>6.9546900000000003</v>
      </c>
      <c r="T32" s="353">
        <v>4.8581110000000001</v>
      </c>
      <c r="U32" s="353">
        <v>3.7948799999999996</v>
      </c>
      <c r="V32" s="353">
        <v>4.1954739999999999</v>
      </c>
      <c r="W32" s="353">
        <v>7.2223579999999998</v>
      </c>
      <c r="X32" s="353">
        <v>9.0715009999999996</v>
      </c>
      <c r="Y32" s="353">
        <v>0.16539799999999999</v>
      </c>
      <c r="Z32" s="353">
        <v>4.5208649999999997</v>
      </c>
      <c r="AA32" s="353">
        <v>2.0609289999999998</v>
      </c>
      <c r="AB32" s="353">
        <v>0</v>
      </c>
      <c r="AC32" s="353">
        <v>0.88212000000000002</v>
      </c>
      <c r="AD32" s="353">
        <v>8.1502379999999999</v>
      </c>
      <c r="AE32" s="353">
        <v>11.708895999999999</v>
      </c>
      <c r="AF32" s="353">
        <v>8.7560060000000011</v>
      </c>
      <c r="AG32" s="353">
        <v>2.5310230000000002</v>
      </c>
      <c r="AH32" s="353">
        <v>3.3042799999999999</v>
      </c>
      <c r="AI32" s="353">
        <v>3.2969239999999997</v>
      </c>
      <c r="AJ32" s="353">
        <v>0.62851099999999993</v>
      </c>
      <c r="AK32" s="353">
        <v>5.6324420000000002</v>
      </c>
      <c r="AL32" s="353">
        <v>6.3954819999999994</v>
      </c>
      <c r="AM32" s="353">
        <v>9.2488080000000004</v>
      </c>
      <c r="AN32" s="353">
        <v>6.2851049999999997</v>
      </c>
      <c r="AO32" s="353">
        <v>9.9709339999999997</v>
      </c>
      <c r="AP32" s="353">
        <v>4.2110209999999997</v>
      </c>
      <c r="AQ32" s="353">
        <v>13.948525</v>
      </c>
      <c r="AR32" s="353">
        <v>12.188781000000002</v>
      </c>
      <c r="AS32" s="353">
        <v>8.9853130000000014</v>
      </c>
      <c r="AT32" s="353">
        <v>7.233905</v>
      </c>
      <c r="AU32" s="353">
        <v>14.016640000000002</v>
      </c>
      <c r="AV32" s="353">
        <v>10.532292999999999</v>
      </c>
      <c r="AW32" s="353">
        <v>5.6951879999999999</v>
      </c>
      <c r="AX32" s="353">
        <v>1.146757</v>
      </c>
      <c r="AY32" s="353">
        <v>5.7876450000000004</v>
      </c>
      <c r="AZ32" s="353">
        <v>1.455498</v>
      </c>
      <c r="BA32" s="353">
        <v>6.5288780000000015</v>
      </c>
      <c r="BB32" s="353">
        <v>11.266502000000001</v>
      </c>
      <c r="BC32" s="353">
        <v>10.974623000000001</v>
      </c>
      <c r="BD32" s="353">
        <v>5.4470920000000005</v>
      </c>
      <c r="BE32" s="353">
        <v>5.07</v>
      </c>
      <c r="BF32" s="353">
        <v>14.52</v>
      </c>
    </row>
    <row r="33" spans="1:130" ht="5.25" customHeight="1">
      <c r="A33" s="372"/>
      <c r="B33" s="373"/>
      <c r="C33" s="373"/>
      <c r="D33" s="373"/>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0"/>
    </row>
    <row r="34" spans="1:130">
      <c r="A34" s="333" t="s">
        <v>321</v>
      </c>
      <c r="B34" s="334">
        <v>580.67035727882512</v>
      </c>
      <c r="C34" s="334">
        <v>2022.1591547849612</v>
      </c>
      <c r="D34" s="334">
        <v>902.82252511504225</v>
      </c>
      <c r="E34" s="348">
        <v>1341.597395283181</v>
      </c>
      <c r="F34" s="348">
        <v>-103.98997238530126</v>
      </c>
      <c r="G34" s="348">
        <v>1686.6411856251007</v>
      </c>
      <c r="H34" s="348">
        <v>2100.1951472679998</v>
      </c>
      <c r="I34" s="348">
        <v>4311.1356017650014</v>
      </c>
      <c r="J34" s="348">
        <v>3404.2742132403037</v>
      </c>
      <c r="K34" s="348">
        <v>2113.2584952930006</v>
      </c>
      <c r="L34" s="348">
        <v>4233.4979419000092</v>
      </c>
      <c r="M34" s="348">
        <v>53.622470478495003</v>
      </c>
      <c r="N34" s="348">
        <v>499.15726854556016</v>
      </c>
      <c r="O34" s="348">
        <v>-241.47484510558002</v>
      </c>
      <c r="P34" s="348">
        <v>269.36546336035002</v>
      </c>
      <c r="Q34" s="348">
        <v>541.25002316709708</v>
      </c>
      <c r="R34" s="348">
        <v>303.36328858804819</v>
      </c>
      <c r="S34" s="348">
        <v>588.64653897156586</v>
      </c>
      <c r="T34" s="348">
        <v>588.89930405824987</v>
      </c>
      <c r="U34" s="348">
        <v>-169.22810863340274</v>
      </c>
      <c r="V34" s="348">
        <v>144.65700011570499</v>
      </c>
      <c r="W34" s="348">
        <v>382.72241137674007</v>
      </c>
      <c r="X34" s="348">
        <v>544.67122225599996</v>
      </c>
      <c r="Y34" s="348">
        <v>73.851169051400007</v>
      </c>
      <c r="Z34" s="348">
        <v>302.21284017620002</v>
      </c>
      <c r="AA34" s="348">
        <v>347.37054178685605</v>
      </c>
      <c r="AB34" s="348">
        <v>618.16284426872494</v>
      </c>
      <c r="AC34" s="348">
        <v>908.87278139799992</v>
      </c>
      <c r="AD34" s="348">
        <v>-2319.0875094913013</v>
      </c>
      <c r="AE34" s="348">
        <v>1035.64503631</v>
      </c>
      <c r="AF34" s="348">
        <v>270.57971939800007</v>
      </c>
      <c r="AG34" s="348">
        <v>255.88339714640023</v>
      </c>
      <c r="AH34" s="348">
        <v>199.64147969999999</v>
      </c>
      <c r="AI34" s="348">
        <v>1030.4026166887004</v>
      </c>
      <c r="AJ34" s="348">
        <v>200.71369208999991</v>
      </c>
      <c r="AK34" s="348">
        <v>771.68780707000008</v>
      </c>
      <c r="AL34" s="348">
        <v>871.66486119000012</v>
      </c>
      <c r="AM34" s="348">
        <v>1140.7165000499997</v>
      </c>
      <c r="AN34" s="348">
        <v>-683.87402104200021</v>
      </c>
      <c r="AO34" s="348">
        <v>766.79356776000043</v>
      </c>
      <c r="AP34" s="348">
        <v>1179.8746782800006</v>
      </c>
      <c r="AQ34" s="348">
        <v>1526.803019125</v>
      </c>
      <c r="AR34" s="348">
        <v>837.66433660000041</v>
      </c>
      <c r="AS34" s="348">
        <v>993.28090945500082</v>
      </c>
      <c r="AT34" s="348">
        <v>989.91317126400156</v>
      </c>
      <c r="AU34" s="348">
        <v>944.93365709800116</v>
      </c>
      <c r="AV34" s="348">
        <v>476.1464754233001</v>
      </c>
      <c r="AW34" s="348">
        <v>509.65455137000032</v>
      </c>
      <c r="AX34" s="348">
        <v>397.78356067199996</v>
      </c>
      <c r="AY34" s="348">
        <v>534.19914847300015</v>
      </c>
      <c r="AZ34" s="348">
        <v>671.62123477800026</v>
      </c>
      <c r="BA34" s="348">
        <v>1181.6900731620015</v>
      </c>
      <c r="BB34" s="348">
        <v>891.61815456400132</v>
      </c>
      <c r="BC34" s="348">
        <v>974.24899474800327</v>
      </c>
      <c r="BD34" s="348">
        <v>1162.8190954260031</v>
      </c>
      <c r="BE34" s="348">
        <v>1333.971398653001</v>
      </c>
      <c r="BF34" s="348">
        <v>757.00612760599722</v>
      </c>
    </row>
    <row r="35" spans="1:130" s="375" customFormat="1">
      <c r="A35" s="374" t="s">
        <v>412</v>
      </c>
      <c r="B35" s="338">
        <v>0</v>
      </c>
      <c r="C35" s="338">
        <v>87.968057000000016</v>
      </c>
      <c r="D35" s="338">
        <v>21.190617</v>
      </c>
      <c r="E35" s="339">
        <v>38.647323</v>
      </c>
      <c r="F35" s="339">
        <v>162.33552199999997</v>
      </c>
      <c r="G35" s="339">
        <v>78.563476000000009</v>
      </c>
      <c r="H35" s="339">
        <v>133.46141500000002</v>
      </c>
      <c r="I35" s="339">
        <v>96.62310699999999</v>
      </c>
      <c r="J35" s="339">
        <v>152.40173800000002</v>
      </c>
      <c r="K35" s="339">
        <v>110.64246899999998</v>
      </c>
      <c r="L35" s="339">
        <v>520.61949200000004</v>
      </c>
      <c r="M35" s="339">
        <v>0</v>
      </c>
      <c r="N35" s="339">
        <v>0</v>
      </c>
      <c r="O35" s="339">
        <v>0</v>
      </c>
      <c r="P35" s="339">
        <v>0</v>
      </c>
      <c r="Q35" s="339">
        <v>3.5284800000000001</v>
      </c>
      <c r="R35" s="339">
        <v>4.6464560000000006</v>
      </c>
      <c r="S35" s="339">
        <v>6.772805</v>
      </c>
      <c r="T35" s="339">
        <v>73.020316000000008</v>
      </c>
      <c r="U35" s="339">
        <v>3.0322879999999999</v>
      </c>
      <c r="V35" s="339">
        <v>1.1009960000000001</v>
      </c>
      <c r="W35" s="339">
        <v>3.5284800000000001</v>
      </c>
      <c r="X35" s="339">
        <v>13.528853</v>
      </c>
      <c r="Y35" s="339">
        <v>7.1672249999999993</v>
      </c>
      <c r="Z35" s="339">
        <v>-6.3986780000000003</v>
      </c>
      <c r="AA35" s="339">
        <v>13.167348</v>
      </c>
      <c r="AB35" s="339">
        <v>24.711427999999998</v>
      </c>
      <c r="AC35" s="339">
        <v>77.500721999999996</v>
      </c>
      <c r="AD35" s="339">
        <v>11.135111</v>
      </c>
      <c r="AE35" s="339">
        <v>34.741965</v>
      </c>
      <c r="AF35" s="339">
        <v>38.957723999999999</v>
      </c>
      <c r="AG35" s="339">
        <v>40.095771000000006</v>
      </c>
      <c r="AH35" s="339">
        <v>11.339650000000001</v>
      </c>
      <c r="AI35" s="339">
        <v>7.4490610000000004</v>
      </c>
      <c r="AJ35" s="339">
        <v>19.678993999999999</v>
      </c>
      <c r="AK35" s="339">
        <v>16.231006999999998</v>
      </c>
      <c r="AL35" s="339">
        <v>36.639955</v>
      </c>
      <c r="AM35" s="339">
        <v>53.924188000000001</v>
      </c>
      <c r="AN35" s="339">
        <v>26.666264999999999</v>
      </c>
      <c r="AO35" s="339">
        <v>13.646063999999999</v>
      </c>
      <c r="AP35" s="339">
        <v>41.312652</v>
      </c>
      <c r="AQ35" s="339">
        <v>13.894598999999998</v>
      </c>
      <c r="AR35" s="339">
        <v>27.769791999999999</v>
      </c>
      <c r="AS35" s="339">
        <v>43.964527000000011</v>
      </c>
      <c r="AT35" s="339">
        <v>28.483984</v>
      </c>
      <c r="AU35" s="339">
        <v>41.280898000000008</v>
      </c>
      <c r="AV35" s="339">
        <v>38.672329000000005</v>
      </c>
      <c r="AW35" s="339">
        <v>39.186304999999997</v>
      </c>
      <c r="AX35" s="339">
        <v>39.390799999999992</v>
      </c>
      <c r="AY35" s="339">
        <v>23.577081</v>
      </c>
      <c r="AZ35" s="339">
        <v>8.4882830000000009</v>
      </c>
      <c r="BA35" s="339">
        <v>214.28272900000005</v>
      </c>
      <c r="BB35" s="339">
        <v>114.64838699999997</v>
      </c>
      <c r="BC35" s="339">
        <v>73.274453000000008</v>
      </c>
      <c r="BD35" s="339">
        <v>118.41392300000003</v>
      </c>
      <c r="BE35" s="339">
        <v>96.219999999999956</v>
      </c>
      <c r="BF35" s="339">
        <v>149.25999999999993</v>
      </c>
      <c r="BG35" s="339"/>
      <c r="BH35" s="339"/>
      <c r="BI35" s="339"/>
      <c r="BJ35" s="339"/>
      <c r="BK35" s="339"/>
      <c r="BL35" s="339"/>
      <c r="BM35" s="339"/>
      <c r="BN35" s="339"/>
      <c r="BO35" s="339"/>
      <c r="BP35" s="339"/>
      <c r="BQ35" s="339"/>
      <c r="BR35" s="339"/>
      <c r="BS35" s="339"/>
      <c r="BT35" s="339"/>
      <c r="BU35" s="339"/>
      <c r="BV35" s="339"/>
      <c r="BW35" s="339"/>
      <c r="BX35" s="339"/>
      <c r="BY35" s="339"/>
      <c r="BZ35" s="339"/>
      <c r="CA35" s="339"/>
      <c r="CB35" s="339"/>
      <c r="CC35" s="339"/>
      <c r="CD35" s="339"/>
      <c r="CE35" s="339"/>
      <c r="CF35" s="339"/>
      <c r="CG35" s="339"/>
      <c r="CH35" s="339"/>
      <c r="CI35" s="339"/>
      <c r="CJ35" s="339"/>
      <c r="CK35" s="339"/>
      <c r="CL35" s="339"/>
      <c r="CM35" s="339"/>
      <c r="CN35" s="339"/>
      <c r="CO35" s="339"/>
      <c r="CP35" s="339"/>
      <c r="CQ35" s="339"/>
      <c r="CR35" s="339"/>
      <c r="CS35" s="339"/>
      <c r="CT35" s="339"/>
      <c r="CU35" s="339"/>
      <c r="CV35" s="339"/>
      <c r="CW35" s="339"/>
      <c r="CX35" s="339"/>
      <c r="CY35" s="339"/>
      <c r="CZ35" s="339"/>
      <c r="DA35" s="339"/>
      <c r="DB35" s="339"/>
      <c r="DC35" s="339"/>
      <c r="DD35" s="339"/>
      <c r="DE35" s="339"/>
      <c r="DF35" s="339"/>
      <c r="DG35" s="339"/>
      <c r="DH35" s="339"/>
      <c r="DI35" s="339"/>
      <c r="DJ35" s="339"/>
      <c r="DK35" s="339"/>
      <c r="DL35" s="339"/>
      <c r="DM35" s="339"/>
      <c r="DN35" s="339"/>
      <c r="DO35" s="339"/>
      <c r="DP35" s="339"/>
      <c r="DQ35" s="339"/>
      <c r="DR35" s="339"/>
      <c r="DS35" s="339"/>
      <c r="DT35" s="339"/>
      <c r="DU35" s="339"/>
      <c r="DV35" s="339"/>
      <c r="DW35" s="339"/>
      <c r="DX35" s="339"/>
      <c r="DY35" s="339"/>
      <c r="DZ35" s="339"/>
    </row>
    <row r="36" spans="1:130" s="375" customFormat="1">
      <c r="A36" s="374" t="s">
        <v>381</v>
      </c>
      <c r="B36" s="338">
        <v>0</v>
      </c>
      <c r="C36" s="338">
        <v>108.18128499999999</v>
      </c>
      <c r="D36" s="338">
        <v>20.28904</v>
      </c>
      <c r="E36" s="339">
        <v>10.431841</v>
      </c>
      <c r="F36" s="339">
        <v>48.161052999999995</v>
      </c>
      <c r="G36" s="339">
        <v>15.638885</v>
      </c>
      <c r="H36" s="339">
        <v>29.415612000000003</v>
      </c>
      <c r="I36" s="339">
        <v>28.473383000000002</v>
      </c>
      <c r="J36" s="339">
        <v>39.734369000000001</v>
      </c>
      <c r="K36" s="339">
        <v>19.927794999999996</v>
      </c>
      <c r="L36" s="339">
        <v>22.640477999999998</v>
      </c>
      <c r="M36" s="339">
        <v>0</v>
      </c>
      <c r="N36" s="339">
        <v>0</v>
      </c>
      <c r="O36" s="339">
        <v>0</v>
      </c>
      <c r="P36" s="339">
        <v>0</v>
      </c>
      <c r="Q36" s="339">
        <v>2.1060620000000001</v>
      </c>
      <c r="R36" s="339">
        <v>102.601876</v>
      </c>
      <c r="S36" s="339">
        <v>2.3706969999999998</v>
      </c>
      <c r="T36" s="339">
        <v>1.1026499999999999</v>
      </c>
      <c r="U36" s="339">
        <v>5.943562</v>
      </c>
      <c r="V36" s="339">
        <v>4.3113630000000001</v>
      </c>
      <c r="W36" s="339">
        <v>10.034115</v>
      </c>
      <c r="X36" s="339">
        <v>0</v>
      </c>
      <c r="Y36" s="339">
        <v>1.32318</v>
      </c>
      <c r="Z36" s="339">
        <v>4.850778</v>
      </c>
      <c r="AA36" s="339">
        <v>1.501258</v>
      </c>
      <c r="AB36" s="339">
        <v>2.7566250000000001</v>
      </c>
      <c r="AC36" s="339">
        <v>13.887346999999998</v>
      </c>
      <c r="AD36" s="339">
        <v>6.6147530000000003</v>
      </c>
      <c r="AE36" s="339">
        <v>13.264906</v>
      </c>
      <c r="AF36" s="339">
        <v>14.394047</v>
      </c>
      <c r="AG36" s="339">
        <v>6.7702710000000002</v>
      </c>
      <c r="AH36" s="339">
        <v>0</v>
      </c>
      <c r="AI36" s="339">
        <v>2.4258299999999999</v>
      </c>
      <c r="AJ36" s="339">
        <v>6.4427839999999996</v>
      </c>
      <c r="AK36" s="339">
        <v>2.5041180000000001</v>
      </c>
      <c r="AL36" s="339">
        <v>11.884582</v>
      </c>
      <c r="AM36" s="339">
        <v>10.576618999999999</v>
      </c>
      <c r="AN36" s="339">
        <v>4.4502930000000003</v>
      </c>
      <c r="AO36" s="339">
        <v>11.527100000000001</v>
      </c>
      <c r="AP36" s="339">
        <v>5.9429819999999998</v>
      </c>
      <c r="AQ36" s="339">
        <v>5.3908119999999995</v>
      </c>
      <c r="AR36" s="339">
        <v>5.6124889999999992</v>
      </c>
      <c r="AS36" s="339">
        <v>4.2562289999999994</v>
      </c>
      <c r="AT36" s="339">
        <v>11.638471000000003</v>
      </c>
      <c r="AU36" s="339">
        <v>3.5566639999999996</v>
      </c>
      <c r="AV36" s="339">
        <v>20.283005000000003</v>
      </c>
      <c r="AW36" s="339">
        <v>2.4589099999999999</v>
      </c>
      <c r="AX36" s="339">
        <v>15.737724</v>
      </c>
      <c r="AY36" s="339">
        <v>1.1798359999999999</v>
      </c>
      <c r="AZ36" s="339">
        <v>0.55132499999999995</v>
      </c>
      <c r="BA36" s="339">
        <v>8.0824249999999989</v>
      </c>
      <c r="BB36" s="339">
        <v>3.9144079999999999</v>
      </c>
      <c r="BC36" s="339">
        <v>6.9067639999999999</v>
      </c>
      <c r="BD36" s="339">
        <v>3.7368809999999999</v>
      </c>
      <c r="BE36" s="339">
        <v>4.57</v>
      </c>
      <c r="BF36" s="339">
        <v>9.2500000000000018</v>
      </c>
    </row>
    <row r="37" spans="1:130">
      <c r="A37" s="371" t="s">
        <v>345</v>
      </c>
      <c r="B37" s="338">
        <v>321.72566331799999</v>
      </c>
      <c r="C37" s="338">
        <v>192.72421026000001</v>
      </c>
      <c r="D37" s="338">
        <v>405.0917312368</v>
      </c>
      <c r="E37" s="339">
        <v>596.85588829200003</v>
      </c>
      <c r="F37" s="339">
        <v>473.45935148720008</v>
      </c>
      <c r="G37" s="339">
        <v>153.93317300000004</v>
      </c>
      <c r="H37" s="339">
        <v>306.83816999999999</v>
      </c>
      <c r="I37" s="339">
        <v>427.232147</v>
      </c>
      <c r="J37" s="339">
        <v>126.93906400000002</v>
      </c>
      <c r="K37" s="339">
        <v>226.45049799999995</v>
      </c>
      <c r="L37" s="339">
        <v>486.89273700000007</v>
      </c>
      <c r="M37" s="339">
        <v>67.351922467599991</v>
      </c>
      <c r="N37" s="339">
        <v>-30.811755083599998</v>
      </c>
      <c r="O37" s="339">
        <v>-3.6325595292000052</v>
      </c>
      <c r="P37" s="339">
        <v>288.81805546319998</v>
      </c>
      <c r="Q37" s="339">
        <v>127.99392465999999</v>
      </c>
      <c r="R37" s="339">
        <v>35.4998516</v>
      </c>
      <c r="S37" s="339">
        <v>21.865552000000001</v>
      </c>
      <c r="T37" s="339">
        <v>7.3648819999999997</v>
      </c>
      <c r="U37" s="339">
        <v>151.47213060000001</v>
      </c>
      <c r="V37" s="339">
        <v>85.502763868799988</v>
      </c>
      <c r="W37" s="339">
        <v>41.895912999999993</v>
      </c>
      <c r="X37" s="339">
        <v>126.22092376800001</v>
      </c>
      <c r="Y37" s="339">
        <v>107.189798</v>
      </c>
      <c r="Z37" s="339">
        <v>33.697021000000007</v>
      </c>
      <c r="AA37" s="339">
        <v>119.48474100000001</v>
      </c>
      <c r="AB37" s="339">
        <v>336.48432829199999</v>
      </c>
      <c r="AC37" s="339">
        <v>253.902738898</v>
      </c>
      <c r="AD37" s="339">
        <v>31.503501589200006</v>
      </c>
      <c r="AE37" s="339">
        <v>157.28097000000005</v>
      </c>
      <c r="AF37" s="339">
        <v>30.772141000000001</v>
      </c>
      <c r="AG37" s="339">
        <v>143.72320600000003</v>
      </c>
      <c r="AH37" s="339">
        <v>4.2612579999999998</v>
      </c>
      <c r="AI37" s="339">
        <v>3.3277099999999997</v>
      </c>
      <c r="AJ37" s="339">
        <v>2.6209990000000012</v>
      </c>
      <c r="AK37" s="339">
        <v>130.96274499999998</v>
      </c>
      <c r="AL37" s="339">
        <v>18.395803999999998</v>
      </c>
      <c r="AM37" s="339">
        <v>45.252797999999999</v>
      </c>
      <c r="AN37" s="339">
        <v>112.226823</v>
      </c>
      <c r="AO37" s="339">
        <v>68.705286000000001</v>
      </c>
      <c r="AP37" s="339">
        <v>-7.3991330000000026</v>
      </c>
      <c r="AQ37" s="339">
        <v>200.30519099999998</v>
      </c>
      <c r="AR37" s="339">
        <v>165.62080300000002</v>
      </c>
      <c r="AS37" s="339">
        <v>48.254579</v>
      </c>
      <c r="AT37" s="339">
        <v>23.095192999999995</v>
      </c>
      <c r="AU37" s="339">
        <v>42.43990500000001</v>
      </c>
      <c r="AV37" s="339">
        <v>13.149387000000001</v>
      </c>
      <c r="AW37" s="339">
        <v>62.422547999999999</v>
      </c>
      <c r="AX37" s="339">
        <v>64.671095999999991</v>
      </c>
      <c r="AY37" s="339">
        <v>25.552676999999989</v>
      </c>
      <c r="AZ37" s="339">
        <v>73.804176999999981</v>
      </c>
      <c r="BA37" s="339">
        <v>88.276123000000027</v>
      </c>
      <c r="BB37" s="339">
        <v>95.663423999999949</v>
      </c>
      <c r="BC37" s="339">
        <v>132.00119200000003</v>
      </c>
      <c r="BD37" s="339">
        <v>162.16502399999999</v>
      </c>
      <c r="BE37" s="339">
        <v>225.66000000000008</v>
      </c>
      <c r="BF37" s="339">
        <v>247.91000000000003</v>
      </c>
    </row>
    <row r="38" spans="1:130">
      <c r="A38" s="371" t="s">
        <v>202</v>
      </c>
      <c r="B38" s="338">
        <v>409.66703244082515</v>
      </c>
      <c r="C38" s="338">
        <v>1213.1361101465873</v>
      </c>
      <c r="D38" s="338">
        <v>37.748840414742233</v>
      </c>
      <c r="E38" s="339">
        <v>273.52679713068096</v>
      </c>
      <c r="F38" s="339">
        <v>-1700.4707793900013</v>
      </c>
      <c r="G38" s="339">
        <v>638.4329410751003</v>
      </c>
      <c r="H38" s="339">
        <v>983.68073981799944</v>
      </c>
      <c r="I38" s="339">
        <v>3075.2672917650016</v>
      </c>
      <c r="J38" s="339">
        <v>2290.7361577903034</v>
      </c>
      <c r="K38" s="339">
        <v>1369.3722124360006</v>
      </c>
      <c r="L38" s="339">
        <v>2548.1390947780083</v>
      </c>
      <c r="M38" s="339">
        <v>-29.013021989104988</v>
      </c>
      <c r="N38" s="339">
        <v>507.84965610916015</v>
      </c>
      <c r="O38" s="339">
        <v>-35.351722576380013</v>
      </c>
      <c r="P38" s="339">
        <v>-33.817879102849993</v>
      </c>
      <c r="Q38" s="339">
        <v>357.4033199115882</v>
      </c>
      <c r="R38" s="339">
        <v>132.78396062302551</v>
      </c>
      <c r="S38" s="339">
        <v>444.97280076372357</v>
      </c>
      <c r="T38" s="339">
        <v>277.97602884825</v>
      </c>
      <c r="U38" s="339">
        <v>-382.84497794690276</v>
      </c>
      <c r="V38" s="339">
        <v>2.6657745469050069</v>
      </c>
      <c r="W38" s="339">
        <v>173.63046842674001</v>
      </c>
      <c r="X38" s="339">
        <v>244.29757538799996</v>
      </c>
      <c r="Y38" s="339">
        <v>-156.95247354859995</v>
      </c>
      <c r="Z38" s="339">
        <v>170.51405564620001</v>
      </c>
      <c r="AA38" s="339">
        <v>150.63049390635601</v>
      </c>
      <c r="AB38" s="339">
        <v>109.33472112672493</v>
      </c>
      <c r="AC38" s="339">
        <v>294.72691149999991</v>
      </c>
      <c r="AD38" s="339">
        <v>-2537.5636132480013</v>
      </c>
      <c r="AE38" s="339">
        <v>565.29543171</v>
      </c>
      <c r="AF38" s="339">
        <v>-22.92950935199994</v>
      </c>
      <c r="AG38" s="339">
        <v>-53.399773153599831</v>
      </c>
      <c r="AH38" s="339">
        <v>134.30749220000001</v>
      </c>
      <c r="AI38" s="339">
        <v>483.37263773870012</v>
      </c>
      <c r="AJ38" s="339">
        <v>74.152584289999922</v>
      </c>
      <c r="AK38" s="339">
        <v>431.32725737000004</v>
      </c>
      <c r="AL38" s="339">
        <v>681.40656959000012</v>
      </c>
      <c r="AM38" s="339">
        <v>815.98075844999948</v>
      </c>
      <c r="AN38" s="339">
        <v>-945.03384559200026</v>
      </c>
      <c r="AO38" s="339">
        <v>544.81604321000043</v>
      </c>
      <c r="AP38" s="339">
        <v>925.13966708000066</v>
      </c>
      <c r="AQ38" s="339">
        <v>1110.6098754750001</v>
      </c>
      <c r="AR38" s="339">
        <v>494.70170600000046</v>
      </c>
      <c r="AS38" s="339">
        <v>723.08831460500073</v>
      </c>
      <c r="AT38" s="339">
        <v>743.06364566400157</v>
      </c>
      <c r="AU38" s="339">
        <v>599.60581654800092</v>
      </c>
      <c r="AV38" s="339">
        <v>224.9783809733002</v>
      </c>
      <c r="AW38" s="339">
        <v>308.36702732000032</v>
      </c>
      <c r="AX38" s="339">
        <v>180.00339522200005</v>
      </c>
      <c r="AY38" s="339">
        <v>385.68852398600006</v>
      </c>
      <c r="AZ38" s="339">
        <v>495.31326590800029</v>
      </c>
      <c r="BA38" s="339">
        <v>723.22512381200124</v>
      </c>
      <c r="BB38" s="339">
        <v>552.21806471400134</v>
      </c>
      <c r="BC38" s="339">
        <v>560.56556200000307</v>
      </c>
      <c r="BD38" s="339">
        <v>697.79569425200293</v>
      </c>
      <c r="BE38" s="339">
        <v>812.0806079030009</v>
      </c>
      <c r="BF38" s="339">
        <v>582.75906745599752</v>
      </c>
    </row>
    <row r="39" spans="1:130">
      <c r="A39" s="371" t="s">
        <v>196</v>
      </c>
      <c r="B39" s="338">
        <v>0</v>
      </c>
      <c r="C39" s="338">
        <v>21.440809999999999</v>
      </c>
      <c r="D39" s="338">
        <v>67.664118000000002</v>
      </c>
      <c r="E39" s="339">
        <v>20.315989999999999</v>
      </c>
      <c r="F39" s="339">
        <v>112.669479</v>
      </c>
      <c r="G39" s="339">
        <v>16.935728999999998</v>
      </c>
      <c r="H39" s="339">
        <v>88.695003999999997</v>
      </c>
      <c r="I39" s="339">
        <v>109.484837</v>
      </c>
      <c r="J39" s="339">
        <v>125.31952999999999</v>
      </c>
      <c r="K39" s="339">
        <v>68.924800000000005</v>
      </c>
      <c r="L39" s="339">
        <v>122.43337899999997</v>
      </c>
      <c r="M39" s="339">
        <v>0</v>
      </c>
      <c r="N39" s="339">
        <v>0</v>
      </c>
      <c r="O39" s="339">
        <v>0</v>
      </c>
      <c r="P39" s="339">
        <v>0</v>
      </c>
      <c r="Q39" s="339">
        <v>6.5607680000000004</v>
      </c>
      <c r="R39" s="339">
        <v>2.0288759999999999</v>
      </c>
      <c r="S39" s="339">
        <v>8.6469819999999995</v>
      </c>
      <c r="T39" s="339">
        <v>4.2041839999999997</v>
      </c>
      <c r="U39" s="339">
        <v>10.695705</v>
      </c>
      <c r="V39" s="339">
        <v>6.83643</v>
      </c>
      <c r="W39" s="339">
        <v>32.458708000000001</v>
      </c>
      <c r="X39" s="339">
        <v>17.673275</v>
      </c>
      <c r="Y39" s="339">
        <v>0</v>
      </c>
      <c r="Z39" s="339">
        <v>9.2938460000000003</v>
      </c>
      <c r="AA39" s="339">
        <v>4.4095519999999997</v>
      </c>
      <c r="AB39" s="339">
        <v>6.6125919999999994</v>
      </c>
      <c r="AC39" s="339">
        <v>20.980195999999999</v>
      </c>
      <c r="AD39" s="339">
        <v>13.919820999999999</v>
      </c>
      <c r="AE39" s="339">
        <v>41.779963999999993</v>
      </c>
      <c r="AF39" s="339">
        <v>35.989497999999998</v>
      </c>
      <c r="AG39" s="339">
        <v>-3.9963360000000012</v>
      </c>
      <c r="AH39" s="339">
        <v>2.5360949999999995</v>
      </c>
      <c r="AI39" s="339">
        <v>3.5617999999999999</v>
      </c>
      <c r="AJ39" s="339">
        <v>14.83417</v>
      </c>
      <c r="AK39" s="339">
        <v>9.1043280000000006</v>
      </c>
      <c r="AL39" s="339">
        <v>30.473789</v>
      </c>
      <c r="AM39" s="339">
        <v>27.468288000000001</v>
      </c>
      <c r="AN39" s="339">
        <v>21.648599000000001</v>
      </c>
      <c r="AO39" s="339">
        <v>21.679313999999998</v>
      </c>
      <c r="AP39" s="339">
        <v>23.996202999999998</v>
      </c>
      <c r="AQ39" s="339">
        <v>40.830094000000003</v>
      </c>
      <c r="AR39" s="339">
        <v>22.979225999999997</v>
      </c>
      <c r="AS39" s="339">
        <v>16.737427</v>
      </c>
      <c r="AT39" s="339">
        <v>27.761731999999995</v>
      </c>
      <c r="AU39" s="339">
        <v>38.358772000000002</v>
      </c>
      <c r="AV39" s="339">
        <v>42.461598999999993</v>
      </c>
      <c r="AW39" s="339">
        <v>30.566341999999999</v>
      </c>
      <c r="AX39" s="339">
        <v>6.9391929999999995</v>
      </c>
      <c r="AY39" s="339">
        <v>26.643183000000001</v>
      </c>
      <c r="AZ39" s="339">
        <v>4.7760820000000006</v>
      </c>
      <c r="BA39" s="339">
        <v>43.377251999999999</v>
      </c>
      <c r="BB39" s="339">
        <v>24.773010999999986</v>
      </c>
      <c r="BC39" s="339">
        <v>20.523553999999997</v>
      </c>
      <c r="BD39" s="339">
        <v>33.759561999999981</v>
      </c>
      <c r="BE39" s="339">
        <v>42.820000000000007</v>
      </c>
      <c r="BF39" s="339">
        <v>48.059999999999988</v>
      </c>
    </row>
    <row r="40" spans="1:130" ht="13.5" customHeight="1">
      <c r="A40" s="371" t="s">
        <v>201</v>
      </c>
      <c r="B40" s="338">
        <v>-150.72233848000002</v>
      </c>
      <c r="C40" s="338">
        <v>366.39521037837358</v>
      </c>
      <c r="D40" s="338">
        <v>322.1816654635</v>
      </c>
      <c r="E40" s="339">
        <v>381.06205398050002</v>
      </c>
      <c r="F40" s="339">
        <v>709.19618151750001</v>
      </c>
      <c r="G40" s="339">
        <v>751.60197755000013</v>
      </c>
      <c r="H40" s="339">
        <v>468.01944745000003</v>
      </c>
      <c r="I40" s="339">
        <v>532.832629</v>
      </c>
      <c r="J40" s="339">
        <v>615.84067845000004</v>
      </c>
      <c r="K40" s="339">
        <v>264.20839585699997</v>
      </c>
      <c r="L40" s="339">
        <v>399.38155725000041</v>
      </c>
      <c r="M40" s="339">
        <v>15.283569999999999</v>
      </c>
      <c r="N40" s="339">
        <v>22.119367520000001</v>
      </c>
      <c r="O40" s="339">
        <v>-202.49056300000001</v>
      </c>
      <c r="P40" s="339">
        <v>14.365287</v>
      </c>
      <c r="Q40" s="339">
        <v>35.910939595508864</v>
      </c>
      <c r="R40" s="339">
        <v>22.055463365022639</v>
      </c>
      <c r="S40" s="339">
        <v>91.687969207842244</v>
      </c>
      <c r="T40" s="339">
        <v>216.74083820999985</v>
      </c>
      <c r="U40" s="339">
        <v>42.490773713499998</v>
      </c>
      <c r="V40" s="339">
        <v>36.066374699999997</v>
      </c>
      <c r="W40" s="339">
        <v>110.98182894999999</v>
      </c>
      <c r="X40" s="339">
        <v>132.64268810000002</v>
      </c>
      <c r="Y40" s="339">
        <v>106.54990559999997</v>
      </c>
      <c r="Z40" s="339">
        <v>87.820647150000013</v>
      </c>
      <c r="AA40" s="339">
        <v>55.420523880499999</v>
      </c>
      <c r="AB40" s="339">
        <v>131.27097735000001</v>
      </c>
      <c r="AC40" s="339">
        <v>239.83470899999998</v>
      </c>
      <c r="AD40" s="339">
        <v>116.8691861675</v>
      </c>
      <c r="AE40" s="339">
        <v>199.6614716</v>
      </c>
      <c r="AF40" s="339">
        <v>152.83081475</v>
      </c>
      <c r="AG40" s="339">
        <v>106.0360493</v>
      </c>
      <c r="AH40" s="339">
        <v>47.151809499999978</v>
      </c>
      <c r="AI40" s="339">
        <v>527.85958095000012</v>
      </c>
      <c r="AJ40" s="339">
        <v>70.554537799999991</v>
      </c>
      <c r="AK40" s="339">
        <v>127.71508270000002</v>
      </c>
      <c r="AL40" s="339">
        <v>90.736550599999987</v>
      </c>
      <c r="AM40" s="339">
        <v>169.8387736</v>
      </c>
      <c r="AN40" s="339">
        <v>79.729040550000008</v>
      </c>
      <c r="AO40" s="339">
        <v>97.815890550000006</v>
      </c>
      <c r="AP40" s="339">
        <v>170.76211219999999</v>
      </c>
      <c r="AQ40" s="339">
        <v>140.97429464999999</v>
      </c>
      <c r="AR40" s="339">
        <v>123.28033159999997</v>
      </c>
      <c r="AS40" s="339">
        <v>146.07525985000007</v>
      </c>
      <c r="AT40" s="339">
        <v>139.57821959999998</v>
      </c>
      <c r="AU40" s="339">
        <v>207.21580655000017</v>
      </c>
      <c r="AV40" s="339">
        <v>122.97139244999987</v>
      </c>
      <c r="AW40" s="339">
        <v>62.255266049999996</v>
      </c>
      <c r="AX40" s="339">
        <v>60.643934449999975</v>
      </c>
      <c r="AY40" s="339">
        <v>64.474510486999989</v>
      </c>
      <c r="AZ40" s="339">
        <v>76.834684869999975</v>
      </c>
      <c r="BA40" s="339">
        <v>90.27751235000008</v>
      </c>
      <c r="BB40" s="339">
        <v>94.882140850000084</v>
      </c>
      <c r="BC40" s="339">
        <v>100.72274755000012</v>
      </c>
      <c r="BD40" s="339">
        <v>113.49915650000015</v>
      </c>
      <c r="BE40" s="339">
        <v>133.84079074999997</v>
      </c>
      <c r="BF40" s="339">
        <v>122.93706014999981</v>
      </c>
    </row>
    <row r="41" spans="1:130">
      <c r="A41" s="371" t="s">
        <v>413</v>
      </c>
      <c r="B41" s="338">
        <v>0</v>
      </c>
      <c r="C41" s="338">
        <v>32.313472000000004</v>
      </c>
      <c r="D41" s="338">
        <v>28.656513000000004</v>
      </c>
      <c r="E41" s="339">
        <v>20.75750188</v>
      </c>
      <c r="F41" s="339">
        <v>90.659220000000005</v>
      </c>
      <c r="G41" s="339">
        <v>31.535004000000001</v>
      </c>
      <c r="H41" s="339">
        <v>90.084759000000005</v>
      </c>
      <c r="I41" s="339">
        <v>41.222206999999997</v>
      </c>
      <c r="J41" s="339">
        <v>53.302675999999998</v>
      </c>
      <c r="K41" s="339">
        <v>53.732324999999989</v>
      </c>
      <c r="L41" s="339">
        <v>133.39120387200001</v>
      </c>
      <c r="M41" s="339">
        <v>0</v>
      </c>
      <c r="N41" s="339">
        <v>0</v>
      </c>
      <c r="O41" s="339">
        <v>0</v>
      </c>
      <c r="P41" s="339">
        <v>0</v>
      </c>
      <c r="Q41" s="339">
        <v>7.7465289999999998</v>
      </c>
      <c r="R41" s="339">
        <v>3.7468050000000002</v>
      </c>
      <c r="S41" s="339">
        <v>12.329733000000001</v>
      </c>
      <c r="T41" s="339">
        <v>8.4904049999999991</v>
      </c>
      <c r="U41" s="339">
        <v>-1.7590000000000217E-2</v>
      </c>
      <c r="V41" s="339">
        <v>8.1732980000000008</v>
      </c>
      <c r="W41" s="339">
        <v>10.192898000000001</v>
      </c>
      <c r="X41" s="339">
        <v>10.307907</v>
      </c>
      <c r="Y41" s="339">
        <v>8.5735340000000004</v>
      </c>
      <c r="Z41" s="339">
        <v>2.4351703799999975</v>
      </c>
      <c r="AA41" s="339">
        <v>2.7566249999999997</v>
      </c>
      <c r="AB41" s="339">
        <v>6.9921725000000015</v>
      </c>
      <c r="AC41" s="339">
        <v>8.0401569999999989</v>
      </c>
      <c r="AD41" s="339">
        <v>38.433731000000002</v>
      </c>
      <c r="AE41" s="339">
        <v>23.620327999999997</v>
      </c>
      <c r="AF41" s="339">
        <v>20.565004000000002</v>
      </c>
      <c r="AG41" s="339">
        <v>16.654209000000002</v>
      </c>
      <c r="AH41" s="339">
        <v>4.5175000000000298E-2</v>
      </c>
      <c r="AI41" s="339">
        <v>2.4059969999999997</v>
      </c>
      <c r="AJ41" s="339">
        <v>12.429622999999999</v>
      </c>
      <c r="AK41" s="339">
        <v>53.843268999999999</v>
      </c>
      <c r="AL41" s="339">
        <v>2.1276109999999986</v>
      </c>
      <c r="AM41" s="339">
        <v>17.675075</v>
      </c>
      <c r="AN41" s="339">
        <v>16.438804000000005</v>
      </c>
      <c r="AO41" s="339">
        <v>8.6038699999999988</v>
      </c>
      <c r="AP41" s="339">
        <v>20.120194999999999</v>
      </c>
      <c r="AQ41" s="339">
        <v>14.798153000000001</v>
      </c>
      <c r="AR41" s="339">
        <v>-2.3000110000000014</v>
      </c>
      <c r="AS41" s="339">
        <v>10.904572999999999</v>
      </c>
      <c r="AT41" s="339">
        <v>16.291925999999993</v>
      </c>
      <c r="AU41" s="339">
        <v>12.475795000000007</v>
      </c>
      <c r="AV41" s="339">
        <v>13.630381999999996</v>
      </c>
      <c r="AW41" s="339">
        <v>4.3981529999999998</v>
      </c>
      <c r="AX41" s="339">
        <v>30.397417999999991</v>
      </c>
      <c r="AY41" s="339">
        <v>7.0833370000000002</v>
      </c>
      <c r="AZ41" s="339">
        <v>11.853417</v>
      </c>
      <c r="BA41" s="339">
        <v>14.168908</v>
      </c>
      <c r="BB41" s="339">
        <v>5.518718999999999</v>
      </c>
      <c r="BC41" s="339">
        <v>80.254722198000024</v>
      </c>
      <c r="BD41" s="339">
        <v>33.448854673999982</v>
      </c>
      <c r="BE41" s="339">
        <v>18.780000000000005</v>
      </c>
      <c r="BF41" s="339">
        <v>-403.16999999999996</v>
      </c>
    </row>
    <row r="42" spans="1:130" ht="5.25" customHeight="1">
      <c r="A42" s="372"/>
      <c r="B42" s="373"/>
      <c r="C42" s="373"/>
      <c r="D42" s="373"/>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c r="BF42" s="348"/>
    </row>
    <row r="43" spans="1:130">
      <c r="A43" s="333" t="s">
        <v>333</v>
      </c>
      <c r="B43" s="334">
        <v>3329.45495282</v>
      </c>
      <c r="C43" s="334">
        <v>5059.6231246352163</v>
      </c>
      <c r="D43" s="334">
        <v>4447.6902838200003</v>
      </c>
      <c r="E43" s="348">
        <v>478.58259489000005</v>
      </c>
      <c r="F43" s="348">
        <v>42.648023239999979</v>
      </c>
      <c r="G43" s="348">
        <v>-49.587359559999996</v>
      </c>
      <c r="H43" s="348">
        <v>85.508115219999993</v>
      </c>
      <c r="I43" s="348">
        <v>-272.71143033999999</v>
      </c>
      <c r="J43" s="348">
        <v>-102.56871754000002</v>
      </c>
      <c r="K43" s="348">
        <v>364.60169048</v>
      </c>
      <c r="L43" s="348">
        <v>-1.16751847999973</v>
      </c>
      <c r="M43" s="348">
        <v>1067.0709364285715</v>
      </c>
      <c r="N43" s="348">
        <v>396.87996814285714</v>
      </c>
      <c r="O43" s="348">
        <v>762.05471428571445</v>
      </c>
      <c r="P43" s="348">
        <v>1103.4493339628571</v>
      </c>
      <c r="Q43" s="348">
        <v>214.17869346827155</v>
      </c>
      <c r="R43" s="348">
        <v>1433.8339688687502</v>
      </c>
      <c r="S43" s="348">
        <v>2838.0161516481953</v>
      </c>
      <c r="T43" s="348">
        <v>573.59431064999922</v>
      </c>
      <c r="U43" s="348">
        <v>1382.2345715000001</v>
      </c>
      <c r="V43" s="348">
        <v>1381.9660676199999</v>
      </c>
      <c r="W43" s="348">
        <v>384.14377300000001</v>
      </c>
      <c r="X43" s="348">
        <v>1299.3458716999999</v>
      </c>
      <c r="Y43" s="348">
        <v>136.37163526000001</v>
      </c>
      <c r="Z43" s="348">
        <v>75.060556079999998</v>
      </c>
      <c r="AA43" s="348">
        <v>73.66051182999999</v>
      </c>
      <c r="AB43" s="348">
        <v>193.48989172000006</v>
      </c>
      <c r="AC43" s="348">
        <v>64.664475519999996</v>
      </c>
      <c r="AD43" s="348">
        <v>48.23891802</v>
      </c>
      <c r="AE43" s="348">
        <v>-37.477554420000018</v>
      </c>
      <c r="AF43" s="348">
        <v>-32.777815879999999</v>
      </c>
      <c r="AG43" s="348">
        <v>1.3694801600000011</v>
      </c>
      <c r="AH43" s="348">
        <v>-30.023800380000004</v>
      </c>
      <c r="AI43" s="348">
        <v>-17.401255999999997</v>
      </c>
      <c r="AJ43" s="348">
        <v>-3.5317833400000005</v>
      </c>
      <c r="AK43" s="348">
        <v>21.24830974</v>
      </c>
      <c r="AL43" s="348">
        <v>19.229967780000003</v>
      </c>
      <c r="AM43" s="348">
        <v>54.124018519999993</v>
      </c>
      <c r="AN43" s="348">
        <v>-9.0941808200000018</v>
      </c>
      <c r="AO43" s="348">
        <v>-36.04324565999999</v>
      </c>
      <c r="AP43" s="348">
        <v>-46.309676219999986</v>
      </c>
      <c r="AQ43" s="348">
        <v>-13.766042020000018</v>
      </c>
      <c r="AR43" s="348">
        <v>-176.59246643999998</v>
      </c>
      <c r="AS43" s="348">
        <v>-8.1662355999999967</v>
      </c>
      <c r="AT43" s="348">
        <v>-43.827613000000007</v>
      </c>
      <c r="AU43" s="348">
        <v>-10.765331960000001</v>
      </c>
      <c r="AV43" s="348">
        <v>-39.809536980000011</v>
      </c>
      <c r="AW43" s="348">
        <v>65.102059380000043</v>
      </c>
      <c r="AX43" s="348">
        <v>79.063908779999963</v>
      </c>
      <c r="AY43" s="348">
        <v>54.505309660000009</v>
      </c>
      <c r="AZ43" s="348">
        <v>165.93041266000003</v>
      </c>
      <c r="BA43" s="348">
        <v>0.62972910000006577</v>
      </c>
      <c r="BB43" s="348">
        <v>-13.790190999999922</v>
      </c>
      <c r="BC43" s="348">
        <v>32.568063660000092</v>
      </c>
      <c r="BD43" s="348">
        <v>8.608954760000044</v>
      </c>
      <c r="BE43" s="348">
        <v>260.89895958000005</v>
      </c>
      <c r="BF43" s="348">
        <v>206.33243536000001</v>
      </c>
    </row>
    <row r="44" spans="1:130" s="375" customFormat="1">
      <c r="A44" s="374" t="s">
        <v>412</v>
      </c>
      <c r="B44" s="338">
        <v>12.836157</v>
      </c>
      <c r="C44" s="338">
        <v>1927.6595181085706</v>
      </c>
      <c r="D44" s="338">
        <v>2281.7093570000002</v>
      </c>
      <c r="E44" s="339">
        <v>427.57736699999998</v>
      </c>
      <c r="F44" s="339">
        <v>81.272794000000005</v>
      </c>
      <c r="G44" s="339">
        <v>52.866211</v>
      </c>
      <c r="H44" s="339">
        <v>63.663367999999991</v>
      </c>
      <c r="I44" s="339">
        <v>12.006863000000001</v>
      </c>
      <c r="J44" s="339">
        <v>-6.6547289999999988</v>
      </c>
      <c r="K44" s="339">
        <v>33.223355640000001</v>
      </c>
      <c r="L44" s="339">
        <v>182.40525700000006</v>
      </c>
      <c r="M44" s="339">
        <v>0</v>
      </c>
      <c r="N44" s="339">
        <v>0</v>
      </c>
      <c r="O44" s="339">
        <v>0</v>
      </c>
      <c r="P44" s="339">
        <v>12.836157</v>
      </c>
      <c r="Q44" s="339">
        <v>3.8770934682715357</v>
      </c>
      <c r="R44" s="339">
        <v>1378.9635461221048</v>
      </c>
      <c r="S44" s="339">
        <v>114.43039176819511</v>
      </c>
      <c r="T44" s="339">
        <v>430.38848674999923</v>
      </c>
      <c r="U44" s="339">
        <v>1012.824053</v>
      </c>
      <c r="V44" s="339">
        <v>829.85852699999998</v>
      </c>
      <c r="W44" s="339">
        <v>254.72284400000001</v>
      </c>
      <c r="X44" s="339">
        <v>184.303933</v>
      </c>
      <c r="Y44" s="339">
        <v>94.075228999999993</v>
      </c>
      <c r="Z44" s="339">
        <v>102.147088</v>
      </c>
      <c r="AA44" s="339">
        <v>84.79489199999999</v>
      </c>
      <c r="AB44" s="339">
        <v>146.56015800000003</v>
      </c>
      <c r="AC44" s="339">
        <v>50.756027000000003</v>
      </c>
      <c r="AD44" s="339">
        <v>22.371952</v>
      </c>
      <c r="AE44" s="339">
        <v>4.428585</v>
      </c>
      <c r="AF44" s="339">
        <v>3.7162300000000004</v>
      </c>
      <c r="AG44" s="339">
        <v>26.806804</v>
      </c>
      <c r="AH44" s="339">
        <v>3.743827</v>
      </c>
      <c r="AI44" s="339">
        <v>20.006001000000001</v>
      </c>
      <c r="AJ44" s="339">
        <v>2.3095790000000003</v>
      </c>
      <c r="AK44" s="339">
        <v>2.5646529999999998</v>
      </c>
      <c r="AL44" s="339">
        <v>30.763935</v>
      </c>
      <c r="AM44" s="339">
        <v>24.791979999999999</v>
      </c>
      <c r="AN44" s="339">
        <v>5.5427999999999997</v>
      </c>
      <c r="AO44" s="339">
        <v>5.8066649999999997</v>
      </c>
      <c r="AP44" s="339">
        <v>4.96082</v>
      </c>
      <c r="AQ44" s="339">
        <v>0</v>
      </c>
      <c r="AR44" s="339">
        <v>1.2393779999999999</v>
      </c>
      <c r="AS44" s="339">
        <v>2.256904</v>
      </c>
      <c r="AT44" s="339">
        <v>0.68097000000000019</v>
      </c>
      <c r="AU44" s="339">
        <v>-10.805517999999999</v>
      </c>
      <c r="AV44" s="339">
        <v>1.212915</v>
      </c>
      <c r="AW44" s="339">
        <v>8.1550879999999992</v>
      </c>
      <c r="AX44" s="339">
        <v>1.3758849999999998</v>
      </c>
      <c r="AY44" s="339">
        <v>11.153043</v>
      </c>
      <c r="AZ44" s="339">
        <v>12.53933964</v>
      </c>
      <c r="BA44" s="339">
        <v>24.324376999999991</v>
      </c>
      <c r="BB44" s="339">
        <v>27.877056999999997</v>
      </c>
      <c r="BC44" s="339">
        <v>34.733113000000039</v>
      </c>
      <c r="BD44" s="339">
        <v>95.470710000000039</v>
      </c>
      <c r="BE44" s="339">
        <v>52.670000000000009</v>
      </c>
      <c r="BF44" s="339">
        <v>50.770000000000024</v>
      </c>
      <c r="BG44" s="339"/>
      <c r="BH44" s="339"/>
      <c r="BI44" s="339"/>
      <c r="BJ44" s="339"/>
      <c r="BK44" s="339"/>
      <c r="BL44" s="339"/>
      <c r="BM44" s="339"/>
      <c r="BN44" s="339"/>
      <c r="BO44" s="339"/>
      <c r="BP44" s="339"/>
      <c r="BQ44" s="339"/>
      <c r="BR44" s="339"/>
      <c r="BS44" s="339"/>
      <c r="BT44" s="339"/>
      <c r="BU44" s="339"/>
      <c r="BV44" s="339"/>
      <c r="BW44" s="339"/>
      <c r="BX44" s="339"/>
      <c r="BY44" s="339"/>
      <c r="BZ44" s="339"/>
      <c r="CA44" s="339"/>
      <c r="CB44" s="339"/>
      <c r="CC44" s="339"/>
      <c r="CD44" s="339"/>
      <c r="CE44" s="339"/>
      <c r="CF44" s="339"/>
      <c r="CG44" s="339"/>
      <c r="CH44" s="339"/>
      <c r="CI44" s="339"/>
      <c r="CJ44" s="339"/>
      <c r="CK44" s="339"/>
      <c r="CL44" s="339"/>
      <c r="CM44" s="339"/>
      <c r="CN44" s="339"/>
      <c r="CO44" s="339"/>
      <c r="CP44" s="339"/>
      <c r="CQ44" s="339"/>
      <c r="CR44" s="339"/>
      <c r="CS44" s="339"/>
      <c r="CT44" s="339"/>
      <c r="CU44" s="339"/>
      <c r="CV44" s="339"/>
      <c r="CW44" s="339"/>
      <c r="CX44" s="339"/>
      <c r="CY44" s="339"/>
      <c r="CZ44" s="339"/>
      <c r="DA44" s="339"/>
      <c r="DB44" s="339"/>
      <c r="DC44" s="339"/>
      <c r="DD44" s="339"/>
      <c r="DE44" s="339"/>
      <c r="DF44" s="339"/>
      <c r="DG44" s="339"/>
      <c r="DH44" s="339"/>
      <c r="DI44" s="339"/>
      <c r="DJ44" s="339"/>
      <c r="DK44" s="339"/>
      <c r="DL44" s="339"/>
      <c r="DM44" s="339"/>
      <c r="DN44" s="339"/>
      <c r="DO44" s="339"/>
      <c r="DP44" s="339"/>
      <c r="DQ44" s="339"/>
      <c r="DR44" s="339"/>
      <c r="DS44" s="339"/>
      <c r="DT44" s="339"/>
      <c r="DU44" s="339"/>
      <c r="DV44" s="339"/>
      <c r="DW44" s="339"/>
      <c r="DX44" s="339"/>
      <c r="DY44" s="339"/>
      <c r="DZ44" s="339"/>
    </row>
    <row r="45" spans="1:130" s="375" customFormat="1">
      <c r="A45" s="374" t="s">
        <v>381</v>
      </c>
      <c r="B45" s="338">
        <v>0</v>
      </c>
      <c r="C45" s="338">
        <v>0</v>
      </c>
      <c r="D45" s="338">
        <v>-2.1281150000000002</v>
      </c>
      <c r="E45" s="339">
        <v>4.5155719999999997</v>
      </c>
      <c r="F45" s="339">
        <v>1.0770550000000001</v>
      </c>
      <c r="G45" s="339">
        <v>0</v>
      </c>
      <c r="H45" s="339">
        <v>0.49813499999999999</v>
      </c>
      <c r="I45" s="339">
        <v>0.88727500000000004</v>
      </c>
      <c r="J45" s="339">
        <v>1.054538</v>
      </c>
      <c r="K45" s="339">
        <v>26.607588</v>
      </c>
      <c r="L45" s="339">
        <v>1.6503709999999998</v>
      </c>
      <c r="M45" s="339">
        <v>0</v>
      </c>
      <c r="N45" s="339">
        <v>0</v>
      </c>
      <c r="O45" s="339">
        <v>0</v>
      </c>
      <c r="P45" s="339">
        <v>0</v>
      </c>
      <c r="Q45" s="339">
        <v>0</v>
      </c>
      <c r="R45" s="339">
        <v>0</v>
      </c>
      <c r="S45" s="339">
        <v>0</v>
      </c>
      <c r="T45" s="339">
        <v>0</v>
      </c>
      <c r="U45" s="339">
        <v>0</v>
      </c>
      <c r="V45" s="339">
        <v>-2.1281150000000002</v>
      </c>
      <c r="W45" s="339">
        <v>0</v>
      </c>
      <c r="X45" s="339">
        <v>0</v>
      </c>
      <c r="Y45" s="339">
        <v>0.66159000000000001</v>
      </c>
      <c r="Z45" s="339">
        <v>3.8539819999999998</v>
      </c>
      <c r="AA45" s="339">
        <v>0</v>
      </c>
      <c r="AB45" s="339">
        <v>0</v>
      </c>
      <c r="AC45" s="339">
        <v>0</v>
      </c>
      <c r="AD45" s="339">
        <v>0</v>
      </c>
      <c r="AE45" s="339">
        <v>1.0770550000000001</v>
      </c>
      <c r="AF45" s="339">
        <v>0</v>
      </c>
      <c r="AG45" s="339">
        <v>0</v>
      </c>
      <c r="AH45" s="339">
        <v>0</v>
      </c>
      <c r="AI45" s="339">
        <v>0</v>
      </c>
      <c r="AJ45" s="339">
        <v>0</v>
      </c>
      <c r="AK45" s="339">
        <v>0.217222</v>
      </c>
      <c r="AL45" s="339">
        <v>0</v>
      </c>
      <c r="AM45" s="339">
        <v>8.3768999999999996E-2</v>
      </c>
      <c r="AN45" s="339">
        <v>0.19714400000000001</v>
      </c>
      <c r="AO45" s="339">
        <v>0</v>
      </c>
      <c r="AP45" s="339">
        <v>0</v>
      </c>
      <c r="AQ45" s="339">
        <v>0.88727500000000004</v>
      </c>
      <c r="AR45" s="339">
        <v>0</v>
      </c>
      <c r="AS45" s="339">
        <v>0</v>
      </c>
      <c r="AT45" s="339">
        <v>0.699577</v>
      </c>
      <c r="AU45" s="339">
        <v>0</v>
      </c>
      <c r="AV45" s="339">
        <v>0.35496100000000003</v>
      </c>
      <c r="AW45" s="339">
        <v>0.6135349999999995</v>
      </c>
      <c r="AX45" s="339">
        <v>3.2461070000000003</v>
      </c>
      <c r="AY45" s="339">
        <v>4.7817910000000001</v>
      </c>
      <c r="AZ45" s="339">
        <v>17.966155000000001</v>
      </c>
      <c r="BA45" s="339">
        <v>1.1254409999999999</v>
      </c>
      <c r="BB45" s="339">
        <v>0.52493000000000001</v>
      </c>
      <c r="BC45" s="339">
        <v>0</v>
      </c>
      <c r="BD45" s="339">
        <v>0</v>
      </c>
      <c r="BE45" s="339">
        <v>1.5</v>
      </c>
      <c r="BF45" s="339">
        <v>0</v>
      </c>
    </row>
    <row r="46" spans="1:130">
      <c r="A46" s="371" t="s">
        <v>345</v>
      </c>
      <c r="B46" s="338">
        <v>3294.3879648200004</v>
      </c>
      <c r="C46" s="338">
        <v>3007.3681840000004</v>
      </c>
      <c r="D46" s="338">
        <v>2111.6188518199997</v>
      </c>
      <c r="E46" s="339">
        <v>86.100775060000004</v>
      </c>
      <c r="F46" s="339">
        <v>53.095145000000002</v>
      </c>
      <c r="G46" s="339">
        <v>-11.079667420000003</v>
      </c>
      <c r="H46" s="339">
        <v>-42.507432999999999</v>
      </c>
      <c r="I46" s="339">
        <v>-189.87978199999998</v>
      </c>
      <c r="J46" s="339">
        <v>-139.305532</v>
      </c>
      <c r="K46" s="339">
        <v>-111.05809599999996</v>
      </c>
      <c r="L46" s="339">
        <v>-276.69132399999978</v>
      </c>
      <c r="M46" s="339">
        <v>1067.0169064285715</v>
      </c>
      <c r="N46" s="339">
        <v>396.40862814285714</v>
      </c>
      <c r="O46" s="339">
        <v>752.78025628571447</v>
      </c>
      <c r="P46" s="339">
        <v>1078.1821739628572</v>
      </c>
      <c r="Q46" s="339">
        <v>132.24365500000002</v>
      </c>
      <c r="R46" s="339">
        <v>56.916547000000001</v>
      </c>
      <c r="S46" s="339">
        <v>2711.7600940000002</v>
      </c>
      <c r="T46" s="339">
        <v>106.44788799999999</v>
      </c>
      <c r="U46" s="339">
        <v>344.58689649999997</v>
      </c>
      <c r="V46" s="339">
        <v>536.35377161999997</v>
      </c>
      <c r="W46" s="339">
        <v>134.09700699999999</v>
      </c>
      <c r="X46" s="339">
        <v>1096.5811767</v>
      </c>
      <c r="Y46" s="339">
        <v>56.909931520000008</v>
      </c>
      <c r="Z46" s="339">
        <v>-4.5181089999999999</v>
      </c>
      <c r="AA46" s="339">
        <v>0</v>
      </c>
      <c r="AB46" s="339">
        <v>33.708952539999999</v>
      </c>
      <c r="AC46" s="339">
        <v>24.589943000000002</v>
      </c>
      <c r="AD46" s="339">
        <v>3.9885389999999998</v>
      </c>
      <c r="AE46" s="339">
        <v>28.600349999999999</v>
      </c>
      <c r="AF46" s="339">
        <v>-4.0836869999999994</v>
      </c>
      <c r="AG46" s="339">
        <v>1.0052209999999999</v>
      </c>
      <c r="AH46" s="339">
        <v>2.6988915799999997</v>
      </c>
      <c r="AI46" s="339">
        <v>-2.9120980000000003</v>
      </c>
      <c r="AJ46" s="339">
        <v>-11.871682000000002</v>
      </c>
      <c r="AK46" s="339">
        <v>7.5283840000000009</v>
      </c>
      <c r="AL46" s="339">
        <v>-40.816803</v>
      </c>
      <c r="AM46" s="339">
        <v>11.773441999999999</v>
      </c>
      <c r="AN46" s="339">
        <v>-20.992456000000001</v>
      </c>
      <c r="AO46" s="339">
        <v>-50.574683999999991</v>
      </c>
      <c r="AP46" s="339">
        <v>-70.782957999999979</v>
      </c>
      <c r="AQ46" s="339">
        <v>-41.555526000000022</v>
      </c>
      <c r="AR46" s="339">
        <v>-26.966614000000007</v>
      </c>
      <c r="AS46" s="339">
        <v>-18.467810999999994</v>
      </c>
      <c r="AT46" s="339">
        <v>-57.898085000000002</v>
      </c>
      <c r="AU46" s="339">
        <v>-19.135680000000004</v>
      </c>
      <c r="AV46" s="339">
        <v>-43.803956000000007</v>
      </c>
      <c r="AW46" s="339">
        <v>-21.048014999999946</v>
      </c>
      <c r="AX46" s="339">
        <v>3.2770449999999696</v>
      </c>
      <c r="AY46" s="339">
        <v>-38.665177</v>
      </c>
      <c r="AZ46" s="339">
        <v>-54.621948999999987</v>
      </c>
      <c r="BA46" s="339">
        <v>-53.112395999999926</v>
      </c>
      <c r="BB46" s="339">
        <v>-93.083841999999919</v>
      </c>
      <c r="BC46" s="339">
        <v>-33.367387999999949</v>
      </c>
      <c r="BD46" s="339">
        <v>-97.127697999999995</v>
      </c>
      <c r="BE46" s="339">
        <v>37.660000000000011</v>
      </c>
      <c r="BF46" s="339">
        <v>92.799999999999969</v>
      </c>
    </row>
    <row r="47" spans="1:130">
      <c r="A47" s="371" t="s">
        <v>202</v>
      </c>
      <c r="B47" s="338">
        <v>22.230831000000002</v>
      </c>
      <c r="C47" s="338">
        <v>102.53255952664523</v>
      </c>
      <c r="D47" s="338">
        <v>38.227110000000003</v>
      </c>
      <c r="E47" s="339">
        <v>-47.730251170000003</v>
      </c>
      <c r="F47" s="339">
        <v>-110.71337576000002</v>
      </c>
      <c r="G47" s="339">
        <v>-107.19094014</v>
      </c>
      <c r="H47" s="339">
        <v>22.111820220000002</v>
      </c>
      <c r="I47" s="339">
        <v>-116.48418633999999</v>
      </c>
      <c r="J47" s="339">
        <v>13.459544459999998</v>
      </c>
      <c r="K47" s="339">
        <v>183.84840820000002</v>
      </c>
      <c r="L47" s="339">
        <v>49.980452860000007</v>
      </c>
      <c r="M47" s="339">
        <v>5.4030000000000002E-2</v>
      </c>
      <c r="N47" s="339">
        <v>0.47133999999999998</v>
      </c>
      <c r="O47" s="339">
        <v>9.274458000000001</v>
      </c>
      <c r="P47" s="339">
        <v>12.431003</v>
      </c>
      <c r="Q47" s="339">
        <v>74.224740999999995</v>
      </c>
      <c r="R47" s="339">
        <v>-9.0602602533547678</v>
      </c>
      <c r="S47" s="339">
        <v>10.28791988</v>
      </c>
      <c r="T47" s="339">
        <v>27.080158900000001</v>
      </c>
      <c r="U47" s="339">
        <v>18.318470999999999</v>
      </c>
      <c r="V47" s="339">
        <v>10.458680000000001</v>
      </c>
      <c r="W47" s="339">
        <v>-6.0588570000000015</v>
      </c>
      <c r="X47" s="339">
        <v>15.508816000000003</v>
      </c>
      <c r="Y47" s="339">
        <v>-19.14470626</v>
      </c>
      <c r="Z47" s="339">
        <v>-28.020885920000005</v>
      </c>
      <c r="AA47" s="339">
        <v>-13.621189169999994</v>
      </c>
      <c r="AB47" s="339">
        <v>13.056530179999999</v>
      </c>
      <c r="AC47" s="339">
        <v>-20.078025480000004</v>
      </c>
      <c r="AD47" s="339">
        <v>19.366328020000001</v>
      </c>
      <c r="AE47" s="339">
        <v>-75.61908342000001</v>
      </c>
      <c r="AF47" s="339">
        <v>-34.382594879999999</v>
      </c>
      <c r="AG47" s="339">
        <v>-29.492582839999997</v>
      </c>
      <c r="AH47" s="339">
        <v>-41.882824960000001</v>
      </c>
      <c r="AI47" s="339">
        <v>-38.148361999999999</v>
      </c>
      <c r="AJ47" s="339">
        <v>2.3328296600000002</v>
      </c>
      <c r="AK47" s="339">
        <v>5.5369627399999999</v>
      </c>
      <c r="AL47" s="339">
        <v>12.045655780000001</v>
      </c>
      <c r="AM47" s="339">
        <v>-0.50434647999999938</v>
      </c>
      <c r="AN47" s="339">
        <v>5.0335481799999995</v>
      </c>
      <c r="AO47" s="339">
        <v>8.7247733400000005</v>
      </c>
      <c r="AP47" s="339">
        <v>18.217625779999999</v>
      </c>
      <c r="AQ47" s="339">
        <v>21.715297979999999</v>
      </c>
      <c r="AR47" s="339">
        <v>-165.14188343999999</v>
      </c>
      <c r="AS47" s="339">
        <v>4.0488563999999974</v>
      </c>
      <c r="AT47" s="339">
        <v>6.976915</v>
      </c>
      <c r="AU47" s="339">
        <v>5.7485290400000002</v>
      </c>
      <c r="AV47" s="339">
        <v>-3.3147559799999993</v>
      </c>
      <c r="AW47" s="339">
        <v>43.952528379999997</v>
      </c>
      <c r="AX47" s="339">
        <v>28.889008780000001</v>
      </c>
      <c r="AY47" s="339">
        <v>60.778616660000004</v>
      </c>
      <c r="AZ47" s="339">
        <v>50.228254380000017</v>
      </c>
      <c r="BA47" s="339">
        <v>22.805077100000002</v>
      </c>
      <c r="BB47" s="339">
        <v>8.6936520000000019</v>
      </c>
      <c r="BC47" s="339">
        <v>18.409992000000006</v>
      </c>
      <c r="BD47" s="339">
        <v>7.17317599999997E-2</v>
      </c>
      <c r="BE47" s="339">
        <v>146.86895958000002</v>
      </c>
      <c r="BF47" s="339">
        <v>43.432435360000014</v>
      </c>
    </row>
    <row r="48" spans="1:130">
      <c r="A48" s="371" t="s">
        <v>196</v>
      </c>
      <c r="B48" s="338">
        <v>0</v>
      </c>
      <c r="C48" s="338">
        <v>1.612306</v>
      </c>
      <c r="D48" s="338">
        <v>4.8553959999999998</v>
      </c>
      <c r="E48" s="339">
        <v>0.20583400000000002</v>
      </c>
      <c r="F48" s="339">
        <v>8.628597000000001</v>
      </c>
      <c r="G48" s="339">
        <v>0.54752500000000004</v>
      </c>
      <c r="H48" s="339">
        <v>9.4927450000000011</v>
      </c>
      <c r="I48" s="339">
        <v>1.8259560000000001</v>
      </c>
      <c r="J48" s="339">
        <v>2.6588919999999998</v>
      </c>
      <c r="K48" s="339">
        <v>28.811913999999998</v>
      </c>
      <c r="L48" s="339">
        <v>13.352537999999999</v>
      </c>
      <c r="M48" s="339">
        <v>0</v>
      </c>
      <c r="N48" s="339">
        <v>0</v>
      </c>
      <c r="O48" s="339">
        <v>0</v>
      </c>
      <c r="P48" s="339">
        <v>0</v>
      </c>
      <c r="Q48" s="339">
        <v>0</v>
      </c>
      <c r="R48" s="339">
        <v>0</v>
      </c>
      <c r="S48" s="339">
        <v>0</v>
      </c>
      <c r="T48" s="339">
        <v>1.612306</v>
      </c>
      <c r="U48" s="339">
        <v>0</v>
      </c>
      <c r="V48" s="339">
        <v>4.8553959999999998</v>
      </c>
      <c r="W48" s="339">
        <v>0</v>
      </c>
      <c r="X48" s="339">
        <v>0</v>
      </c>
      <c r="Y48" s="339">
        <v>4.4105999999999999E-2</v>
      </c>
      <c r="Z48" s="339">
        <v>0.16172800000000001</v>
      </c>
      <c r="AA48" s="339">
        <v>0</v>
      </c>
      <c r="AB48" s="339">
        <v>0</v>
      </c>
      <c r="AC48" s="339">
        <v>7.8155830000000002</v>
      </c>
      <c r="AD48" s="339">
        <v>0.69687500000000002</v>
      </c>
      <c r="AE48" s="339">
        <v>0.11613900000000001</v>
      </c>
      <c r="AF48" s="339">
        <v>0</v>
      </c>
      <c r="AG48" s="339">
        <v>0</v>
      </c>
      <c r="AH48" s="339">
        <v>0</v>
      </c>
      <c r="AI48" s="339">
        <v>0.54752500000000004</v>
      </c>
      <c r="AJ48" s="339">
        <v>0</v>
      </c>
      <c r="AK48" s="339">
        <v>0</v>
      </c>
      <c r="AL48" s="339">
        <v>7.6372020000000012</v>
      </c>
      <c r="AM48" s="339">
        <v>1.8555429999999999</v>
      </c>
      <c r="AN48" s="339">
        <v>0</v>
      </c>
      <c r="AO48" s="339">
        <v>0</v>
      </c>
      <c r="AP48" s="339">
        <v>0.52323600000000003</v>
      </c>
      <c r="AQ48" s="339">
        <v>1.3027200000000001</v>
      </c>
      <c r="AR48" s="339">
        <v>0</v>
      </c>
      <c r="AS48" s="339">
        <v>0</v>
      </c>
      <c r="AT48" s="339">
        <v>0.63838600000000001</v>
      </c>
      <c r="AU48" s="339">
        <v>0.63062700000000005</v>
      </c>
      <c r="AV48" s="339">
        <v>1.3898789999999999</v>
      </c>
      <c r="AW48" s="339">
        <v>16.523319999999998</v>
      </c>
      <c r="AX48" s="339">
        <v>10.038526000000001</v>
      </c>
      <c r="AY48" s="339">
        <v>0</v>
      </c>
      <c r="AZ48" s="339">
        <v>2.2500680000000002</v>
      </c>
      <c r="BA48" s="339">
        <v>1.5608559999999998</v>
      </c>
      <c r="BB48" s="339">
        <v>3.0874199999999998</v>
      </c>
      <c r="BC48" s="339">
        <v>1.3001800000000001</v>
      </c>
      <c r="BD48" s="339">
        <v>7.4040819999999998</v>
      </c>
      <c r="BE48" s="339">
        <v>4.6900000000000004</v>
      </c>
      <c r="BF48" s="339">
        <v>3.49</v>
      </c>
    </row>
    <row r="49" spans="1:130" ht="13.5" customHeight="1">
      <c r="A49" s="371" t="s">
        <v>201</v>
      </c>
      <c r="B49" s="338">
        <v>0</v>
      </c>
      <c r="C49" s="338">
        <v>17.200165999999999</v>
      </c>
      <c r="D49" s="338">
        <v>13.407684</v>
      </c>
      <c r="E49" s="339">
        <v>7.9132980000000002</v>
      </c>
      <c r="F49" s="339">
        <v>8.2509309999999996</v>
      </c>
      <c r="G49" s="339">
        <v>15.269512000000001</v>
      </c>
      <c r="H49" s="339">
        <v>25.921207000000003</v>
      </c>
      <c r="I49" s="339">
        <v>18.932444</v>
      </c>
      <c r="J49" s="339">
        <v>20.963214000000004</v>
      </c>
      <c r="K49" s="339">
        <v>178.67511464</v>
      </c>
      <c r="L49" s="339">
        <v>15.332994000000001</v>
      </c>
      <c r="M49" s="339">
        <v>0</v>
      </c>
      <c r="N49" s="339">
        <v>0</v>
      </c>
      <c r="O49" s="339">
        <v>0</v>
      </c>
      <c r="P49" s="339">
        <v>0</v>
      </c>
      <c r="Q49" s="339">
        <v>3.8332039999999998</v>
      </c>
      <c r="R49" s="339">
        <v>7.0141359999999997</v>
      </c>
      <c r="S49" s="339">
        <v>1.5377460000000001</v>
      </c>
      <c r="T49" s="339">
        <v>4.81508</v>
      </c>
      <c r="U49" s="339">
        <v>6.5051510000000006</v>
      </c>
      <c r="V49" s="339">
        <v>2.5678079999999999</v>
      </c>
      <c r="W49" s="339">
        <v>1.382779</v>
      </c>
      <c r="X49" s="339">
        <v>2.951946</v>
      </c>
      <c r="Y49" s="339">
        <v>3.8254850000000005</v>
      </c>
      <c r="Z49" s="339">
        <v>1.4367529999999999</v>
      </c>
      <c r="AA49" s="339">
        <v>2.486809</v>
      </c>
      <c r="AB49" s="339">
        <v>0.16425100000000001</v>
      </c>
      <c r="AC49" s="339">
        <v>1.2289270000000001</v>
      </c>
      <c r="AD49" s="339">
        <v>1.8152239999999999</v>
      </c>
      <c r="AE49" s="339">
        <v>3.9193999999999996</v>
      </c>
      <c r="AF49" s="339">
        <v>1.28738</v>
      </c>
      <c r="AG49" s="339">
        <v>3.0500379999999998</v>
      </c>
      <c r="AH49" s="339">
        <v>5.4163060000000005</v>
      </c>
      <c r="AI49" s="339">
        <v>3.1056780000000002</v>
      </c>
      <c r="AJ49" s="339">
        <v>3.6974900000000002</v>
      </c>
      <c r="AK49" s="339">
        <v>5.4010880000000006</v>
      </c>
      <c r="AL49" s="339">
        <v>8.3193579999999994</v>
      </c>
      <c r="AM49" s="339">
        <v>11.075978000000001</v>
      </c>
      <c r="AN49" s="339">
        <v>1.1247829999999999</v>
      </c>
      <c r="AO49" s="339">
        <v>0</v>
      </c>
      <c r="AP49" s="339">
        <v>0.77159999999999995</v>
      </c>
      <c r="AQ49" s="339">
        <v>3.8841910000000004</v>
      </c>
      <c r="AR49" s="339">
        <v>14.276653</v>
      </c>
      <c r="AS49" s="339">
        <v>1.9783870000000001</v>
      </c>
      <c r="AT49" s="339">
        <v>3.7907400000000004</v>
      </c>
      <c r="AU49" s="339">
        <v>10.842667</v>
      </c>
      <c r="AV49" s="339">
        <v>4.3514200000000001</v>
      </c>
      <c r="AW49" s="339">
        <v>14.700303</v>
      </c>
      <c r="AX49" s="339">
        <v>14.468012000000002</v>
      </c>
      <c r="AY49" s="339">
        <v>14.251736000000001</v>
      </c>
      <c r="AZ49" s="339">
        <v>135.25506364</v>
      </c>
      <c r="BA49" s="339">
        <v>2.3606069999999999</v>
      </c>
      <c r="BB49" s="339">
        <v>38.285377000000004</v>
      </c>
      <c r="BC49" s="339">
        <v>1.080956</v>
      </c>
      <c r="BD49" s="339">
        <v>2.7901289999999999</v>
      </c>
      <c r="BE49" s="339">
        <v>17.510000000000002</v>
      </c>
      <c r="BF49" s="339">
        <v>15.84</v>
      </c>
    </row>
    <row r="50" spans="1:130">
      <c r="A50" s="371" t="s">
        <v>413</v>
      </c>
      <c r="B50" s="338">
        <v>0</v>
      </c>
      <c r="C50" s="338">
        <v>3.250391</v>
      </c>
      <c r="D50" s="338">
        <v>0</v>
      </c>
      <c r="E50" s="339">
        <v>0</v>
      </c>
      <c r="F50" s="339">
        <v>1.036877</v>
      </c>
      <c r="G50" s="339">
        <v>0</v>
      </c>
      <c r="H50" s="339">
        <v>6.3282730000000003</v>
      </c>
      <c r="I50" s="339">
        <v>0</v>
      </c>
      <c r="J50" s="339">
        <v>5.2553549999999998</v>
      </c>
      <c r="K50" s="339">
        <v>24.493406000000004</v>
      </c>
      <c r="L50" s="339">
        <v>12.802192659999999</v>
      </c>
      <c r="M50" s="339">
        <v>0</v>
      </c>
      <c r="N50" s="339">
        <v>0</v>
      </c>
      <c r="O50" s="339">
        <v>0</v>
      </c>
      <c r="P50" s="339">
        <v>0</v>
      </c>
      <c r="Q50" s="339">
        <v>0</v>
      </c>
      <c r="R50" s="339">
        <v>0</v>
      </c>
      <c r="S50" s="339">
        <v>0</v>
      </c>
      <c r="T50" s="339">
        <v>3.250391</v>
      </c>
      <c r="U50" s="339">
        <v>0</v>
      </c>
      <c r="V50" s="339">
        <v>0</v>
      </c>
      <c r="W50" s="339">
        <v>0</v>
      </c>
      <c r="X50" s="339">
        <v>0</v>
      </c>
      <c r="Y50" s="339">
        <v>0</v>
      </c>
      <c r="Z50" s="339">
        <v>0</v>
      </c>
      <c r="AA50" s="339">
        <v>0</v>
      </c>
      <c r="AB50" s="339">
        <v>0</v>
      </c>
      <c r="AC50" s="339">
        <v>0.35202099999999997</v>
      </c>
      <c r="AD50" s="339">
        <v>0</v>
      </c>
      <c r="AE50" s="339">
        <v>0</v>
      </c>
      <c r="AF50" s="339">
        <v>0.68485600000000002</v>
      </c>
      <c r="AG50" s="339">
        <v>0</v>
      </c>
      <c r="AH50" s="339">
        <v>0</v>
      </c>
      <c r="AI50" s="339">
        <v>0</v>
      </c>
      <c r="AJ50" s="339">
        <v>0</v>
      </c>
      <c r="AK50" s="339">
        <v>0</v>
      </c>
      <c r="AL50" s="339">
        <v>1.2806200000000001</v>
      </c>
      <c r="AM50" s="339">
        <v>5.0476530000000004</v>
      </c>
      <c r="AN50" s="339">
        <v>0</v>
      </c>
      <c r="AO50" s="339">
        <v>0</v>
      </c>
      <c r="AP50" s="339">
        <v>0</v>
      </c>
      <c r="AQ50" s="339">
        <v>0</v>
      </c>
      <c r="AR50" s="339">
        <v>0</v>
      </c>
      <c r="AS50" s="339">
        <v>2.0174280000000002</v>
      </c>
      <c r="AT50" s="339">
        <v>1.283884</v>
      </c>
      <c r="AU50" s="339">
        <v>1.954043</v>
      </c>
      <c r="AV50" s="339">
        <v>0</v>
      </c>
      <c r="AW50" s="339">
        <v>2.2052999999999998</v>
      </c>
      <c r="AX50" s="339">
        <v>17.769325000000002</v>
      </c>
      <c r="AY50" s="339">
        <v>2.2052999999999998</v>
      </c>
      <c r="AZ50" s="339">
        <v>2.3134809999999999</v>
      </c>
      <c r="BA50" s="339">
        <v>1.5657670000000001</v>
      </c>
      <c r="BB50" s="339">
        <v>0.82521500000000003</v>
      </c>
      <c r="BC50" s="339">
        <v>10.411210659999998</v>
      </c>
      <c r="BD50" s="339">
        <v>0</v>
      </c>
      <c r="BE50" s="339">
        <v>0</v>
      </c>
      <c r="BF50" s="339">
        <v>0</v>
      </c>
    </row>
    <row r="51" spans="1:130" ht="5.25" customHeight="1">
      <c r="A51" s="371"/>
      <c r="B51" s="338"/>
      <c r="C51" s="338"/>
      <c r="D51" s="338"/>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row>
    <row r="52" spans="1:130">
      <c r="A52" s="333" t="s">
        <v>407</v>
      </c>
      <c r="B52" s="334">
        <v>0.3</v>
      </c>
      <c r="C52" s="334">
        <v>621.62334250842025</v>
      </c>
      <c r="D52" s="334">
        <v>647.8116379999999</v>
      </c>
      <c r="E52" s="348">
        <v>1662.434786</v>
      </c>
      <c r="F52" s="348">
        <v>239.03641500000001</v>
      </c>
      <c r="G52" s="348">
        <v>88.58866900000001</v>
      </c>
      <c r="H52" s="348">
        <v>1.253012</v>
      </c>
      <c r="I52" s="348">
        <v>0</v>
      </c>
      <c r="J52" s="348">
        <v>0</v>
      </c>
      <c r="K52" s="348">
        <v>0</v>
      </c>
      <c r="L52" s="348">
        <v>0</v>
      </c>
      <c r="M52" s="348">
        <v>0</v>
      </c>
      <c r="N52" s="348">
        <v>0</v>
      </c>
      <c r="O52" s="348">
        <v>0</v>
      </c>
      <c r="P52" s="348">
        <v>0.3</v>
      </c>
      <c r="Q52" s="348">
        <v>8.0694131251180163</v>
      </c>
      <c r="R52" s="348">
        <v>7.5618428722195468</v>
      </c>
      <c r="S52" s="348">
        <v>470.97432651108267</v>
      </c>
      <c r="T52" s="348">
        <v>135.01776000000001</v>
      </c>
      <c r="U52" s="348">
        <v>120.367369</v>
      </c>
      <c r="V52" s="348">
        <v>161.986436</v>
      </c>
      <c r="W52" s="348">
        <v>161.81156300000001</v>
      </c>
      <c r="X52" s="348">
        <v>203.64626999999999</v>
      </c>
      <c r="Y52" s="348">
        <v>168.756497</v>
      </c>
      <c r="Z52" s="348">
        <v>1027.4702299999999</v>
      </c>
      <c r="AA52" s="348">
        <v>312.94369200000006</v>
      </c>
      <c r="AB52" s="348">
        <v>153.26436699999999</v>
      </c>
      <c r="AC52" s="348">
        <v>8.7254570000000005</v>
      </c>
      <c r="AD52" s="348">
        <v>85.715525999999997</v>
      </c>
      <c r="AE52" s="348">
        <v>88.241607000000002</v>
      </c>
      <c r="AF52" s="348">
        <v>56.353825000000001</v>
      </c>
      <c r="AG52" s="348">
        <v>53.167805999999999</v>
      </c>
      <c r="AH52" s="348">
        <v>0</v>
      </c>
      <c r="AI52" s="348">
        <v>0.51475199999999999</v>
      </c>
      <c r="AJ52" s="348">
        <v>34.906111000000003</v>
      </c>
      <c r="AK52" s="348">
        <v>1.253012</v>
      </c>
      <c r="AL52" s="348">
        <v>0</v>
      </c>
      <c r="AM52" s="348">
        <v>0</v>
      </c>
      <c r="AN52" s="348">
        <v>0</v>
      </c>
      <c r="AO52" s="348">
        <v>0</v>
      </c>
      <c r="AP52" s="348">
        <v>0</v>
      </c>
      <c r="AQ52" s="348">
        <v>0</v>
      </c>
      <c r="AR52" s="348">
        <v>0</v>
      </c>
      <c r="AS52" s="348">
        <v>0</v>
      </c>
      <c r="AT52" s="348">
        <v>0</v>
      </c>
      <c r="AU52" s="348">
        <v>0</v>
      </c>
      <c r="AV52" s="348">
        <v>0</v>
      </c>
      <c r="AW52" s="348">
        <v>0</v>
      </c>
      <c r="AX52" s="348">
        <v>0</v>
      </c>
      <c r="AY52" s="348">
        <v>0</v>
      </c>
      <c r="AZ52" s="348">
        <v>0</v>
      </c>
      <c r="BA52" s="348">
        <v>0</v>
      </c>
      <c r="BB52" s="348">
        <v>0</v>
      </c>
      <c r="BC52" s="348">
        <v>0</v>
      </c>
      <c r="BD52" s="348">
        <v>0</v>
      </c>
      <c r="BE52" s="348">
        <v>0</v>
      </c>
      <c r="BF52" s="348">
        <v>0</v>
      </c>
    </row>
    <row r="53" spans="1:130">
      <c r="A53" s="371" t="s">
        <v>345</v>
      </c>
      <c r="B53" s="338">
        <v>0</v>
      </c>
      <c r="C53" s="338">
        <v>2.6246695110826641</v>
      </c>
      <c r="D53" s="338">
        <v>4.4105999999999996</v>
      </c>
      <c r="E53" s="339">
        <v>0</v>
      </c>
      <c r="F53" s="339">
        <v>0</v>
      </c>
      <c r="G53" s="339">
        <v>0</v>
      </c>
      <c r="H53" s="339">
        <v>0</v>
      </c>
      <c r="I53" s="339">
        <v>0</v>
      </c>
      <c r="J53" s="339">
        <v>0</v>
      </c>
      <c r="K53" s="339">
        <v>0</v>
      </c>
      <c r="L53" s="339">
        <v>0</v>
      </c>
      <c r="M53" s="339">
        <v>0</v>
      </c>
      <c r="N53" s="339">
        <v>0</v>
      </c>
      <c r="O53" s="339">
        <v>0</v>
      </c>
      <c r="P53" s="339">
        <v>0</v>
      </c>
      <c r="Q53" s="339">
        <v>0</v>
      </c>
      <c r="R53" s="339">
        <v>0</v>
      </c>
      <c r="S53" s="339">
        <v>2.6246695110826641</v>
      </c>
      <c r="T53" s="339">
        <v>0</v>
      </c>
      <c r="U53" s="339">
        <v>0</v>
      </c>
      <c r="V53" s="339">
        <v>0</v>
      </c>
      <c r="W53" s="339">
        <v>0</v>
      </c>
      <c r="X53" s="339">
        <v>4.4105999999999996</v>
      </c>
      <c r="Y53" s="339">
        <v>0</v>
      </c>
      <c r="Z53" s="339">
        <v>0</v>
      </c>
      <c r="AA53" s="339">
        <v>0</v>
      </c>
      <c r="AB53" s="339">
        <v>0</v>
      </c>
      <c r="AC53" s="339">
        <v>0</v>
      </c>
      <c r="AD53" s="339">
        <v>0</v>
      </c>
      <c r="AE53" s="339">
        <v>0</v>
      </c>
      <c r="AF53" s="339">
        <v>0</v>
      </c>
      <c r="AG53" s="339">
        <v>0</v>
      </c>
      <c r="AH53" s="339">
        <v>0</v>
      </c>
      <c r="AI53" s="339">
        <v>0</v>
      </c>
      <c r="AJ53" s="339">
        <v>0</v>
      </c>
      <c r="AK53" s="339">
        <v>0</v>
      </c>
      <c r="AL53" s="339">
        <v>0</v>
      </c>
      <c r="AM53" s="339">
        <v>0</v>
      </c>
      <c r="AN53" s="339">
        <v>0</v>
      </c>
      <c r="AO53" s="339">
        <v>0</v>
      </c>
      <c r="AP53" s="339">
        <v>0</v>
      </c>
      <c r="AQ53" s="339">
        <v>0</v>
      </c>
      <c r="AR53" s="339">
        <v>0</v>
      </c>
      <c r="AS53" s="339">
        <v>0</v>
      </c>
      <c r="AT53" s="339">
        <v>0</v>
      </c>
      <c r="AU53" s="339">
        <v>0</v>
      </c>
      <c r="AV53" s="339">
        <v>0</v>
      </c>
      <c r="AW53" s="339">
        <v>0</v>
      </c>
      <c r="AX53" s="339">
        <v>0</v>
      </c>
      <c r="AY53" s="339">
        <v>0</v>
      </c>
      <c r="AZ53" s="339">
        <v>0</v>
      </c>
      <c r="BA53" s="339">
        <v>0</v>
      </c>
      <c r="BB53" s="339">
        <v>0</v>
      </c>
      <c r="BC53" s="339">
        <v>0</v>
      </c>
      <c r="BD53" s="339">
        <v>0</v>
      </c>
      <c r="BE53" s="339">
        <v>0</v>
      </c>
      <c r="BF53" s="339">
        <v>0</v>
      </c>
    </row>
    <row r="54" spans="1:130">
      <c r="A54" s="371" t="s">
        <v>202</v>
      </c>
      <c r="B54" s="338">
        <v>0.3</v>
      </c>
      <c r="C54" s="338">
        <v>613.94646112511805</v>
      </c>
      <c r="D54" s="338">
        <v>636.78513800000007</v>
      </c>
      <c r="E54" s="339">
        <v>1662.434786</v>
      </c>
      <c r="F54" s="339">
        <v>239.03641500000001</v>
      </c>
      <c r="G54" s="339">
        <v>88.58866900000001</v>
      </c>
      <c r="H54" s="339">
        <v>1.253012</v>
      </c>
      <c r="I54" s="339">
        <v>0</v>
      </c>
      <c r="J54" s="339">
        <v>0</v>
      </c>
      <c r="K54" s="339">
        <v>0</v>
      </c>
      <c r="L54" s="339">
        <v>0</v>
      </c>
      <c r="M54" s="339">
        <v>0</v>
      </c>
      <c r="N54" s="339">
        <v>0</v>
      </c>
      <c r="O54" s="339">
        <v>0</v>
      </c>
      <c r="P54" s="339">
        <v>0.3</v>
      </c>
      <c r="Q54" s="339">
        <v>8.0694131251180163</v>
      </c>
      <c r="R54" s="339">
        <v>2.5096310000000002</v>
      </c>
      <c r="S54" s="339">
        <v>468.34965699999998</v>
      </c>
      <c r="T54" s="339">
        <v>135.01776000000001</v>
      </c>
      <c r="U54" s="339">
        <v>113.751469</v>
      </c>
      <c r="V54" s="339">
        <v>161.986436</v>
      </c>
      <c r="W54" s="339">
        <v>161.81156300000001</v>
      </c>
      <c r="X54" s="339">
        <v>199.23567</v>
      </c>
      <c r="Y54" s="339">
        <v>168.756497</v>
      </c>
      <c r="Z54" s="339">
        <v>1027.4702299999999</v>
      </c>
      <c r="AA54" s="339">
        <v>312.94369200000006</v>
      </c>
      <c r="AB54" s="339">
        <v>153.26436699999999</v>
      </c>
      <c r="AC54" s="339">
        <v>8.7254570000000005</v>
      </c>
      <c r="AD54" s="339">
        <v>85.715525999999997</v>
      </c>
      <c r="AE54" s="339">
        <v>88.241607000000002</v>
      </c>
      <c r="AF54" s="339">
        <v>56.353825000000001</v>
      </c>
      <c r="AG54" s="339">
        <v>53.167805999999999</v>
      </c>
      <c r="AH54" s="339">
        <v>0</v>
      </c>
      <c r="AI54" s="339">
        <v>0.51475199999999999</v>
      </c>
      <c r="AJ54" s="339">
        <v>34.906111000000003</v>
      </c>
      <c r="AK54" s="339">
        <v>1.253012</v>
      </c>
      <c r="AL54" s="339">
        <v>0</v>
      </c>
      <c r="AM54" s="339">
        <v>0</v>
      </c>
      <c r="AN54" s="339">
        <v>0</v>
      </c>
      <c r="AO54" s="339">
        <v>0</v>
      </c>
      <c r="AP54" s="339">
        <v>0</v>
      </c>
      <c r="AQ54" s="339">
        <v>0</v>
      </c>
      <c r="AR54" s="339">
        <v>0</v>
      </c>
      <c r="AS54" s="339">
        <v>0</v>
      </c>
      <c r="AT54" s="339">
        <v>0</v>
      </c>
      <c r="AU54" s="339">
        <v>0</v>
      </c>
      <c r="AV54" s="339">
        <v>0</v>
      </c>
      <c r="AW54" s="339">
        <v>0</v>
      </c>
      <c r="AX54" s="339">
        <v>0</v>
      </c>
      <c r="AY54" s="339">
        <v>0</v>
      </c>
      <c r="AZ54" s="339">
        <v>0</v>
      </c>
      <c r="BA54" s="339">
        <v>0</v>
      </c>
      <c r="BB54" s="339">
        <v>0</v>
      </c>
      <c r="BC54" s="339">
        <v>0</v>
      </c>
      <c r="BD54" s="339">
        <v>0</v>
      </c>
      <c r="BE54" s="339">
        <v>0</v>
      </c>
      <c r="BF54" s="339">
        <v>0</v>
      </c>
    </row>
    <row r="55" spans="1:130" s="375" customFormat="1" ht="13.5" customHeight="1">
      <c r="A55" s="374" t="s">
        <v>201</v>
      </c>
      <c r="B55" s="338">
        <v>0</v>
      </c>
      <c r="C55" s="338">
        <v>0</v>
      </c>
      <c r="D55" s="338">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c r="BF55" s="339">
        <v>0</v>
      </c>
    </row>
    <row r="56" spans="1:130">
      <c r="A56" s="376" t="s">
        <v>413</v>
      </c>
      <c r="B56" s="353">
        <v>0</v>
      </c>
      <c r="C56" s="353">
        <v>0</v>
      </c>
      <c r="D56" s="353">
        <v>0</v>
      </c>
      <c r="E56" s="353">
        <v>0</v>
      </c>
      <c r="F56" s="353">
        <v>0</v>
      </c>
      <c r="G56" s="353">
        <v>0</v>
      </c>
      <c r="H56" s="353">
        <v>0</v>
      </c>
      <c r="I56" s="353">
        <v>0</v>
      </c>
      <c r="J56" s="353">
        <v>0</v>
      </c>
      <c r="K56" s="353">
        <v>0</v>
      </c>
      <c r="L56" s="353">
        <v>0</v>
      </c>
      <c r="M56" s="353">
        <v>0</v>
      </c>
      <c r="N56" s="353">
        <v>0</v>
      </c>
      <c r="O56" s="353">
        <v>0</v>
      </c>
      <c r="P56" s="353">
        <v>0</v>
      </c>
      <c r="Q56" s="353">
        <v>0</v>
      </c>
      <c r="R56" s="353">
        <v>0</v>
      </c>
      <c r="S56" s="353">
        <v>0</v>
      </c>
      <c r="T56" s="353">
        <v>0</v>
      </c>
      <c r="U56" s="353">
        <v>0</v>
      </c>
      <c r="V56" s="353">
        <v>0</v>
      </c>
      <c r="W56" s="353">
        <v>0</v>
      </c>
      <c r="X56" s="353">
        <v>0</v>
      </c>
      <c r="Y56" s="353">
        <v>0</v>
      </c>
      <c r="Z56" s="353">
        <v>0</v>
      </c>
      <c r="AA56" s="353">
        <v>0</v>
      </c>
      <c r="AB56" s="353">
        <v>0</v>
      </c>
      <c r="AC56" s="353">
        <v>0</v>
      </c>
      <c r="AD56" s="353">
        <v>0</v>
      </c>
      <c r="AE56" s="353">
        <v>0</v>
      </c>
      <c r="AF56" s="353">
        <v>0</v>
      </c>
      <c r="AG56" s="353">
        <v>0</v>
      </c>
      <c r="AH56" s="353">
        <v>0</v>
      </c>
      <c r="AI56" s="353">
        <v>0</v>
      </c>
      <c r="AJ56" s="353">
        <v>0</v>
      </c>
      <c r="AK56" s="353">
        <v>0</v>
      </c>
      <c r="AL56" s="353">
        <v>0</v>
      </c>
      <c r="AM56" s="353">
        <v>0</v>
      </c>
      <c r="AN56" s="353">
        <v>0</v>
      </c>
      <c r="AO56" s="353">
        <v>0</v>
      </c>
      <c r="AP56" s="353">
        <v>0</v>
      </c>
      <c r="AQ56" s="353">
        <v>0</v>
      </c>
      <c r="AR56" s="353">
        <v>0</v>
      </c>
      <c r="AS56" s="353">
        <v>0</v>
      </c>
      <c r="AT56" s="353">
        <v>0</v>
      </c>
      <c r="AU56" s="353">
        <v>0</v>
      </c>
      <c r="AV56" s="353">
        <v>0</v>
      </c>
      <c r="AW56" s="353">
        <v>0</v>
      </c>
      <c r="AX56" s="353">
        <v>0</v>
      </c>
      <c r="AY56" s="353">
        <v>0</v>
      </c>
      <c r="AZ56" s="353">
        <v>0</v>
      </c>
      <c r="BA56" s="353">
        <v>0</v>
      </c>
      <c r="BB56" s="353">
        <v>0</v>
      </c>
      <c r="BC56" s="353">
        <v>0</v>
      </c>
      <c r="BD56" s="353">
        <v>0</v>
      </c>
      <c r="BE56" s="353">
        <v>0</v>
      </c>
      <c r="BF56" s="353">
        <v>0</v>
      </c>
    </row>
    <row r="57" spans="1:130" ht="5.25" customHeight="1">
      <c r="A57" s="371"/>
      <c r="B57" s="338"/>
      <c r="C57" s="338"/>
      <c r="D57" s="338"/>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row>
    <row r="58" spans="1:130">
      <c r="A58" s="333" t="s">
        <v>343</v>
      </c>
      <c r="B58" s="334">
        <v>5675.1214278595999</v>
      </c>
      <c r="C58" s="334">
        <v>2061.2566435851563</v>
      </c>
      <c r="D58" s="334">
        <v>2872.7934905174993</v>
      </c>
      <c r="E58" s="348">
        <v>4089.1759334885987</v>
      </c>
      <c r="F58" s="348">
        <v>9536.83687472358</v>
      </c>
      <c r="G58" s="348">
        <v>4042.2950344420178</v>
      </c>
      <c r="H58" s="348">
        <v>5532.6497901542734</v>
      </c>
      <c r="I58" s="348">
        <v>8051.5819329481983</v>
      </c>
      <c r="J58" s="348">
        <v>12095.368298922027</v>
      </c>
      <c r="K58" s="348">
        <v>7747.4076143283837</v>
      </c>
      <c r="L58" s="348">
        <v>8616.1692449617658</v>
      </c>
      <c r="M58" s="348">
        <v>1224.9740271100998</v>
      </c>
      <c r="N58" s="348">
        <v>1226.0526579495001</v>
      </c>
      <c r="O58" s="348">
        <v>1660.2915896700001</v>
      </c>
      <c r="P58" s="348">
        <v>1563.8031531300003</v>
      </c>
      <c r="Q58" s="348">
        <v>624.7545678068808</v>
      </c>
      <c r="R58" s="348">
        <v>91.115174937305937</v>
      </c>
      <c r="S58" s="348">
        <v>629.55015012171953</v>
      </c>
      <c r="T58" s="348">
        <v>715.83675071925018</v>
      </c>
      <c r="U58" s="348">
        <v>587.18637024999998</v>
      </c>
      <c r="V58" s="348">
        <v>600.64128209750038</v>
      </c>
      <c r="W58" s="348">
        <v>862.66008460999967</v>
      </c>
      <c r="X58" s="348">
        <v>822.30575355999906</v>
      </c>
      <c r="Y58" s="348">
        <v>898.5167212785999</v>
      </c>
      <c r="Z58" s="348">
        <v>1039.8945985899993</v>
      </c>
      <c r="AA58" s="348">
        <v>1388.62904703</v>
      </c>
      <c r="AB58" s="348">
        <v>762.13556658999971</v>
      </c>
      <c r="AC58" s="348">
        <v>2192.5722041499994</v>
      </c>
      <c r="AD58" s="348">
        <v>2121.9655803700007</v>
      </c>
      <c r="AE58" s="348">
        <v>3070.1215800299997</v>
      </c>
      <c r="AF58" s="348">
        <v>2152.1775101735807</v>
      </c>
      <c r="AG58" s="348">
        <v>1891.4325216128971</v>
      </c>
      <c r="AH58" s="348">
        <v>588.22049992945972</v>
      </c>
      <c r="AI58" s="348">
        <v>509.47146599677217</v>
      </c>
      <c r="AJ58" s="348">
        <v>1053.1705469028889</v>
      </c>
      <c r="AK58" s="348">
        <v>571.17054222326999</v>
      </c>
      <c r="AL58" s="348">
        <v>1498.9375749862206</v>
      </c>
      <c r="AM58" s="348">
        <v>1922.9938741414749</v>
      </c>
      <c r="AN58" s="348">
        <v>1539.5477988033078</v>
      </c>
      <c r="AO58" s="348">
        <v>1797.2765805685935</v>
      </c>
      <c r="AP58" s="348">
        <v>2002.3267211330299</v>
      </c>
      <c r="AQ58" s="348">
        <v>2213.7042691662587</v>
      </c>
      <c r="AR58" s="348">
        <v>2038.2743620803155</v>
      </c>
      <c r="AS58" s="348">
        <v>2174.5773516543168</v>
      </c>
      <c r="AT58" s="348">
        <v>1492.1549140184195</v>
      </c>
      <c r="AU58" s="348">
        <v>6094.6260051887521</v>
      </c>
      <c r="AV58" s="348">
        <v>2334.0100280605379</v>
      </c>
      <c r="AW58" s="348">
        <v>1843.5823053973611</v>
      </c>
      <c r="AX58" s="348">
        <v>1858.5415192944122</v>
      </c>
      <c r="AY58" s="348">
        <v>2020.0905787321888</v>
      </c>
      <c r="AZ58" s="348">
        <v>2025.1932109044221</v>
      </c>
      <c r="BA58" s="348">
        <v>2012.4995522388695</v>
      </c>
      <c r="BB58" s="348">
        <v>1700.2271865700943</v>
      </c>
      <c r="BC58" s="348">
        <v>2600.3268357335633</v>
      </c>
      <c r="BD58" s="348">
        <v>2460.5406984192359</v>
      </c>
      <c r="BE58" s="348">
        <v>1808.8093927302912</v>
      </c>
      <c r="BF58" s="348">
        <v>2689.6767068963791</v>
      </c>
    </row>
    <row r="59" spans="1:130" s="375" customFormat="1">
      <c r="A59" s="374" t="s">
        <v>412</v>
      </c>
      <c r="B59" s="338">
        <v>56.642500000000005</v>
      </c>
      <c r="C59" s="338">
        <v>409.15253259428096</v>
      </c>
      <c r="D59" s="338">
        <v>236.71401800000001</v>
      </c>
      <c r="E59" s="339">
        <v>527.11457829999995</v>
      </c>
      <c r="F59" s="339">
        <v>1261.3839330000001</v>
      </c>
      <c r="G59" s="339">
        <v>300.06688899999995</v>
      </c>
      <c r="H59" s="339">
        <v>994.04882299999997</v>
      </c>
      <c r="I59" s="339">
        <v>1715.8786520000003</v>
      </c>
      <c r="J59" s="339">
        <v>1637.2104320000005</v>
      </c>
      <c r="K59" s="339">
        <v>878.35641299999997</v>
      </c>
      <c r="L59" s="339">
        <v>1083.1182059999996</v>
      </c>
      <c r="M59" s="339">
        <v>0</v>
      </c>
      <c r="N59" s="339">
        <v>0</v>
      </c>
      <c r="O59" s="339">
        <v>0</v>
      </c>
      <c r="P59" s="339">
        <v>56.642500000000005</v>
      </c>
      <c r="Q59" s="339">
        <v>60.663141000000003</v>
      </c>
      <c r="R59" s="339">
        <v>67.202258594280977</v>
      </c>
      <c r="S59" s="339">
        <v>40.412568000000007</v>
      </c>
      <c r="T59" s="339">
        <v>240.87456499999996</v>
      </c>
      <c r="U59" s="339">
        <v>74.819926000000009</v>
      </c>
      <c r="V59" s="339">
        <v>50.739641999999996</v>
      </c>
      <c r="W59" s="339">
        <v>57.689627999999999</v>
      </c>
      <c r="X59" s="339">
        <v>53.464821999999998</v>
      </c>
      <c r="Y59" s="339">
        <v>160.99997230000002</v>
      </c>
      <c r="Z59" s="339">
        <v>89.720532999999989</v>
      </c>
      <c r="AA59" s="339">
        <v>90.301026999999976</v>
      </c>
      <c r="AB59" s="339">
        <v>186.09304600000002</v>
      </c>
      <c r="AC59" s="339">
        <v>156.70815099999993</v>
      </c>
      <c r="AD59" s="339">
        <v>270.3755440000001</v>
      </c>
      <c r="AE59" s="339">
        <v>546.18497899999988</v>
      </c>
      <c r="AF59" s="339">
        <v>288.11525900000021</v>
      </c>
      <c r="AG59" s="339">
        <v>118.35439099999996</v>
      </c>
      <c r="AH59" s="339">
        <v>51.111450000000012</v>
      </c>
      <c r="AI59" s="339">
        <v>70.672745000000006</v>
      </c>
      <c r="AJ59" s="339">
        <v>59.928302999999964</v>
      </c>
      <c r="AK59" s="339">
        <v>110.10323199999996</v>
      </c>
      <c r="AL59" s="339">
        <v>451.39991199999997</v>
      </c>
      <c r="AM59" s="339">
        <v>223.37779399999997</v>
      </c>
      <c r="AN59" s="339">
        <v>209.16788500000007</v>
      </c>
      <c r="AO59" s="339">
        <v>344.5105549999999</v>
      </c>
      <c r="AP59" s="339">
        <v>375.5931930000001</v>
      </c>
      <c r="AQ59" s="339">
        <v>418.23072300000001</v>
      </c>
      <c r="AR59" s="339">
        <v>577.54418100000032</v>
      </c>
      <c r="AS59" s="339">
        <v>648.1039420000003</v>
      </c>
      <c r="AT59" s="339">
        <v>251.58526800000004</v>
      </c>
      <c r="AU59" s="339">
        <v>514.42055600000003</v>
      </c>
      <c r="AV59" s="339">
        <v>223.10066600000007</v>
      </c>
      <c r="AW59" s="339">
        <v>160.28246700000005</v>
      </c>
      <c r="AX59" s="339">
        <v>231.2721940000001</v>
      </c>
      <c r="AY59" s="339">
        <v>284.10067099999998</v>
      </c>
      <c r="AZ59" s="339">
        <v>202.70108099999999</v>
      </c>
      <c r="BA59" s="339">
        <v>292.41728499999988</v>
      </c>
      <c r="BB59" s="339">
        <v>232.00060799999994</v>
      </c>
      <c r="BC59" s="339">
        <v>236.12266599999992</v>
      </c>
      <c r="BD59" s="339">
        <v>322.57764699999979</v>
      </c>
      <c r="BE59" s="339">
        <v>319.16315599999996</v>
      </c>
      <c r="BF59" s="339">
        <v>279.95552000000015</v>
      </c>
      <c r="BG59" s="339"/>
      <c r="BH59" s="339"/>
      <c r="BI59" s="339"/>
      <c r="BJ59" s="339"/>
      <c r="BK59" s="339"/>
      <c r="BL59" s="339"/>
      <c r="BM59" s="339"/>
      <c r="BN59" s="339"/>
      <c r="BO59" s="339"/>
      <c r="BP59" s="339"/>
      <c r="BQ59" s="339"/>
      <c r="BR59" s="339"/>
      <c r="BS59" s="339"/>
      <c r="BT59" s="339"/>
      <c r="BU59" s="339"/>
      <c r="BV59" s="339"/>
      <c r="BW59" s="339"/>
      <c r="BX59" s="339"/>
      <c r="BY59" s="339"/>
      <c r="BZ59" s="339"/>
      <c r="CA59" s="339"/>
      <c r="CB59" s="339"/>
      <c r="CC59" s="339"/>
      <c r="CD59" s="339"/>
      <c r="CE59" s="339"/>
      <c r="CF59" s="339"/>
      <c r="CG59" s="339"/>
      <c r="CH59" s="339"/>
      <c r="CI59" s="339"/>
      <c r="CJ59" s="339"/>
      <c r="CK59" s="339"/>
      <c r="CL59" s="339"/>
      <c r="CM59" s="339"/>
      <c r="CN59" s="339"/>
      <c r="CO59" s="339"/>
      <c r="CP59" s="339"/>
      <c r="CQ59" s="339"/>
      <c r="CR59" s="339"/>
      <c r="CS59" s="339"/>
      <c r="CT59" s="339"/>
      <c r="CU59" s="339"/>
      <c r="CV59" s="339"/>
      <c r="CW59" s="339"/>
      <c r="CX59" s="339"/>
      <c r="CY59" s="339"/>
      <c r="CZ59" s="339"/>
      <c r="DA59" s="339"/>
      <c r="DB59" s="339"/>
      <c r="DC59" s="339"/>
      <c r="DD59" s="339"/>
      <c r="DE59" s="339"/>
      <c r="DF59" s="339"/>
      <c r="DG59" s="339"/>
      <c r="DH59" s="339"/>
      <c r="DI59" s="339"/>
      <c r="DJ59" s="339"/>
      <c r="DK59" s="339"/>
      <c r="DL59" s="339"/>
      <c r="DM59" s="339"/>
      <c r="DN59" s="339"/>
      <c r="DO59" s="339"/>
      <c r="DP59" s="339"/>
      <c r="DQ59" s="339"/>
      <c r="DR59" s="339"/>
      <c r="DS59" s="339"/>
      <c r="DT59" s="339"/>
      <c r="DU59" s="339"/>
      <c r="DV59" s="339"/>
      <c r="DW59" s="339"/>
      <c r="DX59" s="339"/>
      <c r="DY59" s="339"/>
      <c r="DZ59" s="339"/>
    </row>
    <row r="60" spans="1:130" s="375" customFormat="1">
      <c r="A60" s="374" t="s">
        <v>381</v>
      </c>
      <c r="B60" s="338">
        <v>0</v>
      </c>
      <c r="C60" s="338">
        <v>63.865983999999997</v>
      </c>
      <c r="D60" s="338">
        <v>78.410969999999992</v>
      </c>
      <c r="E60" s="339">
        <v>90.036916000000005</v>
      </c>
      <c r="F60" s="339">
        <v>99.061087999999984</v>
      </c>
      <c r="G60" s="339">
        <v>182.49472399999999</v>
      </c>
      <c r="H60" s="339">
        <v>106.84225899999998</v>
      </c>
      <c r="I60" s="339">
        <v>164.47596799999999</v>
      </c>
      <c r="J60" s="339">
        <v>5.6362869999999958</v>
      </c>
      <c r="K60" s="339">
        <v>82.281753000000009</v>
      </c>
      <c r="L60" s="339">
        <v>84.618491000000006</v>
      </c>
      <c r="M60" s="339">
        <v>0</v>
      </c>
      <c r="N60" s="339">
        <v>0</v>
      </c>
      <c r="O60" s="339">
        <v>0</v>
      </c>
      <c r="P60" s="339">
        <v>0</v>
      </c>
      <c r="Q60" s="339">
        <v>4.984089</v>
      </c>
      <c r="R60" s="339">
        <v>16.899219000000002</v>
      </c>
      <c r="S60" s="339">
        <v>25.036422000000002</v>
      </c>
      <c r="T60" s="339">
        <v>16.946254</v>
      </c>
      <c r="U60" s="339">
        <v>27.379503</v>
      </c>
      <c r="V60" s="339">
        <v>14.602124999999999</v>
      </c>
      <c r="W60" s="339">
        <v>9.3321690000000004</v>
      </c>
      <c r="X60" s="339">
        <v>27.097172999999998</v>
      </c>
      <c r="Y60" s="339">
        <v>9.8341069999999995</v>
      </c>
      <c r="Z60" s="339">
        <v>32.93039000000001</v>
      </c>
      <c r="AA60" s="339">
        <v>31.519791000000005</v>
      </c>
      <c r="AB60" s="339">
        <v>15.752628000000001</v>
      </c>
      <c r="AC60" s="339">
        <v>38.667412999999996</v>
      </c>
      <c r="AD60" s="339">
        <v>11.674473000000001</v>
      </c>
      <c r="AE60" s="339">
        <v>16.080915000000001</v>
      </c>
      <c r="AF60" s="339">
        <v>32.638286999999998</v>
      </c>
      <c r="AG60" s="339">
        <v>99.121840999999989</v>
      </c>
      <c r="AH60" s="339">
        <v>3.1866589999999997</v>
      </c>
      <c r="AI60" s="339">
        <v>8.9357679999999995</v>
      </c>
      <c r="AJ60" s="339">
        <v>71.250456</v>
      </c>
      <c r="AK60" s="339">
        <v>25.562894999999997</v>
      </c>
      <c r="AL60" s="339">
        <v>43.768632999999987</v>
      </c>
      <c r="AM60" s="339">
        <v>16.434072999999998</v>
      </c>
      <c r="AN60" s="339">
        <v>21.076658000000002</v>
      </c>
      <c r="AO60" s="339">
        <v>32.112257</v>
      </c>
      <c r="AP60" s="339">
        <v>103.30286</v>
      </c>
      <c r="AQ60" s="339">
        <v>17.219756</v>
      </c>
      <c r="AR60" s="339">
        <v>11.841094999999999</v>
      </c>
      <c r="AS60" s="339">
        <v>16.815582999999997</v>
      </c>
      <c r="AT60" s="339">
        <v>-57.135017999999995</v>
      </c>
      <c r="AU60" s="339">
        <v>26.047773999999997</v>
      </c>
      <c r="AV60" s="339">
        <v>19.907947999999998</v>
      </c>
      <c r="AW60" s="339">
        <v>27.365656000000001</v>
      </c>
      <c r="AX60" s="339">
        <v>11.058861</v>
      </c>
      <c r="AY60" s="339">
        <v>21.641916999999999</v>
      </c>
      <c r="AZ60" s="339">
        <v>22.215319000000004</v>
      </c>
      <c r="BA60" s="339">
        <v>10.699218</v>
      </c>
      <c r="BB60" s="339">
        <v>30.304124999999999</v>
      </c>
      <c r="BC60" s="339">
        <v>19.306337999999997</v>
      </c>
      <c r="BD60" s="339">
        <v>13.502840000000001</v>
      </c>
      <c r="BE60" s="339">
        <v>7.6300000000000008</v>
      </c>
      <c r="BF60" s="339">
        <v>8.49</v>
      </c>
    </row>
    <row r="61" spans="1:130">
      <c r="A61" s="371" t="s">
        <v>345</v>
      </c>
      <c r="B61" s="338">
        <v>-152.95828994999997</v>
      </c>
      <c r="C61" s="338">
        <v>200.34515484904324</v>
      </c>
      <c r="D61" s="338">
        <v>225.67317722000001</v>
      </c>
      <c r="E61" s="339">
        <v>347.52946715999997</v>
      </c>
      <c r="F61" s="339">
        <v>2743.37012512</v>
      </c>
      <c r="G61" s="339">
        <v>479.53519912999997</v>
      </c>
      <c r="H61" s="339">
        <v>520.14634713999988</v>
      </c>
      <c r="I61" s="339">
        <v>271.11591954000011</v>
      </c>
      <c r="J61" s="339">
        <v>1124.3376989400001</v>
      </c>
      <c r="K61" s="339">
        <v>499.00631874999999</v>
      </c>
      <c r="L61" s="339">
        <v>2293.7824283999998</v>
      </c>
      <c r="M61" s="339">
        <v>-2.21775995</v>
      </c>
      <c r="N61" s="339">
        <v>0</v>
      </c>
      <c r="O61" s="339">
        <v>5.321834</v>
      </c>
      <c r="P61" s="339">
        <v>-156.06236399999997</v>
      </c>
      <c r="Q61" s="339">
        <v>89.938909867670574</v>
      </c>
      <c r="R61" s="339">
        <v>18.824622593840452</v>
      </c>
      <c r="S61" s="339">
        <v>56.316014387532192</v>
      </c>
      <c r="T61" s="339">
        <v>35.265608</v>
      </c>
      <c r="U61" s="339">
        <v>68.582147000000006</v>
      </c>
      <c r="V61" s="339">
        <v>17.024116220000007</v>
      </c>
      <c r="W61" s="339">
        <v>39.621775999999997</v>
      </c>
      <c r="X61" s="339">
        <v>100.445138</v>
      </c>
      <c r="Y61" s="339">
        <v>54.522308139999993</v>
      </c>
      <c r="Z61" s="339">
        <v>89.939624530000003</v>
      </c>
      <c r="AA61" s="339">
        <v>138.87921864</v>
      </c>
      <c r="AB61" s="339">
        <v>64.188315850000009</v>
      </c>
      <c r="AC61" s="339">
        <v>362.56934100000001</v>
      </c>
      <c r="AD61" s="339">
        <v>838.40289050000013</v>
      </c>
      <c r="AE61" s="339">
        <v>1084.9750919999999</v>
      </c>
      <c r="AF61" s="339">
        <v>457.42280162000009</v>
      </c>
      <c r="AG61" s="339">
        <v>308.92859353</v>
      </c>
      <c r="AH61" s="339">
        <v>35.009389999999989</v>
      </c>
      <c r="AI61" s="339">
        <v>20.951840599999997</v>
      </c>
      <c r="AJ61" s="339">
        <v>114.645375</v>
      </c>
      <c r="AK61" s="339">
        <v>79.318562</v>
      </c>
      <c r="AL61" s="339">
        <v>120.03155399999999</v>
      </c>
      <c r="AM61" s="339">
        <v>200.02735399999995</v>
      </c>
      <c r="AN61" s="339">
        <v>120.76887713999999</v>
      </c>
      <c r="AO61" s="339">
        <v>133.52058153999999</v>
      </c>
      <c r="AP61" s="339">
        <v>-41.021497999999958</v>
      </c>
      <c r="AQ61" s="339">
        <v>89.288987000000049</v>
      </c>
      <c r="AR61" s="339">
        <v>89.327849000000029</v>
      </c>
      <c r="AS61" s="339">
        <v>146.37160499999999</v>
      </c>
      <c r="AT61" s="339">
        <v>142.50811400000001</v>
      </c>
      <c r="AU61" s="339">
        <v>71.736781000000008</v>
      </c>
      <c r="AV61" s="339">
        <v>763.72119894000002</v>
      </c>
      <c r="AW61" s="339">
        <v>68.598399999999998</v>
      </c>
      <c r="AX61" s="339">
        <v>139.76292499999997</v>
      </c>
      <c r="AY61" s="339">
        <v>147.19574374999996</v>
      </c>
      <c r="AZ61" s="339">
        <v>143.44925000000003</v>
      </c>
      <c r="BA61" s="339">
        <v>517.14506389999951</v>
      </c>
      <c r="BB61" s="339">
        <v>370.32071624999992</v>
      </c>
      <c r="BC61" s="339">
        <v>985.46987850000039</v>
      </c>
      <c r="BD61" s="339">
        <v>656.48739674999911</v>
      </c>
      <c r="BE61" s="339">
        <v>229.01728799999972</v>
      </c>
      <c r="BF61" s="339">
        <v>1249.6607905000003</v>
      </c>
    </row>
    <row r="62" spans="1:130">
      <c r="A62" s="371" t="s">
        <v>202</v>
      </c>
      <c r="B62" s="338">
        <v>5722.1521925296001</v>
      </c>
      <c r="C62" s="338">
        <v>540.60620015004486</v>
      </c>
      <c r="D62" s="338">
        <v>947.94067974484415</v>
      </c>
      <c r="E62" s="339">
        <v>1791.0286414900063</v>
      </c>
      <c r="F62" s="339">
        <v>3149.4176768229222</v>
      </c>
      <c r="G62" s="339">
        <v>2065.9680846820183</v>
      </c>
      <c r="H62" s="339">
        <v>2112.1565338042737</v>
      </c>
      <c r="I62" s="339">
        <v>3514.4162065681967</v>
      </c>
      <c r="J62" s="339">
        <v>7261.7414101920322</v>
      </c>
      <c r="K62" s="339">
        <v>3898.2904965483863</v>
      </c>
      <c r="L62" s="339">
        <v>3189.6463243017643</v>
      </c>
      <c r="M62" s="339">
        <v>1222.7297096300999</v>
      </c>
      <c r="N62" s="339">
        <v>1216.4858439495001</v>
      </c>
      <c r="O62" s="339">
        <v>1651.49703995</v>
      </c>
      <c r="P62" s="339">
        <v>1631.4395990000003</v>
      </c>
      <c r="Q62" s="339">
        <v>259.09376113290898</v>
      </c>
      <c r="R62" s="339">
        <v>-235.91631758117958</v>
      </c>
      <c r="S62" s="339">
        <v>295.89066609906541</v>
      </c>
      <c r="T62" s="339">
        <v>221.53809049925007</v>
      </c>
      <c r="U62" s="339">
        <v>6.5133972999999763</v>
      </c>
      <c r="V62" s="339">
        <v>9.4450215348442228</v>
      </c>
      <c r="W62" s="339">
        <v>460.49997325999993</v>
      </c>
      <c r="X62" s="339">
        <v>471.48228764999999</v>
      </c>
      <c r="Y62" s="339">
        <v>306.44402938860003</v>
      </c>
      <c r="Z62" s="339">
        <v>385.84485224140633</v>
      </c>
      <c r="AA62" s="339">
        <v>860.05541975999995</v>
      </c>
      <c r="AB62" s="339">
        <v>238.68434009999979</v>
      </c>
      <c r="AC62" s="339">
        <v>701.03835900000024</v>
      </c>
      <c r="AD62" s="339">
        <v>533.20271385000024</v>
      </c>
      <c r="AE62" s="339">
        <v>940.31086603000006</v>
      </c>
      <c r="AF62" s="339">
        <v>974.86573794292201</v>
      </c>
      <c r="AG62" s="339">
        <v>1142.6674166828973</v>
      </c>
      <c r="AH62" s="339">
        <v>227.41836092945985</v>
      </c>
      <c r="AI62" s="339">
        <v>217.4226919367722</v>
      </c>
      <c r="AJ62" s="339">
        <v>478.45961513288887</v>
      </c>
      <c r="AK62" s="339">
        <v>28.645973733270143</v>
      </c>
      <c r="AL62" s="339">
        <v>442.93288773622072</v>
      </c>
      <c r="AM62" s="339">
        <v>861.2056971414753</v>
      </c>
      <c r="AN62" s="339">
        <v>779.37197519330766</v>
      </c>
      <c r="AO62" s="339">
        <v>809.91123602859352</v>
      </c>
      <c r="AP62" s="339">
        <v>896.31350478302966</v>
      </c>
      <c r="AQ62" s="339">
        <v>1010.0666361662585</v>
      </c>
      <c r="AR62" s="339">
        <v>798.12482959031524</v>
      </c>
      <c r="AS62" s="339">
        <v>879.18802610431999</v>
      </c>
      <c r="AT62" s="339">
        <v>699.42839852842314</v>
      </c>
      <c r="AU62" s="339">
        <v>4904.8556332887511</v>
      </c>
      <c r="AV62" s="339">
        <v>778.26935227053821</v>
      </c>
      <c r="AW62" s="339">
        <v>932.08679139736171</v>
      </c>
      <c r="AX62" s="339">
        <v>949.42579716441276</v>
      </c>
      <c r="AY62" s="339">
        <v>1001.3386930821894</v>
      </c>
      <c r="AZ62" s="339">
        <v>1015.4392149044223</v>
      </c>
      <c r="BA62" s="339">
        <v>747.01642223887018</v>
      </c>
      <c r="BB62" s="339">
        <v>678.12182397009371</v>
      </c>
      <c r="BC62" s="339">
        <v>784.8057480235633</v>
      </c>
      <c r="BD62" s="339">
        <v>934.49952106923683</v>
      </c>
      <c r="BE62" s="339">
        <v>820.62313473029144</v>
      </c>
      <c r="BF62" s="339">
        <v>696.2402989563783</v>
      </c>
    </row>
    <row r="63" spans="1:130">
      <c r="A63" s="371" t="s">
        <v>196</v>
      </c>
      <c r="B63" s="338">
        <v>0</v>
      </c>
      <c r="C63" s="338">
        <v>155.21009899999999</v>
      </c>
      <c r="D63" s="338">
        <v>201.70844299999999</v>
      </c>
      <c r="E63" s="339">
        <v>199.24238999999997</v>
      </c>
      <c r="F63" s="339">
        <v>370.17916700000001</v>
      </c>
      <c r="G63" s="339">
        <v>220.599165</v>
      </c>
      <c r="H63" s="339">
        <v>363.32650899999999</v>
      </c>
      <c r="I63" s="339">
        <v>505.02541599999995</v>
      </c>
      <c r="J63" s="339">
        <v>406.41365999999994</v>
      </c>
      <c r="K63" s="339">
        <v>576.91098199999988</v>
      </c>
      <c r="L63" s="339">
        <v>334.1702929999999</v>
      </c>
      <c r="M63" s="339">
        <v>0</v>
      </c>
      <c r="N63" s="339">
        <v>0</v>
      </c>
      <c r="O63" s="339">
        <v>0</v>
      </c>
      <c r="P63" s="339">
        <v>0</v>
      </c>
      <c r="Q63" s="339">
        <v>25.088010999999998</v>
      </c>
      <c r="R63" s="339">
        <v>38.943275</v>
      </c>
      <c r="S63" s="339">
        <v>36.428429999999999</v>
      </c>
      <c r="T63" s="339">
        <v>54.750382999999999</v>
      </c>
      <c r="U63" s="339">
        <v>54.770524000000002</v>
      </c>
      <c r="V63" s="339">
        <v>38.817292999999992</v>
      </c>
      <c r="W63" s="339">
        <v>34.312725</v>
      </c>
      <c r="X63" s="339">
        <v>73.807901000000001</v>
      </c>
      <c r="Y63" s="339">
        <v>52.070041000000003</v>
      </c>
      <c r="Z63" s="339">
        <v>60.635143999999983</v>
      </c>
      <c r="AA63" s="339">
        <v>40.854979999999998</v>
      </c>
      <c r="AB63" s="339">
        <v>45.682224999999995</v>
      </c>
      <c r="AC63" s="339">
        <v>95.75268299999999</v>
      </c>
      <c r="AD63" s="339">
        <v>109.40536299999999</v>
      </c>
      <c r="AE63" s="339">
        <v>98.209785999999966</v>
      </c>
      <c r="AF63" s="339">
        <v>66.811335000000014</v>
      </c>
      <c r="AG63" s="339">
        <v>48.561629000000003</v>
      </c>
      <c r="AH63" s="339">
        <v>38.528940999999996</v>
      </c>
      <c r="AI63" s="339">
        <v>49.800735000000003</v>
      </c>
      <c r="AJ63" s="339">
        <v>83.707860000000011</v>
      </c>
      <c r="AK63" s="339">
        <v>80.483222999999995</v>
      </c>
      <c r="AL63" s="339">
        <v>102.341261</v>
      </c>
      <c r="AM63" s="339">
        <v>110.62299699999998</v>
      </c>
      <c r="AN63" s="339">
        <v>69.879028000000019</v>
      </c>
      <c r="AO63" s="339">
        <v>126.85886699999998</v>
      </c>
      <c r="AP63" s="339">
        <v>160.40192199999998</v>
      </c>
      <c r="AQ63" s="339">
        <v>119.31838999999999</v>
      </c>
      <c r="AR63" s="339">
        <v>98.446236999999982</v>
      </c>
      <c r="AS63" s="339">
        <v>85.318837999999985</v>
      </c>
      <c r="AT63" s="339">
        <v>68.003690999999975</v>
      </c>
      <c r="AU63" s="339">
        <v>135.40583099999998</v>
      </c>
      <c r="AV63" s="339">
        <v>117.68530000000001</v>
      </c>
      <c r="AW63" s="339">
        <v>166.73428900000005</v>
      </c>
      <c r="AX63" s="339">
        <v>94.034835000000001</v>
      </c>
      <c r="AY63" s="339">
        <v>111.93606099999991</v>
      </c>
      <c r="AZ63" s="339">
        <v>204.20579699999996</v>
      </c>
      <c r="BA63" s="339">
        <v>56.312139999999957</v>
      </c>
      <c r="BB63" s="339">
        <v>80.400463999999985</v>
      </c>
      <c r="BC63" s="339">
        <v>85.466123999999965</v>
      </c>
      <c r="BD63" s="339">
        <v>110.668385</v>
      </c>
      <c r="BE63" s="339">
        <v>83.219999999999885</v>
      </c>
      <c r="BF63" s="339">
        <v>118.80999999999995</v>
      </c>
    </row>
    <row r="64" spans="1:130" ht="13.5" customHeight="1">
      <c r="A64" s="371" t="s">
        <v>201</v>
      </c>
      <c r="B64" s="338">
        <v>49.285025280000013</v>
      </c>
      <c r="C64" s="338">
        <v>533.90821318935696</v>
      </c>
      <c r="D64" s="338">
        <v>944.48381155265508</v>
      </c>
      <c r="E64" s="339">
        <v>846.91290284999991</v>
      </c>
      <c r="F64" s="339">
        <v>1585.9610983999994</v>
      </c>
      <c r="G64" s="339">
        <v>620.20943463000003</v>
      </c>
      <c r="H64" s="339">
        <v>1034.8483042099999</v>
      </c>
      <c r="I64" s="339">
        <v>1303.1318038400004</v>
      </c>
      <c r="J64" s="339">
        <v>1402.5343387900007</v>
      </c>
      <c r="K64" s="339">
        <v>1480.5281550299978</v>
      </c>
      <c r="L64" s="339">
        <v>1361.3180412200004</v>
      </c>
      <c r="M64" s="339">
        <v>4.4620774299999999</v>
      </c>
      <c r="N64" s="339">
        <v>9.5668140000000008</v>
      </c>
      <c r="O64" s="339">
        <v>3.4727157200000001</v>
      </c>
      <c r="P64" s="339">
        <v>31.783418130000008</v>
      </c>
      <c r="Q64" s="339">
        <v>146.9257534977281</v>
      </c>
      <c r="R64" s="339">
        <v>161.24932567932819</v>
      </c>
      <c r="S64" s="339">
        <v>133.36920679230073</v>
      </c>
      <c r="T64" s="339">
        <v>92.363927219999994</v>
      </c>
      <c r="U64" s="339">
        <v>254.94195495000002</v>
      </c>
      <c r="V64" s="339">
        <v>407.71032434265612</v>
      </c>
      <c r="W64" s="339">
        <v>228.55139134999985</v>
      </c>
      <c r="X64" s="339">
        <v>53.280140909999005</v>
      </c>
      <c r="Y64" s="339">
        <v>245.06476744999995</v>
      </c>
      <c r="Z64" s="339">
        <v>285.42541203000007</v>
      </c>
      <c r="AA64" s="339">
        <v>156.91960337999998</v>
      </c>
      <c r="AB64" s="339">
        <v>159.5031199899999</v>
      </c>
      <c r="AC64" s="339">
        <v>751.95170410999947</v>
      </c>
      <c r="AD64" s="339">
        <v>277.23913901999998</v>
      </c>
      <c r="AE64" s="339">
        <v>297.29864799999996</v>
      </c>
      <c r="AF64" s="339">
        <v>259.47160727000011</v>
      </c>
      <c r="AG64" s="339">
        <v>116.5199764</v>
      </c>
      <c r="AH64" s="339">
        <v>187.82982499999997</v>
      </c>
      <c r="AI64" s="339">
        <v>109.17542546000001</v>
      </c>
      <c r="AJ64" s="339">
        <v>206.68420777000006</v>
      </c>
      <c r="AK64" s="339">
        <v>196.37210448999997</v>
      </c>
      <c r="AL64" s="339">
        <v>231.68643025000006</v>
      </c>
      <c r="AM64" s="339">
        <v>334.36480399999994</v>
      </c>
      <c r="AN64" s="339">
        <v>272.42496547000002</v>
      </c>
      <c r="AO64" s="339">
        <v>214.79733899999997</v>
      </c>
      <c r="AP64" s="339">
        <v>321.48952535000006</v>
      </c>
      <c r="AQ64" s="339">
        <v>395.49795500000016</v>
      </c>
      <c r="AR64" s="339">
        <v>371.34698449000018</v>
      </c>
      <c r="AS64" s="339">
        <v>345.44148055000039</v>
      </c>
      <c r="AT64" s="339">
        <v>316.36986248999978</v>
      </c>
      <c r="AU64" s="339">
        <v>363.06784990000051</v>
      </c>
      <c r="AV64" s="339">
        <v>377.65514584999994</v>
      </c>
      <c r="AW64" s="339">
        <v>410.53927399999918</v>
      </c>
      <c r="AX64" s="339">
        <v>356.77700612999945</v>
      </c>
      <c r="AY64" s="339">
        <v>366.10378089999944</v>
      </c>
      <c r="AZ64" s="339">
        <v>347.10809399999977</v>
      </c>
      <c r="BA64" s="339">
        <v>328.89528909999979</v>
      </c>
      <c r="BB64" s="339">
        <v>274.11484135000057</v>
      </c>
      <c r="BC64" s="339">
        <v>415.22438716999977</v>
      </c>
      <c r="BD64" s="339">
        <v>322.19988360000042</v>
      </c>
      <c r="BE64" s="339">
        <v>285.94581400000027</v>
      </c>
      <c r="BF64" s="339">
        <v>184.68009744000008</v>
      </c>
    </row>
    <row r="65" spans="1:58">
      <c r="A65" s="371" t="s">
        <v>413</v>
      </c>
      <c r="B65" s="338">
        <v>0</v>
      </c>
      <c r="C65" s="338">
        <v>158.16845980243025</v>
      </c>
      <c r="D65" s="338">
        <v>237.862391</v>
      </c>
      <c r="E65" s="339">
        <v>287.31103768859293</v>
      </c>
      <c r="F65" s="339">
        <v>327.46378638065823</v>
      </c>
      <c r="G65" s="339">
        <v>173.421538</v>
      </c>
      <c r="H65" s="339">
        <v>401.28101399999997</v>
      </c>
      <c r="I65" s="339">
        <v>577.53796699999998</v>
      </c>
      <c r="J65" s="339">
        <v>257.4944719999927</v>
      </c>
      <c r="K65" s="339">
        <v>332.03349600000007</v>
      </c>
      <c r="L65" s="339">
        <v>269.51546104000005</v>
      </c>
      <c r="M65" s="339">
        <v>0</v>
      </c>
      <c r="N65" s="339">
        <v>0</v>
      </c>
      <c r="O65" s="339">
        <v>0</v>
      </c>
      <c r="P65" s="339">
        <v>0</v>
      </c>
      <c r="Q65" s="339">
        <v>38.060902308573162</v>
      </c>
      <c r="R65" s="339">
        <v>23.912791651035889</v>
      </c>
      <c r="S65" s="339">
        <v>42.096842842821196</v>
      </c>
      <c r="T65" s="339">
        <v>54.097923000000009</v>
      </c>
      <c r="U65" s="339">
        <v>100.178918</v>
      </c>
      <c r="V65" s="339">
        <v>62.302759999999992</v>
      </c>
      <c r="W65" s="339">
        <v>32.652422000000001</v>
      </c>
      <c r="X65" s="339">
        <v>42.728291000000013</v>
      </c>
      <c r="Y65" s="339">
        <v>69.581496000000001</v>
      </c>
      <c r="Z65" s="339">
        <v>95.398642788592923</v>
      </c>
      <c r="AA65" s="339">
        <v>70.09900725</v>
      </c>
      <c r="AB65" s="339">
        <v>52.231891649999994</v>
      </c>
      <c r="AC65" s="339">
        <v>85.88455304</v>
      </c>
      <c r="AD65" s="339">
        <v>81.665457000000018</v>
      </c>
      <c r="AE65" s="339">
        <v>87.061294000000032</v>
      </c>
      <c r="AF65" s="339">
        <v>72.852482340658213</v>
      </c>
      <c r="AG65" s="339">
        <v>57.278674000000009</v>
      </c>
      <c r="AH65" s="339">
        <v>45.135873999999994</v>
      </c>
      <c r="AI65" s="339">
        <v>32.512259999999998</v>
      </c>
      <c r="AJ65" s="339">
        <v>38.49472999999999</v>
      </c>
      <c r="AK65" s="339">
        <v>50.684551999999989</v>
      </c>
      <c r="AL65" s="339">
        <v>106.77689700000001</v>
      </c>
      <c r="AM65" s="339">
        <v>176.96115500000002</v>
      </c>
      <c r="AN65" s="339">
        <v>66.858409999999992</v>
      </c>
      <c r="AO65" s="339">
        <v>135.56574499999999</v>
      </c>
      <c r="AP65" s="339">
        <v>186.24721400000001</v>
      </c>
      <c r="AQ65" s="339">
        <v>164.08182200000002</v>
      </c>
      <c r="AR65" s="339">
        <v>91.643186000000014</v>
      </c>
      <c r="AS65" s="339">
        <v>53.337876999996375</v>
      </c>
      <c r="AT65" s="339">
        <v>71.394597999996378</v>
      </c>
      <c r="AU65" s="339">
        <v>79.091579999999936</v>
      </c>
      <c r="AV65" s="339">
        <v>53.670417</v>
      </c>
      <c r="AW65" s="339">
        <v>77.975427999999951</v>
      </c>
      <c r="AX65" s="339">
        <v>76.209900999999988</v>
      </c>
      <c r="AY65" s="339">
        <v>87.773712000000074</v>
      </c>
      <c r="AZ65" s="339">
        <v>90.074455000000071</v>
      </c>
      <c r="BA65" s="339">
        <v>60.014133999999999</v>
      </c>
      <c r="BB65" s="339">
        <v>34.964607999999991</v>
      </c>
      <c r="BC65" s="339">
        <v>73.931694039999996</v>
      </c>
      <c r="BD65" s="339">
        <v>100.60502500000005</v>
      </c>
      <c r="BE65" s="339">
        <v>63.209999999999965</v>
      </c>
      <c r="BF65" s="339">
        <v>151.84</v>
      </c>
    </row>
    <row r="66" spans="1:58" ht="3" customHeight="1">
      <c r="A66" s="372"/>
      <c r="B66" s="373"/>
      <c r="C66" s="373"/>
      <c r="D66" s="373"/>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row>
    <row r="67" spans="1:58" ht="15.75" thickBot="1">
      <c r="A67" s="843" t="s">
        <v>408</v>
      </c>
      <c r="B67" s="778">
        <v>11505.404407707127</v>
      </c>
      <c r="C67" s="778">
        <v>11807.943869832778</v>
      </c>
      <c r="D67" s="778">
        <v>9741.5669489825414</v>
      </c>
      <c r="E67" s="778">
        <v>9639.3087902217794</v>
      </c>
      <c r="F67" s="778">
        <v>12115.831009653779</v>
      </c>
      <c r="G67" s="778">
        <v>6543.0815963233181</v>
      </c>
      <c r="H67" s="778">
        <v>8492.0479571951728</v>
      </c>
      <c r="I67" s="778">
        <v>12826.7838407132</v>
      </c>
      <c r="J67" s="778">
        <v>16144.117806298831</v>
      </c>
      <c r="K67" s="778">
        <v>11203.641640443684</v>
      </c>
      <c r="L67" s="778">
        <v>14981.439703796274</v>
      </c>
      <c r="M67" s="778">
        <v>3367.8456645031665</v>
      </c>
      <c r="N67" s="778">
        <v>2800.8261243006173</v>
      </c>
      <c r="O67" s="778">
        <v>2320.5064724643344</v>
      </c>
      <c r="P67" s="778">
        <v>3016.2261464390076</v>
      </c>
      <c r="Q67" s="778">
        <v>1599.4346122651459</v>
      </c>
      <c r="R67" s="778">
        <v>2846.24601735945</v>
      </c>
      <c r="S67" s="778">
        <v>4685.7482007253802</v>
      </c>
      <c r="T67" s="778">
        <v>2676.5150394827992</v>
      </c>
      <c r="U67" s="778">
        <v>2193.7831706965972</v>
      </c>
      <c r="V67" s="778">
        <v>2485.8127017832053</v>
      </c>
      <c r="W67" s="778">
        <v>1921.7645489867396</v>
      </c>
      <c r="X67" s="778">
        <v>3140.2065275159994</v>
      </c>
      <c r="Y67" s="778">
        <v>2448.7634069199999</v>
      </c>
      <c r="Z67" s="778">
        <v>3006.9484620261992</v>
      </c>
      <c r="AA67" s="778">
        <v>2277.9450165468561</v>
      </c>
      <c r="AB67" s="778">
        <v>1905.6519047287247</v>
      </c>
      <c r="AC67" s="778">
        <v>3355.8993256479994</v>
      </c>
      <c r="AD67" s="778">
        <v>1218.4262508986992</v>
      </c>
      <c r="AE67" s="778">
        <v>4866.7502834199995</v>
      </c>
      <c r="AF67" s="778">
        <v>2674.7551496870806</v>
      </c>
      <c r="AG67" s="778">
        <v>2374.8925847892974</v>
      </c>
      <c r="AH67" s="778">
        <v>976.44153233945963</v>
      </c>
      <c r="AI67" s="778">
        <v>1689.8248488916724</v>
      </c>
      <c r="AJ67" s="778">
        <v>1501.9226303028888</v>
      </c>
      <c r="AK67" s="778">
        <v>1534.2922054332701</v>
      </c>
      <c r="AL67" s="778">
        <v>2594.8295129562207</v>
      </c>
      <c r="AM67" s="778">
        <v>3350.6413537499748</v>
      </c>
      <c r="AN67" s="778">
        <v>1012.2848850557076</v>
      </c>
      <c r="AO67" s="778">
        <v>2695.9561246685939</v>
      </c>
      <c r="AP67" s="778">
        <v>3278.5298701930305</v>
      </c>
      <c r="AQ67" s="778">
        <v>4003.9445249012588</v>
      </c>
      <c r="AR67" s="778">
        <v>2848.3533209503157</v>
      </c>
      <c r="AS67" s="778">
        <v>3400.9721781004178</v>
      </c>
      <c r="AT67" s="778">
        <v>2594.0737060986212</v>
      </c>
      <c r="AU67" s="778">
        <v>7232.2954348601534</v>
      </c>
      <c r="AV67" s="778">
        <v>2916.7764872396383</v>
      </c>
      <c r="AW67" s="778">
        <v>2743.6016596693617</v>
      </c>
      <c r="AX67" s="778">
        <v>2495.2253819780121</v>
      </c>
      <c r="AY67" s="778">
        <v>2922.7030419470889</v>
      </c>
      <c r="AZ67" s="778">
        <v>3042.1115568492223</v>
      </c>
      <c r="BA67" s="778">
        <v>3507.2354888508708</v>
      </c>
      <c r="BB67" s="778">
        <v>3193.0621059285959</v>
      </c>
      <c r="BC67" s="778">
        <v>4234.6475491415667</v>
      </c>
      <c r="BD67" s="778">
        <v>4209.9820388752396</v>
      </c>
      <c r="BE67" s="778">
        <v>4011.9145473796921</v>
      </c>
      <c r="BF67" s="778">
        <v>5343.5594534334759</v>
      </c>
    </row>
    <row r="68" spans="1:58">
      <c r="A68" s="1159" t="s">
        <v>958</v>
      </c>
      <c r="B68" s="1159"/>
      <c r="C68" s="1159"/>
      <c r="D68" s="1159"/>
      <c r="E68" s="1159"/>
      <c r="F68" s="1159"/>
      <c r="G68" s="1159"/>
      <c r="H68" s="234"/>
      <c r="I68" s="234"/>
      <c r="J68" s="234"/>
      <c r="K68" s="234"/>
      <c r="L68" s="234"/>
      <c r="M68" s="1154"/>
      <c r="N68" s="1154"/>
      <c r="O68" s="1154"/>
      <c r="P68" s="1154"/>
      <c r="Q68" s="1154"/>
      <c r="R68" s="1154"/>
      <c r="S68" s="1154"/>
      <c r="T68" s="1154"/>
      <c r="U68" s="1154"/>
      <c r="V68" s="1154"/>
      <c r="W68" s="1154"/>
      <c r="X68" s="1154"/>
      <c r="Y68" s="1154"/>
      <c r="Z68" s="1154"/>
      <c r="AA68" s="1154"/>
      <c r="AB68" s="1154"/>
      <c r="AC68" s="1154"/>
      <c r="AD68" s="1154"/>
      <c r="AE68" s="1154"/>
      <c r="AF68" s="1154"/>
      <c r="AG68" s="1154"/>
      <c r="AH68" s="1154"/>
      <c r="AI68" s="1154"/>
      <c r="AJ68" s="1154"/>
      <c r="AK68" s="339"/>
      <c r="BF68" s="348"/>
    </row>
    <row r="69" spans="1:58">
      <c r="A69" s="359" t="s">
        <v>960</v>
      </c>
      <c r="B69" s="359"/>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39"/>
    </row>
    <row r="70" spans="1:58" ht="15" customHeight="1">
      <c r="A70" s="357" t="s">
        <v>409</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7"/>
      <c r="AI70" s="357"/>
      <c r="AJ70" s="357"/>
      <c r="AK70" s="357"/>
      <c r="AL70" s="357"/>
    </row>
    <row r="71" spans="1:58">
      <c r="A71" s="357"/>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7"/>
      <c r="AK71" s="357"/>
      <c r="AL71" s="357"/>
    </row>
    <row r="72" spans="1:58">
      <c r="AK72" s="339"/>
    </row>
    <row r="73" spans="1:58">
      <c r="AK73" s="339"/>
    </row>
    <row r="74" spans="1:58">
      <c r="AK74" s="339"/>
    </row>
    <row r="75" spans="1:58">
      <c r="AK75" s="348"/>
    </row>
    <row r="76" spans="1:58">
      <c r="AK76" s="339"/>
    </row>
    <row r="77" spans="1:58">
      <c r="AK77" s="339"/>
    </row>
    <row r="78" spans="1:58">
      <c r="AK78" s="339"/>
    </row>
    <row r="79" spans="1:58">
      <c r="AK79" s="339"/>
    </row>
    <row r="80" spans="1:58">
      <c r="AK80" s="339"/>
    </row>
    <row r="81" spans="37:37">
      <c r="AK81" s="339"/>
    </row>
    <row r="82" spans="37:37">
      <c r="AK82" s="353"/>
    </row>
  </sheetData>
  <mergeCells count="26">
    <mergeCell ref="K3:K4"/>
    <mergeCell ref="J3:J4"/>
    <mergeCell ref="B3:B4"/>
    <mergeCell ref="BE3:BF3"/>
    <mergeCell ref="BA3:BD3"/>
    <mergeCell ref="L3:L4"/>
    <mergeCell ref="AO3:AR3"/>
    <mergeCell ref="AK3:AN3"/>
    <mergeCell ref="AS3:AV3"/>
    <mergeCell ref="AW3:AZ3"/>
    <mergeCell ref="C3:C4"/>
    <mergeCell ref="G3:G4"/>
    <mergeCell ref="I3:I4"/>
    <mergeCell ref="A68:G68"/>
    <mergeCell ref="M68:AJ68"/>
    <mergeCell ref="AG3:AJ3"/>
    <mergeCell ref="M3:P3"/>
    <mergeCell ref="Q3:T3"/>
    <mergeCell ref="U3:X3"/>
    <mergeCell ref="Y3:AB3"/>
    <mergeCell ref="AC3:AF3"/>
    <mergeCell ref="D3:D4"/>
    <mergeCell ref="H3:H4"/>
    <mergeCell ref="E3:E4"/>
    <mergeCell ref="F3:F4"/>
    <mergeCell ref="A3:A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ESTATÍSTICAS DO SECTOR EXTERNO</oddHeader>
    <oddFooter>&amp;L&amp;"-,Normal"&amp;9&amp;K305496Banco de Cabo Verde / Boletim de Estatísticas - novembro de 2021&amp;R&amp;"-,Normal"&amp;9 &amp;K30549644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tabColor theme="0"/>
  </sheetPr>
  <dimension ref="A1:BH32"/>
  <sheetViews>
    <sheetView showGridLines="0" topLeftCell="AI1" zoomScaleNormal="100" zoomScaleSheetLayoutView="100" zoomScalePageLayoutView="90" workbookViewId="0">
      <selection activeCell="AT32" sqref="AT32"/>
    </sheetView>
  </sheetViews>
  <sheetFormatPr defaultColWidth="9.140625" defaultRowHeight="12.75"/>
  <cols>
    <col min="1" max="1" width="55.42578125" style="245" bestFit="1" customWidth="1"/>
    <col min="2" max="2" width="10" style="245" customWidth="1"/>
    <col min="3" max="3" width="9.7109375" style="245" customWidth="1"/>
    <col min="4" max="56" width="9.28515625" style="245" customWidth="1"/>
    <col min="57" max="16384" width="9.140625" style="245"/>
  </cols>
  <sheetData>
    <row r="1" spans="1:60" ht="20.25" customHeight="1">
      <c r="A1" s="377" t="s">
        <v>416</v>
      </c>
      <c r="B1" s="378"/>
      <c r="C1" s="378"/>
      <c r="D1" s="378"/>
      <c r="E1" s="378"/>
      <c r="F1" s="378"/>
      <c r="G1" s="378"/>
      <c r="H1" s="378"/>
      <c r="I1" s="378"/>
      <c r="J1" s="378"/>
      <c r="K1" s="378"/>
      <c r="L1" s="378"/>
      <c r="M1" s="378"/>
      <c r="N1" s="378"/>
      <c r="O1" s="378"/>
      <c r="P1" s="378"/>
      <c r="Q1" s="378"/>
    </row>
    <row r="2" spans="1:60" ht="18.75" customHeight="1">
      <c r="A2" s="379" t="s">
        <v>76</v>
      </c>
      <c r="B2" s="378"/>
      <c r="C2" s="378"/>
      <c r="D2" s="378"/>
      <c r="E2" s="378"/>
      <c r="F2" s="378"/>
      <c r="G2" s="378"/>
      <c r="H2" s="378"/>
      <c r="I2" s="378"/>
      <c r="J2" s="378"/>
      <c r="K2" s="378"/>
      <c r="L2" s="378"/>
      <c r="M2" s="378"/>
      <c r="N2" s="378"/>
      <c r="O2" s="378"/>
      <c r="P2" s="378"/>
      <c r="Q2" s="380"/>
    </row>
    <row r="3" spans="1:60" ht="16.5" customHeight="1">
      <c r="A3" s="960"/>
      <c r="B3" s="1076">
        <v>2015</v>
      </c>
      <c r="C3" s="1076">
        <v>2016</v>
      </c>
      <c r="D3" s="1076">
        <v>2017</v>
      </c>
      <c r="E3" s="1076" t="s">
        <v>203</v>
      </c>
      <c r="F3" s="1076" t="s">
        <v>204</v>
      </c>
      <c r="G3" s="1076" t="s">
        <v>205</v>
      </c>
      <c r="H3" s="1076" t="s">
        <v>206</v>
      </c>
      <c r="I3" s="1076" t="s">
        <v>735</v>
      </c>
      <c r="J3" s="1076" t="s">
        <v>821</v>
      </c>
      <c r="K3" s="1076" t="s">
        <v>878</v>
      </c>
      <c r="L3" s="1076" t="s">
        <v>902</v>
      </c>
      <c r="M3" s="1077">
        <v>2015</v>
      </c>
      <c r="N3" s="1078"/>
      <c r="O3" s="1078"/>
      <c r="P3" s="1162"/>
      <c r="Q3" s="1077">
        <v>2016</v>
      </c>
      <c r="R3" s="1078"/>
      <c r="S3" s="1078"/>
      <c r="T3" s="1078"/>
      <c r="U3" s="1077">
        <v>2017</v>
      </c>
      <c r="V3" s="1078"/>
      <c r="W3" s="1078"/>
      <c r="X3" s="1078"/>
      <c r="Y3" s="1077" t="s">
        <v>203</v>
      </c>
      <c r="Z3" s="1078"/>
      <c r="AA3" s="1078"/>
      <c r="AB3" s="1078"/>
      <c r="AC3" s="1077" t="s">
        <v>204</v>
      </c>
      <c r="AD3" s="1078"/>
      <c r="AE3" s="1078"/>
      <c r="AF3" s="1078"/>
      <c r="AG3" s="1077" t="s">
        <v>205</v>
      </c>
      <c r="AH3" s="1078"/>
      <c r="AI3" s="1078"/>
      <c r="AJ3" s="1078"/>
      <c r="AK3" s="1077" t="s">
        <v>206</v>
      </c>
      <c r="AL3" s="1078"/>
      <c r="AM3" s="1078"/>
      <c r="AN3" s="1078"/>
      <c r="AO3" s="1077" t="s">
        <v>735</v>
      </c>
      <c r="AP3" s="1078"/>
      <c r="AQ3" s="1078"/>
      <c r="AR3" s="1078"/>
      <c r="AS3" s="1077" t="s">
        <v>821</v>
      </c>
      <c r="AT3" s="1078"/>
      <c r="AU3" s="1078"/>
      <c r="AV3" s="1078"/>
      <c r="AW3" s="1077" t="s">
        <v>878</v>
      </c>
      <c r="AX3" s="1078"/>
      <c r="AY3" s="1078"/>
      <c r="AZ3" s="1078"/>
      <c r="BA3" s="1077" t="s">
        <v>902</v>
      </c>
      <c r="BB3" s="1078"/>
      <c r="BC3" s="1078"/>
      <c r="BD3" s="1078"/>
      <c r="BE3" s="1077" t="s">
        <v>930</v>
      </c>
      <c r="BF3" s="1078"/>
      <c r="BG3" s="959"/>
      <c r="BH3" s="959"/>
    </row>
    <row r="4" spans="1:60" ht="16.5" customHeight="1">
      <c r="A4" s="960"/>
      <c r="B4" s="1076"/>
      <c r="C4" s="1076"/>
      <c r="D4" s="1076"/>
      <c r="E4" s="1076"/>
      <c r="F4" s="1076"/>
      <c r="G4" s="1076"/>
      <c r="H4" s="1076"/>
      <c r="I4" s="1076"/>
      <c r="J4" s="1076"/>
      <c r="K4" s="1076"/>
      <c r="L4" s="1076"/>
      <c r="M4" s="996" t="s">
        <v>97</v>
      </c>
      <c r="N4" s="960" t="s">
        <v>98</v>
      </c>
      <c r="O4" s="960" t="s">
        <v>99</v>
      </c>
      <c r="P4" s="960" t="s">
        <v>100</v>
      </c>
      <c r="Q4" s="960" t="s">
        <v>97</v>
      </c>
      <c r="R4" s="960" t="s">
        <v>98</v>
      </c>
      <c r="S4" s="960" t="s">
        <v>99</v>
      </c>
      <c r="T4" s="960" t="s">
        <v>100</v>
      </c>
      <c r="U4" s="960" t="s">
        <v>97</v>
      </c>
      <c r="V4" s="960" t="s">
        <v>98</v>
      </c>
      <c r="W4" s="960" t="s">
        <v>99</v>
      </c>
      <c r="X4" s="960" t="s">
        <v>100</v>
      </c>
      <c r="Y4" s="960" t="s">
        <v>97</v>
      </c>
      <c r="Z4" s="960" t="s">
        <v>98</v>
      </c>
      <c r="AA4" s="960" t="s">
        <v>99</v>
      </c>
      <c r="AB4" s="960" t="s">
        <v>100</v>
      </c>
      <c r="AC4" s="960" t="s">
        <v>97</v>
      </c>
      <c r="AD4" s="960" t="s">
        <v>98</v>
      </c>
      <c r="AE4" s="960" t="s">
        <v>99</v>
      </c>
      <c r="AF4" s="960" t="s">
        <v>100</v>
      </c>
      <c r="AG4" s="960" t="s">
        <v>97</v>
      </c>
      <c r="AH4" s="960" t="s">
        <v>98</v>
      </c>
      <c r="AI4" s="960" t="s">
        <v>99</v>
      </c>
      <c r="AJ4" s="960" t="s">
        <v>100</v>
      </c>
      <c r="AK4" s="960" t="s">
        <v>97</v>
      </c>
      <c r="AL4" s="960" t="s">
        <v>98</v>
      </c>
      <c r="AM4" s="960" t="s">
        <v>99</v>
      </c>
      <c r="AN4" s="960" t="s">
        <v>100</v>
      </c>
      <c r="AO4" s="960" t="s">
        <v>97</v>
      </c>
      <c r="AP4" s="960" t="s">
        <v>98</v>
      </c>
      <c r="AQ4" s="960" t="s">
        <v>99</v>
      </c>
      <c r="AR4" s="960" t="s">
        <v>100</v>
      </c>
      <c r="AS4" s="960" t="s">
        <v>97</v>
      </c>
      <c r="AT4" s="960" t="s">
        <v>98</v>
      </c>
      <c r="AU4" s="960" t="s">
        <v>99</v>
      </c>
      <c r="AV4" s="960" t="s">
        <v>100</v>
      </c>
      <c r="AW4" s="960" t="s">
        <v>97</v>
      </c>
      <c r="AX4" s="960" t="s">
        <v>98</v>
      </c>
      <c r="AY4" s="960" t="s">
        <v>99</v>
      </c>
      <c r="AZ4" s="960" t="s">
        <v>100</v>
      </c>
      <c r="BA4" s="960" t="s">
        <v>97</v>
      </c>
      <c r="BB4" s="960" t="s">
        <v>98</v>
      </c>
      <c r="BC4" s="960" t="s">
        <v>99</v>
      </c>
      <c r="BD4" s="960" t="s">
        <v>100</v>
      </c>
      <c r="BE4" s="960" t="s">
        <v>97</v>
      </c>
      <c r="BF4" s="960" t="s">
        <v>98</v>
      </c>
    </row>
    <row r="5" spans="1:60" ht="18" customHeight="1">
      <c r="A5" s="381" t="s">
        <v>417</v>
      </c>
      <c r="B5" s="382">
        <v>-244915.86771422595</v>
      </c>
      <c r="C5" s="382">
        <v>-253181.05708235607</v>
      </c>
      <c r="D5" s="733">
        <v>-265301.04162754631</v>
      </c>
      <c r="E5" s="733">
        <v>-291925.61254512769</v>
      </c>
      <c r="F5" s="731">
        <v>-296301.82261055236</v>
      </c>
      <c r="G5" s="731">
        <v>-317136.04152523191</v>
      </c>
      <c r="H5" s="731">
        <v>-333605.46074209223</v>
      </c>
      <c r="I5" s="731">
        <v>-345728.13591364422</v>
      </c>
      <c r="J5" s="731">
        <v>-348570.4911347524</v>
      </c>
      <c r="K5" s="731">
        <v>-340744.03660348861</v>
      </c>
      <c r="L5" s="731">
        <v>-324176.67689347028</v>
      </c>
      <c r="M5" s="383">
        <v>-240975.20578923702</v>
      </c>
      <c r="N5" s="383">
        <v>-243024.04772173311</v>
      </c>
      <c r="O5" s="383">
        <v>-246753.68110273645</v>
      </c>
      <c r="P5" s="383">
        <v>-244915.86771422595</v>
      </c>
      <c r="Q5" s="383">
        <v>-245119.8793010221</v>
      </c>
      <c r="R5" s="383">
        <v>-250843.9972534313</v>
      </c>
      <c r="S5" s="383">
        <v>-257611.72895524831</v>
      </c>
      <c r="T5" s="383">
        <v>-253181.05708235607</v>
      </c>
      <c r="U5" s="383">
        <v>-257220.20185551787</v>
      </c>
      <c r="V5" s="383">
        <v>-261914.25925666202</v>
      </c>
      <c r="W5" s="383">
        <v>-263165.06860148523</v>
      </c>
      <c r="X5" s="383">
        <v>-265301.04162754631</v>
      </c>
      <c r="Y5" s="383">
        <v>-277533.27282048645</v>
      </c>
      <c r="Z5" s="383">
        <v>-286524.8687045463</v>
      </c>
      <c r="AA5" s="383">
        <v>-288965.80247303232</v>
      </c>
      <c r="AB5" s="383">
        <v>-291925.61254512769</v>
      </c>
      <c r="AC5" s="383">
        <v>-287731.34084288293</v>
      </c>
      <c r="AD5" s="383">
        <v>-290839.93437455391</v>
      </c>
      <c r="AE5" s="383">
        <v>-295522.8994198346</v>
      </c>
      <c r="AF5" s="383">
        <v>-296301.82261055236</v>
      </c>
      <c r="AG5" s="731">
        <v>-298061.51458409737</v>
      </c>
      <c r="AH5" s="731">
        <v>-304901.98223515117</v>
      </c>
      <c r="AI5" s="731">
        <v>-311299.82317446527</v>
      </c>
      <c r="AJ5" s="731">
        <v>-317136.04152523191</v>
      </c>
      <c r="AK5" s="731">
        <v>-326763.10237137502</v>
      </c>
      <c r="AL5" s="731">
        <v>-331300.21178879775</v>
      </c>
      <c r="AM5" s="731">
        <v>-333865.13974673895</v>
      </c>
      <c r="AN5" s="731">
        <v>-333605.46074209223</v>
      </c>
      <c r="AO5" s="731">
        <v>-334915.80621173361</v>
      </c>
      <c r="AP5" s="731">
        <v>-343053.19253382552</v>
      </c>
      <c r="AQ5" s="731">
        <v>-346854.19683813548</v>
      </c>
      <c r="AR5" s="731">
        <v>-345728.13591364422</v>
      </c>
      <c r="AS5" s="731">
        <v>-344239.32596424891</v>
      </c>
      <c r="AT5" s="731">
        <v>-346872.37726208795</v>
      </c>
      <c r="AU5" s="731">
        <v>-350290.09912577813</v>
      </c>
      <c r="AV5" s="731">
        <v>-348570.49113475229</v>
      </c>
      <c r="AW5" s="731">
        <v>-338733.42680313479</v>
      </c>
      <c r="AX5" s="731">
        <v>-336287.47173698316</v>
      </c>
      <c r="AY5" s="731">
        <v>-335111.6074262911</v>
      </c>
      <c r="AZ5" s="731">
        <v>-340744.03660348861</v>
      </c>
      <c r="BA5" s="731">
        <v>-332094.79378480301</v>
      </c>
      <c r="BB5" s="731">
        <v>-326600.91303217155</v>
      </c>
      <c r="BC5" s="731">
        <v>-326929.2401046679</v>
      </c>
      <c r="BD5" s="731">
        <v>-324176.67689347028</v>
      </c>
      <c r="BE5" s="731">
        <v>-315104.24153129029</v>
      </c>
      <c r="BF5" s="731">
        <v>-316670.80500880716</v>
      </c>
    </row>
    <row r="6" spans="1:60" s="378" customFormat="1" ht="15" customHeight="1">
      <c r="A6" s="381" t="s">
        <v>418</v>
      </c>
      <c r="B6" s="382">
        <v>114608.2151694201</v>
      </c>
      <c r="C6" s="382">
        <v>126548.02668816211</v>
      </c>
      <c r="D6" s="733">
        <v>133304.40787091499</v>
      </c>
      <c r="E6" s="733">
        <v>132891.27864754086</v>
      </c>
      <c r="F6" s="731">
        <v>149877.19868025123</v>
      </c>
      <c r="G6" s="731">
        <v>142130.25583681354</v>
      </c>
      <c r="H6" s="731">
        <v>150851.71429898386</v>
      </c>
      <c r="I6" s="731">
        <v>161454.78552141995</v>
      </c>
      <c r="J6" s="731">
        <v>178558.36723555825</v>
      </c>
      <c r="K6" s="731">
        <v>198554.10607042839</v>
      </c>
      <c r="L6" s="731">
        <v>228999.68431243522</v>
      </c>
      <c r="M6" s="383">
        <v>106562.61390437729</v>
      </c>
      <c r="N6" s="383">
        <v>105180.33342383329</v>
      </c>
      <c r="O6" s="383">
        <v>104918.71782679086</v>
      </c>
      <c r="P6" s="383">
        <v>114608.2151694201</v>
      </c>
      <c r="Q6" s="383">
        <v>116530.14046733892</v>
      </c>
      <c r="R6" s="383">
        <v>117060.86139925073</v>
      </c>
      <c r="S6" s="383">
        <v>117337.3769636787</v>
      </c>
      <c r="T6" s="383">
        <v>126548.02668816211</v>
      </c>
      <c r="U6" s="383">
        <v>124103.33614452131</v>
      </c>
      <c r="V6" s="383">
        <v>119886.74675884363</v>
      </c>
      <c r="W6" s="383">
        <v>122995.78110856202</v>
      </c>
      <c r="X6" s="383">
        <v>133304.40787091499</v>
      </c>
      <c r="Y6" s="383">
        <v>132927.84097603065</v>
      </c>
      <c r="Z6" s="167">
        <v>132650.83014693978</v>
      </c>
      <c r="AA6" s="167">
        <v>127933.85434585319</v>
      </c>
      <c r="AB6" s="167">
        <v>132891.27864754086</v>
      </c>
      <c r="AC6" s="167">
        <v>141892.22541246601</v>
      </c>
      <c r="AD6" s="167">
        <v>141520.89527679206</v>
      </c>
      <c r="AE6" s="167">
        <v>146075.02443620338</v>
      </c>
      <c r="AF6" s="167">
        <v>149877.19868025123</v>
      </c>
      <c r="AG6" s="700">
        <v>150651.39879486157</v>
      </c>
      <c r="AH6" s="700">
        <v>149275.49730903836</v>
      </c>
      <c r="AI6" s="700">
        <v>147163.38115411601</v>
      </c>
      <c r="AJ6" s="700">
        <v>142130.25583681354</v>
      </c>
      <c r="AK6" s="700">
        <v>137812.29993333929</v>
      </c>
      <c r="AL6" s="700">
        <v>134904.6807248893</v>
      </c>
      <c r="AM6" s="700">
        <v>139802.6295382244</v>
      </c>
      <c r="AN6" s="700">
        <v>150851.71429898386</v>
      </c>
      <c r="AO6" s="700">
        <v>153584.62191025008</v>
      </c>
      <c r="AP6" s="700">
        <v>153439.06086940848</v>
      </c>
      <c r="AQ6" s="700">
        <v>157427.87905682949</v>
      </c>
      <c r="AR6" s="700">
        <v>161454.78552141995</v>
      </c>
      <c r="AS6" s="700">
        <v>162384.50741498545</v>
      </c>
      <c r="AT6" s="700">
        <v>161417.51822830507</v>
      </c>
      <c r="AU6" s="700">
        <v>170311.41471190541</v>
      </c>
      <c r="AV6" s="700">
        <v>178558.36723555822</v>
      </c>
      <c r="AW6" s="700">
        <v>187704.61953479823</v>
      </c>
      <c r="AX6" s="700">
        <v>187930.98676759034</v>
      </c>
      <c r="AY6" s="700">
        <v>190200.09343049317</v>
      </c>
      <c r="AZ6" s="700">
        <v>198554.10607042839</v>
      </c>
      <c r="BA6" s="700">
        <v>208161.94804865523</v>
      </c>
      <c r="BB6" s="700">
        <v>209841.68352713244</v>
      </c>
      <c r="BC6" s="700">
        <v>213703.81899018053</v>
      </c>
      <c r="BD6" s="700">
        <v>228999.68431243522</v>
      </c>
      <c r="BE6" s="700">
        <v>245591.18693020873</v>
      </c>
      <c r="BF6" s="700">
        <v>246856.87989881868</v>
      </c>
    </row>
    <row r="7" spans="1:60" s="378" customFormat="1" ht="15" customHeight="1">
      <c r="A7" s="385" t="s">
        <v>419</v>
      </c>
      <c r="B7" s="387">
        <v>3707.5521190363002</v>
      </c>
      <c r="C7" s="387">
        <v>4556.9527588816036</v>
      </c>
      <c r="D7" s="734">
        <v>4249.282662937886</v>
      </c>
      <c r="E7" s="734">
        <v>5146.6785685032391</v>
      </c>
      <c r="F7" s="732">
        <v>7091.3784773036814</v>
      </c>
      <c r="G7" s="732">
        <v>7521.1136285662114</v>
      </c>
      <c r="H7" s="732">
        <v>7869.029138787846</v>
      </c>
      <c r="I7" s="732">
        <v>9828.6242110569292</v>
      </c>
      <c r="J7" s="732">
        <v>10592.464222026927</v>
      </c>
      <c r="K7" s="732">
        <v>12707.874489026926</v>
      </c>
      <c r="L7" s="732">
        <v>15265.408182606925</v>
      </c>
      <c r="M7" s="384">
        <v>4122.1566249881007</v>
      </c>
      <c r="N7" s="384">
        <v>3255.0828212222004</v>
      </c>
      <c r="O7" s="384">
        <v>3435.9290244962999</v>
      </c>
      <c r="P7" s="384">
        <v>3707.5521190363002</v>
      </c>
      <c r="Q7" s="384">
        <v>3939.5616971226254</v>
      </c>
      <c r="R7" s="384">
        <v>4064.7327881089518</v>
      </c>
      <c r="S7" s="384">
        <v>4306.6294045452778</v>
      </c>
      <c r="T7" s="384">
        <v>4556.9527588816036</v>
      </c>
      <c r="U7" s="384">
        <v>4131.3917942232474</v>
      </c>
      <c r="V7" s="384">
        <v>4780.1250726532062</v>
      </c>
      <c r="W7" s="384">
        <v>5135.3771697131651</v>
      </c>
      <c r="X7" s="384">
        <v>4249.282662937886</v>
      </c>
      <c r="Y7" s="384">
        <v>4404.9275242642243</v>
      </c>
      <c r="Z7" s="171">
        <v>4894.5010722005627</v>
      </c>
      <c r="AA7" s="171">
        <v>5097.5711764869011</v>
      </c>
      <c r="AB7" s="171">
        <v>5146.6785685032391</v>
      </c>
      <c r="AC7" s="171">
        <v>5973.4758804368366</v>
      </c>
      <c r="AD7" s="171">
        <v>6724.9865901257854</v>
      </c>
      <c r="AE7" s="171">
        <v>6864.4839077147335</v>
      </c>
      <c r="AF7" s="171">
        <v>7091.3784773036814</v>
      </c>
      <c r="AG7" s="699">
        <v>7294.2410676468144</v>
      </c>
      <c r="AH7" s="699">
        <v>7393.1611759599464</v>
      </c>
      <c r="AI7" s="699">
        <v>7525.5247446230787</v>
      </c>
      <c r="AJ7" s="699">
        <v>7521.1136285662114</v>
      </c>
      <c r="AK7" s="699">
        <v>7496.6980892466199</v>
      </c>
      <c r="AL7" s="699">
        <v>7579.0047969470288</v>
      </c>
      <c r="AM7" s="699">
        <v>7674.5937623674372</v>
      </c>
      <c r="AN7" s="699">
        <v>7869.029138787846</v>
      </c>
      <c r="AO7" s="699">
        <v>8272.6014686526159</v>
      </c>
      <c r="AP7" s="699">
        <v>8877.9085498573877</v>
      </c>
      <c r="AQ7" s="699">
        <v>9274.1624078521581</v>
      </c>
      <c r="AR7" s="699">
        <v>9828.6242110569292</v>
      </c>
      <c r="AS7" s="699">
        <v>10155.898963056929</v>
      </c>
      <c r="AT7" s="699">
        <v>10466.414703626928</v>
      </c>
      <c r="AU7" s="699">
        <v>10216.891846026927</v>
      </c>
      <c r="AV7" s="699">
        <v>10592.464222026927</v>
      </c>
      <c r="AW7" s="699">
        <v>11165.178873026927</v>
      </c>
      <c r="AX7" s="699">
        <v>11567.020382476927</v>
      </c>
      <c r="AY7" s="699">
        <v>12101.582253026927</v>
      </c>
      <c r="AZ7" s="699">
        <v>12707.874489026926</v>
      </c>
      <c r="BA7" s="699">
        <v>13240.049753026926</v>
      </c>
      <c r="BB7" s="699">
        <v>13749.562529026925</v>
      </c>
      <c r="BC7" s="699">
        <v>14650.817032026926</v>
      </c>
      <c r="BD7" s="699">
        <v>15265.408182606925</v>
      </c>
      <c r="BE7" s="699">
        <v>15866.062378606925</v>
      </c>
      <c r="BF7" s="699">
        <v>16607.432461406926</v>
      </c>
    </row>
    <row r="8" spans="1:60" s="378" customFormat="1" ht="15" customHeight="1">
      <c r="A8" s="389" t="s">
        <v>420</v>
      </c>
      <c r="B8" s="387">
        <v>3547.6353140462998</v>
      </c>
      <c r="C8" s="387">
        <v>4457.2241061316035</v>
      </c>
      <c r="D8" s="734">
        <v>4144.5590986278885</v>
      </c>
      <c r="E8" s="734">
        <v>4978.5705335532402</v>
      </c>
      <c r="F8" s="732">
        <v>6787.7020249636798</v>
      </c>
      <c r="G8" s="732">
        <v>7410.9450456562099</v>
      </c>
      <c r="H8" s="732">
        <v>7755.5489173378437</v>
      </c>
      <c r="I8" s="732">
        <v>9703.3874411569268</v>
      </c>
      <c r="J8" s="732">
        <v>10467.919350556927</v>
      </c>
      <c r="K8" s="732">
        <v>12594.646510556926</v>
      </c>
      <c r="L8" s="732">
        <v>15177.713778556927</v>
      </c>
      <c r="M8" s="384">
        <v>2932.8599946480999</v>
      </c>
      <c r="N8" s="384">
        <v>3106.0630407621998</v>
      </c>
      <c r="O8" s="384">
        <v>3282.5034600462996</v>
      </c>
      <c r="P8" s="384">
        <v>3547.6353140462998</v>
      </c>
      <c r="Q8" s="384">
        <v>3788.4806932126257</v>
      </c>
      <c r="R8" s="384">
        <v>4027.2769225189518</v>
      </c>
      <c r="S8" s="384">
        <v>4214.7510138252774</v>
      </c>
      <c r="T8" s="384">
        <v>4457.2241061316035</v>
      </c>
      <c r="U8" s="384">
        <v>4028.6492660832473</v>
      </c>
      <c r="V8" s="384">
        <v>4609.2329050332064</v>
      </c>
      <c r="W8" s="384">
        <v>4942.7430442631658</v>
      </c>
      <c r="X8" s="384">
        <v>4144.5590986278885</v>
      </c>
      <c r="Y8" s="384">
        <v>4239.3962426142261</v>
      </c>
      <c r="Z8" s="171">
        <v>4726.3930372505638</v>
      </c>
      <c r="AA8" s="171">
        <v>4929.4631415369022</v>
      </c>
      <c r="AB8" s="171">
        <v>4978.5705335532402</v>
      </c>
      <c r="AC8" s="171">
        <v>5741.7543821968356</v>
      </c>
      <c r="AD8" s="171">
        <v>6497.1926407857836</v>
      </c>
      <c r="AE8" s="171">
        <v>6624.8016593747316</v>
      </c>
      <c r="AF8" s="171">
        <v>6787.7020249636798</v>
      </c>
      <c r="AG8" s="699">
        <v>6873.3325971368122</v>
      </c>
      <c r="AH8" s="699">
        <v>7286.8965323099446</v>
      </c>
      <c r="AI8" s="699">
        <v>7375.5502564830776</v>
      </c>
      <c r="AJ8" s="699">
        <v>7410.9450456562099</v>
      </c>
      <c r="AK8" s="699">
        <v>7387.2950100766184</v>
      </c>
      <c r="AL8" s="699">
        <v>7466.5515504970272</v>
      </c>
      <c r="AM8" s="699">
        <v>7562.1405159174356</v>
      </c>
      <c r="AN8" s="699">
        <v>7755.5489173378437</v>
      </c>
      <c r="AO8" s="699">
        <v>8148.4532595426144</v>
      </c>
      <c r="AP8" s="699">
        <v>8753.7603407473853</v>
      </c>
      <c r="AQ8" s="699">
        <v>9148.9256379521557</v>
      </c>
      <c r="AR8" s="699">
        <v>9703.3874411569268</v>
      </c>
      <c r="AS8" s="699">
        <v>10033.028521156926</v>
      </c>
      <c r="AT8" s="699">
        <v>10340.922490156927</v>
      </c>
      <c r="AU8" s="699">
        <v>10089.187441556927</v>
      </c>
      <c r="AV8" s="699">
        <v>10467.919350556927</v>
      </c>
      <c r="AW8" s="699">
        <v>11040.811239556928</v>
      </c>
      <c r="AX8" s="699">
        <v>11454.443840556927</v>
      </c>
      <c r="AY8" s="699">
        <v>11989.490654556927</v>
      </c>
      <c r="AZ8" s="699">
        <v>12594.646510556926</v>
      </c>
      <c r="BA8" s="699">
        <v>13129.176536556926</v>
      </c>
      <c r="BB8" s="699">
        <v>13652.371992556926</v>
      </c>
      <c r="BC8" s="699">
        <v>14562.175697556926</v>
      </c>
      <c r="BD8" s="699">
        <v>15177.713778556927</v>
      </c>
      <c r="BE8" s="699">
        <v>15787.143778556927</v>
      </c>
      <c r="BF8" s="699">
        <v>16524.283778556928</v>
      </c>
    </row>
    <row r="9" spans="1:60" s="378" customFormat="1" ht="15" customHeight="1">
      <c r="A9" s="389" t="s">
        <v>421</v>
      </c>
      <c r="B9" s="387">
        <v>159.91680499000026</v>
      </c>
      <c r="C9" s="387">
        <v>99.728652749999981</v>
      </c>
      <c r="D9" s="734">
        <v>104.72356430999874</v>
      </c>
      <c r="E9" s="734">
        <v>168.10803494999877</v>
      </c>
      <c r="F9" s="732">
        <v>303.6764523400002</v>
      </c>
      <c r="G9" s="732">
        <v>110.16858291000023</v>
      </c>
      <c r="H9" s="732">
        <v>113.48022145000022</v>
      </c>
      <c r="I9" s="732">
        <v>125.2367699000001</v>
      </c>
      <c r="J9" s="732">
        <v>124.54487147000012</v>
      </c>
      <c r="K9" s="732">
        <v>113.22797847000012</v>
      </c>
      <c r="L9" s="732">
        <v>87.694404050000131</v>
      </c>
      <c r="M9" s="384">
        <v>1189.2966303400005</v>
      </c>
      <c r="N9" s="384">
        <v>149.01978046000048</v>
      </c>
      <c r="O9" s="384">
        <v>153.42556445000048</v>
      </c>
      <c r="P9" s="384">
        <v>159.91680499000049</v>
      </c>
      <c r="Q9" s="384">
        <v>151.08100390999982</v>
      </c>
      <c r="R9" s="384">
        <v>37.455865589999974</v>
      </c>
      <c r="S9" s="384">
        <v>91.87839071999997</v>
      </c>
      <c r="T9" s="384">
        <v>99.728652749999981</v>
      </c>
      <c r="U9" s="384">
        <v>102.74252813999999</v>
      </c>
      <c r="V9" s="384">
        <v>170.89216761999981</v>
      </c>
      <c r="W9" s="384">
        <v>192.63412544999974</v>
      </c>
      <c r="X9" s="384">
        <v>104.72356430999874</v>
      </c>
      <c r="Y9" s="384">
        <v>165.53128164999876</v>
      </c>
      <c r="Z9" s="171">
        <v>168.10803494999877</v>
      </c>
      <c r="AA9" s="171">
        <v>168.10803494999877</v>
      </c>
      <c r="AB9" s="171">
        <v>168.10803494999877</v>
      </c>
      <c r="AC9" s="171">
        <v>231.72149824000013</v>
      </c>
      <c r="AD9" s="171">
        <v>227.79394934000021</v>
      </c>
      <c r="AE9" s="171">
        <v>239.68224834000023</v>
      </c>
      <c r="AF9" s="171">
        <v>303.6764523400002</v>
      </c>
      <c r="AG9" s="699">
        <v>420.90847051000031</v>
      </c>
      <c r="AH9" s="699">
        <v>106.26464365000018</v>
      </c>
      <c r="AI9" s="699">
        <v>149.97448814000018</v>
      </c>
      <c r="AJ9" s="699">
        <v>110.16858291000023</v>
      </c>
      <c r="AK9" s="699">
        <v>109.40307917000023</v>
      </c>
      <c r="AL9" s="699">
        <v>112.45324645000022</v>
      </c>
      <c r="AM9" s="699">
        <v>112.45324645000022</v>
      </c>
      <c r="AN9" s="699">
        <v>113.48022145000022</v>
      </c>
      <c r="AO9" s="699">
        <v>124.1482091100001</v>
      </c>
      <c r="AP9" s="699">
        <v>124.1482091100001</v>
      </c>
      <c r="AQ9" s="699">
        <v>125.2367699000001</v>
      </c>
      <c r="AR9" s="699">
        <v>125.2367699000001</v>
      </c>
      <c r="AS9" s="699">
        <v>122.8704419000001</v>
      </c>
      <c r="AT9" s="699">
        <v>125.49221347000011</v>
      </c>
      <c r="AU9" s="699">
        <v>127.70440447000011</v>
      </c>
      <c r="AV9" s="699">
        <v>124.54487147000012</v>
      </c>
      <c r="AW9" s="699">
        <v>124.36763347000011</v>
      </c>
      <c r="AX9" s="699">
        <v>112.57654192000012</v>
      </c>
      <c r="AY9" s="699">
        <v>112.09159847000012</v>
      </c>
      <c r="AZ9" s="699">
        <v>113.22797847000012</v>
      </c>
      <c r="BA9" s="699">
        <v>110.87321647000013</v>
      </c>
      <c r="BB9" s="699">
        <v>97.190536470000126</v>
      </c>
      <c r="BC9" s="699">
        <v>88.641334470000132</v>
      </c>
      <c r="BD9" s="699">
        <v>87.694404050000131</v>
      </c>
      <c r="BE9" s="699">
        <v>78.918600050000123</v>
      </c>
      <c r="BF9" s="699">
        <v>83.148682850000128</v>
      </c>
    </row>
    <row r="10" spans="1:60" s="378" customFormat="1" ht="15" customHeight="1">
      <c r="A10" s="385" t="s">
        <v>224</v>
      </c>
      <c r="B10" s="387">
        <v>8620.3421519999993</v>
      </c>
      <c r="C10" s="387">
        <v>12643.53691901501</v>
      </c>
      <c r="D10" s="734">
        <v>16889.2562626525</v>
      </c>
      <c r="E10" s="734">
        <v>21650.846914769907</v>
      </c>
      <c r="F10" s="732">
        <v>21599.129623847766</v>
      </c>
      <c r="G10" s="732">
        <v>21576.723138401838</v>
      </c>
      <c r="H10" s="732">
        <v>21654.967223818516</v>
      </c>
      <c r="I10" s="732">
        <v>21668.848000096157</v>
      </c>
      <c r="J10" s="732">
        <v>21668.848000096157</v>
      </c>
      <c r="K10" s="732">
        <v>21668.848000096157</v>
      </c>
      <c r="L10" s="732">
        <v>21677.384637096158</v>
      </c>
      <c r="M10" s="384">
        <v>5959.2941519999995</v>
      </c>
      <c r="N10" s="384">
        <v>6846.3101519999991</v>
      </c>
      <c r="O10" s="384">
        <v>7733.3261519999987</v>
      </c>
      <c r="P10" s="384">
        <v>8620.3421519999993</v>
      </c>
      <c r="Q10" s="384">
        <v>9626.1408437537521</v>
      </c>
      <c r="R10" s="384">
        <v>10631.939535507505</v>
      </c>
      <c r="S10" s="384">
        <v>11637.738227261258</v>
      </c>
      <c r="T10" s="384">
        <v>12643.53691901501</v>
      </c>
      <c r="U10" s="384">
        <v>12596.842151999999</v>
      </c>
      <c r="V10" s="384">
        <v>12698.842151999999</v>
      </c>
      <c r="W10" s="384">
        <v>12800.842151999999</v>
      </c>
      <c r="X10" s="384">
        <v>16889.2562626525</v>
      </c>
      <c r="Y10" s="384">
        <v>16874.981683431852</v>
      </c>
      <c r="Z10" s="171">
        <v>16860.707104211204</v>
      </c>
      <c r="AA10" s="171">
        <v>16846.432524990556</v>
      </c>
      <c r="AB10" s="171">
        <v>21650.846914769907</v>
      </c>
      <c r="AC10" s="171">
        <v>21637.917592039372</v>
      </c>
      <c r="AD10" s="171">
        <v>21624.988269308837</v>
      </c>
      <c r="AE10" s="171">
        <v>21612.058946578301</v>
      </c>
      <c r="AF10" s="171">
        <v>21599.129623847766</v>
      </c>
      <c r="AG10" s="699">
        <v>21593.528002486284</v>
      </c>
      <c r="AH10" s="699">
        <v>21587.926381124802</v>
      </c>
      <c r="AI10" s="699">
        <v>21582.32475976332</v>
      </c>
      <c r="AJ10" s="699">
        <v>21576.723138401838</v>
      </c>
      <c r="AK10" s="699">
        <v>21596.284159756007</v>
      </c>
      <c r="AL10" s="699">
        <v>21615.845181110177</v>
      </c>
      <c r="AM10" s="699">
        <v>21635.406202464346</v>
      </c>
      <c r="AN10" s="699">
        <v>21654.967223818516</v>
      </c>
      <c r="AO10" s="699">
        <v>21658.437417887926</v>
      </c>
      <c r="AP10" s="699">
        <v>21661.907611957336</v>
      </c>
      <c r="AQ10" s="699">
        <v>21665.377806026747</v>
      </c>
      <c r="AR10" s="699">
        <v>21668.848000096157</v>
      </c>
      <c r="AS10" s="699">
        <v>21668.848000096157</v>
      </c>
      <c r="AT10" s="699">
        <v>21668.848000096157</v>
      </c>
      <c r="AU10" s="699">
        <v>21668.848000096157</v>
      </c>
      <c r="AV10" s="699">
        <v>21668.848000096157</v>
      </c>
      <c r="AW10" s="699">
        <v>21668.848000096157</v>
      </c>
      <c r="AX10" s="699">
        <v>21668.848000096157</v>
      </c>
      <c r="AY10" s="699">
        <v>21668.848000096157</v>
      </c>
      <c r="AZ10" s="699">
        <v>21668.848000096157</v>
      </c>
      <c r="BA10" s="699">
        <v>21668.848000096157</v>
      </c>
      <c r="BB10" s="699">
        <v>21668.848000096157</v>
      </c>
      <c r="BC10" s="699">
        <v>21676.121040096157</v>
      </c>
      <c r="BD10" s="699">
        <v>21677.384637096158</v>
      </c>
      <c r="BE10" s="699">
        <v>21686.484637096157</v>
      </c>
      <c r="BF10" s="699">
        <v>21721.064637096159</v>
      </c>
    </row>
    <row r="11" spans="1:60" s="378" customFormat="1" ht="15" customHeight="1">
      <c r="A11" s="390" t="s">
        <v>422</v>
      </c>
      <c r="B11" s="387">
        <v>43.876725</v>
      </c>
      <c r="C11" s="387">
        <v>43.876725</v>
      </c>
      <c r="D11" s="734">
        <v>46.804329940000002</v>
      </c>
      <c r="E11" s="734">
        <v>115.49329894</v>
      </c>
      <c r="F11" s="732">
        <v>115.49329894</v>
      </c>
      <c r="G11" s="732">
        <v>115.49329894</v>
      </c>
      <c r="H11" s="732">
        <v>115.49329894</v>
      </c>
      <c r="I11" s="732">
        <v>115.49329894</v>
      </c>
      <c r="J11" s="732">
        <v>115.49329894</v>
      </c>
      <c r="K11" s="732">
        <v>115.49329894</v>
      </c>
      <c r="L11" s="732">
        <v>124.02993594</v>
      </c>
      <c r="M11" s="384">
        <v>43.876725</v>
      </c>
      <c r="N11" s="384">
        <v>43.876725</v>
      </c>
      <c r="O11" s="384">
        <v>43.876725</v>
      </c>
      <c r="P11" s="384">
        <v>43.876725</v>
      </c>
      <c r="Q11" s="384">
        <v>43.876725</v>
      </c>
      <c r="R11" s="384">
        <v>43.876725</v>
      </c>
      <c r="S11" s="384">
        <v>43.876725</v>
      </c>
      <c r="T11" s="384">
        <v>43.876725</v>
      </c>
      <c r="U11" s="384">
        <v>43.876725</v>
      </c>
      <c r="V11" s="384">
        <v>43.876725</v>
      </c>
      <c r="W11" s="384">
        <v>43.876725</v>
      </c>
      <c r="X11" s="384">
        <v>46.804329940000002</v>
      </c>
      <c r="Y11" s="384">
        <v>46.804329940000002</v>
      </c>
      <c r="Z11" s="171">
        <v>46.804329940000002</v>
      </c>
      <c r="AA11" s="171">
        <v>46.804329940000002</v>
      </c>
      <c r="AB11" s="171">
        <v>115.49329894</v>
      </c>
      <c r="AC11" s="171">
        <v>115.49329894</v>
      </c>
      <c r="AD11" s="171">
        <v>115.49329894</v>
      </c>
      <c r="AE11" s="171">
        <v>115.49329894</v>
      </c>
      <c r="AF11" s="171">
        <v>115.49329894</v>
      </c>
      <c r="AG11" s="699">
        <v>115.49329894</v>
      </c>
      <c r="AH11" s="699">
        <v>115.49329894</v>
      </c>
      <c r="AI11" s="699">
        <v>115.49329894</v>
      </c>
      <c r="AJ11" s="699">
        <v>115.49329894</v>
      </c>
      <c r="AK11" s="699">
        <v>115.49329894</v>
      </c>
      <c r="AL11" s="699">
        <v>115.49329894</v>
      </c>
      <c r="AM11" s="699">
        <v>115.49329894</v>
      </c>
      <c r="AN11" s="699">
        <v>115.49329894</v>
      </c>
      <c r="AO11" s="699">
        <v>115.49329894</v>
      </c>
      <c r="AP11" s="699">
        <v>115.49329894</v>
      </c>
      <c r="AQ11" s="699">
        <v>115.49329894</v>
      </c>
      <c r="AR11" s="699">
        <v>115.49329894</v>
      </c>
      <c r="AS11" s="699">
        <v>115.49329894</v>
      </c>
      <c r="AT11" s="699">
        <v>115.49329894</v>
      </c>
      <c r="AU11" s="699">
        <v>115.49329894</v>
      </c>
      <c r="AV11" s="699">
        <v>115.49329894</v>
      </c>
      <c r="AW11" s="699">
        <v>115.49329894</v>
      </c>
      <c r="AX11" s="699">
        <v>115.49329894</v>
      </c>
      <c r="AY11" s="699">
        <v>115.49329894</v>
      </c>
      <c r="AZ11" s="699">
        <v>115.49329894</v>
      </c>
      <c r="BA11" s="699">
        <v>115.49329894</v>
      </c>
      <c r="BB11" s="699">
        <v>115.49329894</v>
      </c>
      <c r="BC11" s="699">
        <v>122.76633894</v>
      </c>
      <c r="BD11" s="699">
        <v>124.02993594</v>
      </c>
      <c r="BE11" s="699">
        <v>133.12993594</v>
      </c>
      <c r="BF11" s="699">
        <v>167.70993593999998</v>
      </c>
    </row>
    <row r="12" spans="1:60" s="378" customFormat="1" ht="15" customHeight="1">
      <c r="A12" s="390" t="s">
        <v>423</v>
      </c>
      <c r="B12" s="387">
        <v>8576.4654269999992</v>
      </c>
      <c r="C12" s="387">
        <v>12599.66019401501</v>
      </c>
      <c r="D12" s="734">
        <v>16842.451932712498</v>
      </c>
      <c r="E12" s="734">
        <v>21535.353615829907</v>
      </c>
      <c r="F12" s="732">
        <v>21483.636324907766</v>
      </c>
      <c r="G12" s="732">
        <v>21461.229839461837</v>
      </c>
      <c r="H12" s="732">
        <v>21539.473924878515</v>
      </c>
      <c r="I12" s="732">
        <v>21553.354701156157</v>
      </c>
      <c r="J12" s="732">
        <v>21553.354701156157</v>
      </c>
      <c r="K12" s="732">
        <v>21553.354701156157</v>
      </c>
      <c r="L12" s="732">
        <v>21553.354701156157</v>
      </c>
      <c r="M12" s="384">
        <v>5915.4174269999994</v>
      </c>
      <c r="N12" s="384">
        <v>6802.433426999999</v>
      </c>
      <c r="O12" s="384">
        <v>7689.4494269999986</v>
      </c>
      <c r="P12" s="384">
        <v>8576.4654269999992</v>
      </c>
      <c r="Q12" s="384">
        <v>9582.264118753752</v>
      </c>
      <c r="R12" s="384">
        <v>10588.062810507505</v>
      </c>
      <c r="S12" s="384">
        <v>11593.861502261258</v>
      </c>
      <c r="T12" s="384">
        <v>12599.66019401501</v>
      </c>
      <c r="U12" s="384">
        <v>12552.965426999999</v>
      </c>
      <c r="V12" s="384">
        <v>12654.965426999999</v>
      </c>
      <c r="W12" s="384">
        <v>12756.965426999999</v>
      </c>
      <c r="X12" s="384">
        <v>16842.451932712498</v>
      </c>
      <c r="Y12" s="384">
        <v>16828.17735349185</v>
      </c>
      <c r="Z12" s="171">
        <v>16813.902774271202</v>
      </c>
      <c r="AA12" s="171">
        <v>16799.628195050554</v>
      </c>
      <c r="AB12" s="171">
        <v>21535.353615829907</v>
      </c>
      <c r="AC12" s="171">
        <v>21522.424293099371</v>
      </c>
      <c r="AD12" s="171">
        <v>21509.494970368836</v>
      </c>
      <c r="AE12" s="171">
        <v>21496.565647638301</v>
      </c>
      <c r="AF12" s="171">
        <v>21483.636324907766</v>
      </c>
      <c r="AG12" s="699">
        <v>21478.034703546284</v>
      </c>
      <c r="AH12" s="699">
        <v>21472.433082184802</v>
      </c>
      <c r="AI12" s="699">
        <v>21466.83146082332</v>
      </c>
      <c r="AJ12" s="699">
        <v>21461.229839461837</v>
      </c>
      <c r="AK12" s="699">
        <v>21480.790860816007</v>
      </c>
      <c r="AL12" s="699">
        <v>21500.351882170176</v>
      </c>
      <c r="AM12" s="699">
        <v>21519.912903524346</v>
      </c>
      <c r="AN12" s="699">
        <v>21539.473924878515</v>
      </c>
      <c r="AO12" s="699">
        <v>21542.944118947926</v>
      </c>
      <c r="AP12" s="699">
        <v>21546.414313017336</v>
      </c>
      <c r="AQ12" s="699">
        <v>21549.884507086746</v>
      </c>
      <c r="AR12" s="699">
        <v>21553.354701156157</v>
      </c>
      <c r="AS12" s="699">
        <v>21553.354701156157</v>
      </c>
      <c r="AT12" s="699">
        <v>21553.354701156157</v>
      </c>
      <c r="AU12" s="699">
        <v>21553.354701156157</v>
      </c>
      <c r="AV12" s="699">
        <v>21553.354701156157</v>
      </c>
      <c r="AW12" s="699">
        <v>21553.354701156157</v>
      </c>
      <c r="AX12" s="699">
        <v>21553.354701156157</v>
      </c>
      <c r="AY12" s="699">
        <v>21553.354701156157</v>
      </c>
      <c r="AZ12" s="699">
        <v>21553.354701156157</v>
      </c>
      <c r="BA12" s="699">
        <v>21553.354701156157</v>
      </c>
      <c r="BB12" s="699">
        <v>21553.354701156157</v>
      </c>
      <c r="BC12" s="699">
        <v>21553.354701156157</v>
      </c>
      <c r="BD12" s="699">
        <v>21553.354701156157</v>
      </c>
      <c r="BE12" s="699">
        <v>21553.354701156157</v>
      </c>
      <c r="BF12" s="699">
        <v>21553.354701156157</v>
      </c>
    </row>
    <row r="13" spans="1:60" s="378" customFormat="1" ht="15" customHeight="1">
      <c r="A13" s="385" t="s">
        <v>215</v>
      </c>
      <c r="B13" s="387">
        <v>51828.934294718158</v>
      </c>
      <c r="C13" s="387">
        <v>49581.547903151208</v>
      </c>
      <c r="D13" s="734">
        <v>54870.150645739632</v>
      </c>
      <c r="E13" s="734">
        <v>47847.129973797324</v>
      </c>
      <c r="F13" s="732">
        <v>48274.289343670782</v>
      </c>
      <c r="G13" s="732">
        <v>49133.334952477075</v>
      </c>
      <c r="H13" s="732">
        <v>55703.95148318565</v>
      </c>
      <c r="I13" s="732">
        <v>60957.173454285657</v>
      </c>
      <c r="J13" s="732">
        <v>70781.546415805642</v>
      </c>
      <c r="K13" s="732">
        <v>82996.087065225642</v>
      </c>
      <c r="L13" s="732">
        <v>74671.485273585655</v>
      </c>
      <c r="M13" s="384">
        <v>48761.346738723529</v>
      </c>
      <c r="N13" s="384">
        <v>49394.975285945431</v>
      </c>
      <c r="O13" s="384">
        <v>50887.447203628908</v>
      </c>
      <c r="P13" s="384">
        <v>51828.934294718158</v>
      </c>
      <c r="Q13" s="384">
        <v>53435.095026469418</v>
      </c>
      <c r="R13" s="384">
        <v>51448.35765696616</v>
      </c>
      <c r="S13" s="384">
        <v>48426.110813376778</v>
      </c>
      <c r="T13" s="384">
        <v>49581.547903151208</v>
      </c>
      <c r="U13" s="384">
        <v>49385.492349194072</v>
      </c>
      <c r="V13" s="384">
        <v>46133.01182965083</v>
      </c>
      <c r="W13" s="384">
        <v>50974.437664516081</v>
      </c>
      <c r="X13" s="384">
        <v>54870.150645739632</v>
      </c>
      <c r="Y13" s="384">
        <v>50545.041984191288</v>
      </c>
      <c r="Z13" s="171">
        <v>50423.433600845521</v>
      </c>
      <c r="AA13" s="171">
        <v>49796.878273838898</v>
      </c>
      <c r="AB13" s="171">
        <v>47847.129973797324</v>
      </c>
      <c r="AC13" s="171">
        <v>53116.410931990293</v>
      </c>
      <c r="AD13" s="171">
        <v>50394.343450303291</v>
      </c>
      <c r="AE13" s="171">
        <v>48076.458619626646</v>
      </c>
      <c r="AF13" s="171">
        <v>48274.289343670782</v>
      </c>
      <c r="AG13" s="699">
        <v>48142.018830290268</v>
      </c>
      <c r="AH13" s="699">
        <v>48600.128277822034</v>
      </c>
      <c r="AI13" s="699">
        <v>48500.786479885712</v>
      </c>
      <c r="AJ13" s="699">
        <v>49133.334952477075</v>
      </c>
      <c r="AK13" s="699">
        <v>49753.839245626623</v>
      </c>
      <c r="AL13" s="699">
        <v>48621.576361485648</v>
      </c>
      <c r="AM13" s="699">
        <v>53330.487940005645</v>
      </c>
      <c r="AN13" s="699">
        <v>55703.95148318565</v>
      </c>
      <c r="AO13" s="699">
        <v>55361.110642375657</v>
      </c>
      <c r="AP13" s="699">
        <v>54456.637940305656</v>
      </c>
      <c r="AQ13" s="699">
        <v>60787.534275735648</v>
      </c>
      <c r="AR13" s="699">
        <v>60957.173454285657</v>
      </c>
      <c r="AS13" s="699">
        <v>58483.037516645651</v>
      </c>
      <c r="AT13" s="699">
        <v>60265.555675415657</v>
      </c>
      <c r="AU13" s="699">
        <v>67948.148801155636</v>
      </c>
      <c r="AV13" s="699">
        <v>70781.546415805642</v>
      </c>
      <c r="AW13" s="699">
        <v>77110.128281755635</v>
      </c>
      <c r="AX13" s="699">
        <v>81297.450052945627</v>
      </c>
      <c r="AY13" s="699">
        <v>85037.031215545649</v>
      </c>
      <c r="AZ13" s="699">
        <v>82996.087065225642</v>
      </c>
      <c r="BA13" s="699">
        <v>89445.401786345639</v>
      </c>
      <c r="BB13" s="699">
        <v>77653.241709065624</v>
      </c>
      <c r="BC13" s="699">
        <v>73466.073379635636</v>
      </c>
      <c r="BD13" s="699">
        <v>74671.485273585655</v>
      </c>
      <c r="BE13" s="699">
        <v>79220.957534375644</v>
      </c>
      <c r="BF13" s="699">
        <v>78928.761563065651</v>
      </c>
    </row>
    <row r="14" spans="1:60" s="378" customFormat="1" ht="15" customHeight="1">
      <c r="A14" s="390" t="s">
        <v>424</v>
      </c>
      <c r="B14" s="387">
        <v>0.22608288000000001</v>
      </c>
      <c r="C14" s="387">
        <v>0.22608287999999988</v>
      </c>
      <c r="D14" s="734">
        <v>344.33446084000002</v>
      </c>
      <c r="E14" s="734">
        <v>192.04271466</v>
      </c>
      <c r="F14" s="732">
        <v>192.20321275000012</v>
      </c>
      <c r="G14" s="732">
        <v>99.160882200000003</v>
      </c>
      <c r="H14" s="732">
        <v>379.04341044000296</v>
      </c>
      <c r="I14" s="732">
        <v>710.4197359100009</v>
      </c>
      <c r="J14" s="732">
        <v>729.53226199999654</v>
      </c>
      <c r="K14" s="732">
        <v>871.45178081999245</v>
      </c>
      <c r="L14" s="732">
        <v>918.63025900999537</v>
      </c>
      <c r="M14" s="384">
        <v>0.22608288000000001</v>
      </c>
      <c r="N14" s="384">
        <v>12.20527248</v>
      </c>
      <c r="O14" s="384">
        <v>0.22608287999999988</v>
      </c>
      <c r="P14" s="384">
        <v>0.22608287999999988</v>
      </c>
      <c r="Q14" s="384">
        <v>0.22608287999999988</v>
      </c>
      <c r="R14" s="384">
        <v>0.22608287999999988</v>
      </c>
      <c r="S14" s="384">
        <v>0.22608287999999988</v>
      </c>
      <c r="T14" s="384">
        <v>0.22608287999999988</v>
      </c>
      <c r="U14" s="384">
        <v>0.22608287999999988</v>
      </c>
      <c r="V14" s="384">
        <v>115.32522208999998</v>
      </c>
      <c r="W14" s="384">
        <v>246.87065208999999</v>
      </c>
      <c r="X14" s="384">
        <v>344.33446084000002</v>
      </c>
      <c r="Y14" s="384">
        <v>263.39905672000009</v>
      </c>
      <c r="Z14" s="171">
        <v>218.20230066000022</v>
      </c>
      <c r="AA14" s="171">
        <v>267.11296766000009</v>
      </c>
      <c r="AB14" s="171">
        <v>192.04271466</v>
      </c>
      <c r="AC14" s="171">
        <v>179.96451567000003</v>
      </c>
      <c r="AD14" s="171">
        <v>182.17232675000008</v>
      </c>
      <c r="AE14" s="171">
        <v>153.17028575000012</v>
      </c>
      <c r="AF14" s="171">
        <v>192.20321275000012</v>
      </c>
      <c r="AG14" s="699">
        <v>284.3481577</v>
      </c>
      <c r="AH14" s="699">
        <v>95.198157699999967</v>
      </c>
      <c r="AI14" s="699">
        <v>139.94722113999995</v>
      </c>
      <c r="AJ14" s="699">
        <v>99.160882200000003</v>
      </c>
      <c r="AK14" s="699">
        <v>336.43088249000004</v>
      </c>
      <c r="AL14" s="699">
        <v>373.77083310000017</v>
      </c>
      <c r="AM14" s="699">
        <v>409.03273764000107</v>
      </c>
      <c r="AN14" s="699">
        <v>379.04341044000296</v>
      </c>
      <c r="AO14" s="699">
        <v>651.7756384400044</v>
      </c>
      <c r="AP14" s="699">
        <v>511.28669982000548</v>
      </c>
      <c r="AQ14" s="699">
        <v>578.00205643000186</v>
      </c>
      <c r="AR14" s="699">
        <v>710.4197359100009</v>
      </c>
      <c r="AS14" s="699">
        <v>887.48000038000066</v>
      </c>
      <c r="AT14" s="699">
        <v>667.1011276400028</v>
      </c>
      <c r="AU14" s="699">
        <v>3314.1728836399998</v>
      </c>
      <c r="AV14" s="699">
        <v>729.53226199999654</v>
      </c>
      <c r="AW14" s="699">
        <v>805.67853783999146</v>
      </c>
      <c r="AX14" s="699">
        <v>772.51618581999242</v>
      </c>
      <c r="AY14" s="699">
        <v>627.18609781999248</v>
      </c>
      <c r="AZ14" s="699">
        <v>871.45178081999245</v>
      </c>
      <c r="BA14" s="699">
        <v>811.29961881999247</v>
      </c>
      <c r="BB14" s="699">
        <v>635.12822812999286</v>
      </c>
      <c r="BC14" s="699">
        <v>678.98026830999322</v>
      </c>
      <c r="BD14" s="699">
        <v>918.63025900999537</v>
      </c>
      <c r="BE14" s="699">
        <v>1165.8042063099927</v>
      </c>
      <c r="BF14" s="699">
        <v>1313.1864439799865</v>
      </c>
    </row>
    <row r="15" spans="1:60" s="378" customFormat="1" ht="15" customHeight="1">
      <c r="A15" s="390" t="s">
        <v>227</v>
      </c>
      <c r="B15" s="387">
        <v>4700.4951478900002</v>
      </c>
      <c r="C15" s="387">
        <v>4266.7750695300001</v>
      </c>
      <c r="D15" s="734">
        <v>4809.0886584599994</v>
      </c>
      <c r="E15" s="734">
        <v>4866.8897356099997</v>
      </c>
      <c r="F15" s="732">
        <v>5324.6238173699985</v>
      </c>
      <c r="G15" s="732">
        <v>4930.6149929599978</v>
      </c>
      <c r="H15" s="732">
        <v>4799.4211622500006</v>
      </c>
      <c r="I15" s="732">
        <v>6860.8981311400003</v>
      </c>
      <c r="J15" s="732">
        <v>8027.2425474199999</v>
      </c>
      <c r="K15" s="732">
        <v>11860.771271469999</v>
      </c>
      <c r="L15" s="732">
        <v>10612.903164019999</v>
      </c>
      <c r="M15" s="384">
        <v>3648.2087395300005</v>
      </c>
      <c r="N15" s="384">
        <v>3720.8016440300003</v>
      </c>
      <c r="O15" s="384">
        <v>3884.8848579300006</v>
      </c>
      <c r="P15" s="384">
        <v>4700.4951478899993</v>
      </c>
      <c r="Q15" s="384">
        <v>4454.6905665799995</v>
      </c>
      <c r="R15" s="384">
        <v>4467.0843271500007</v>
      </c>
      <c r="S15" s="384">
        <v>4207.7276131199997</v>
      </c>
      <c r="T15" s="384">
        <v>4266.7750695300001</v>
      </c>
      <c r="U15" s="384">
        <v>4490.5967116299998</v>
      </c>
      <c r="V15" s="384">
        <v>4464.4589445599995</v>
      </c>
      <c r="W15" s="384">
        <v>4485.98075135</v>
      </c>
      <c r="X15" s="384">
        <v>4809.0886584599994</v>
      </c>
      <c r="Y15" s="384">
        <v>4566.1622293399996</v>
      </c>
      <c r="Z15" s="171">
        <v>4695.3667548599979</v>
      </c>
      <c r="AA15" s="171">
        <v>4467.1635049200004</v>
      </c>
      <c r="AB15" s="171">
        <v>4866.8897356099997</v>
      </c>
      <c r="AC15" s="171">
        <v>4785.2358009199997</v>
      </c>
      <c r="AD15" s="171">
        <v>4726.6745579600001</v>
      </c>
      <c r="AE15" s="171">
        <v>4890.4028557499996</v>
      </c>
      <c r="AF15" s="171">
        <v>5324.6238173699985</v>
      </c>
      <c r="AG15" s="699">
        <v>4521.7305673299979</v>
      </c>
      <c r="AH15" s="699">
        <v>4209.5386567799978</v>
      </c>
      <c r="AI15" s="699">
        <v>4172.3286139799984</v>
      </c>
      <c r="AJ15" s="699">
        <v>4930.6149929599978</v>
      </c>
      <c r="AK15" s="699">
        <v>4278.5196290399981</v>
      </c>
      <c r="AL15" s="699">
        <v>4465.3975913399991</v>
      </c>
      <c r="AM15" s="699">
        <v>4703.7935284599989</v>
      </c>
      <c r="AN15" s="699">
        <v>4799.4211622500006</v>
      </c>
      <c r="AO15" s="699">
        <v>4926.5675873299988</v>
      </c>
      <c r="AP15" s="699">
        <v>5267.26201666</v>
      </c>
      <c r="AQ15" s="699">
        <v>5000.0232832900001</v>
      </c>
      <c r="AR15" s="699">
        <v>6860.8981311400003</v>
      </c>
      <c r="AS15" s="699">
        <v>7297.2643947400002</v>
      </c>
      <c r="AT15" s="699">
        <v>7251.7320812000007</v>
      </c>
      <c r="AU15" s="699">
        <v>7568.3326370999985</v>
      </c>
      <c r="AV15" s="699">
        <v>8027.2425474199999</v>
      </c>
      <c r="AW15" s="699">
        <v>8769.9250070199996</v>
      </c>
      <c r="AX15" s="699">
        <v>9664.6622674800019</v>
      </c>
      <c r="AY15" s="699">
        <v>11482.707296190001</v>
      </c>
      <c r="AZ15" s="699">
        <v>11860.771271469999</v>
      </c>
      <c r="BA15" s="699">
        <v>10841.858746059999</v>
      </c>
      <c r="BB15" s="699">
        <v>12188.4410286</v>
      </c>
      <c r="BC15" s="699">
        <v>12260.903555370001</v>
      </c>
      <c r="BD15" s="699">
        <v>10612.903164019999</v>
      </c>
      <c r="BE15" s="699">
        <v>11612.51212349</v>
      </c>
      <c r="BF15" s="699">
        <v>14382.864527630001</v>
      </c>
    </row>
    <row r="16" spans="1:60" s="378" customFormat="1" ht="15" customHeight="1">
      <c r="A16" s="390" t="s">
        <v>226</v>
      </c>
      <c r="B16" s="387">
        <v>33648.105901967159</v>
      </c>
      <c r="C16" s="387">
        <v>31640.283144699177</v>
      </c>
      <c r="D16" s="734">
        <v>34511.803461870295</v>
      </c>
      <c r="E16" s="734">
        <v>28964.359155765207</v>
      </c>
      <c r="F16" s="732">
        <v>28662.529069751861</v>
      </c>
      <c r="G16" s="732">
        <v>26808.040971839753</v>
      </c>
      <c r="H16" s="732">
        <v>31929.014856919992</v>
      </c>
      <c r="I16" s="732">
        <v>31272.714191119998</v>
      </c>
      <c r="J16" s="732">
        <v>35874.097027109994</v>
      </c>
      <c r="K16" s="732">
        <v>43057.437651429995</v>
      </c>
      <c r="L16" s="732">
        <v>39981.306731089993</v>
      </c>
      <c r="M16" s="384">
        <v>32092.231789433532</v>
      </c>
      <c r="N16" s="384">
        <v>31928.605723695429</v>
      </c>
      <c r="O16" s="384">
        <v>34154.27787170653</v>
      </c>
      <c r="P16" s="384">
        <v>33648.105901967167</v>
      </c>
      <c r="Q16" s="384">
        <v>35517.697643595951</v>
      </c>
      <c r="R16" s="384">
        <v>33603.510571989231</v>
      </c>
      <c r="S16" s="384">
        <v>30722.779646879848</v>
      </c>
      <c r="T16" s="384">
        <v>31640.283144699177</v>
      </c>
      <c r="U16" s="384">
        <v>31583.217006657665</v>
      </c>
      <c r="V16" s="384">
        <v>27235.221754436192</v>
      </c>
      <c r="W16" s="384">
        <v>29823.153736224525</v>
      </c>
      <c r="X16" s="384">
        <v>34511.803461870295</v>
      </c>
      <c r="Y16" s="384">
        <v>31270.132734549734</v>
      </c>
      <c r="Z16" s="171">
        <v>29265.617871957449</v>
      </c>
      <c r="AA16" s="171">
        <v>28262.908194406449</v>
      </c>
      <c r="AB16" s="171">
        <v>28964.359155765207</v>
      </c>
      <c r="AC16" s="171">
        <v>29134.172713733253</v>
      </c>
      <c r="AD16" s="171">
        <v>25945.181460306645</v>
      </c>
      <c r="AE16" s="171">
        <v>24538.49091458835</v>
      </c>
      <c r="AF16" s="171">
        <v>28662.529069751861</v>
      </c>
      <c r="AG16" s="699">
        <v>25597.020424510127</v>
      </c>
      <c r="AH16" s="699">
        <v>26187.465893264191</v>
      </c>
      <c r="AI16" s="699">
        <v>26147.433826026358</v>
      </c>
      <c r="AJ16" s="699">
        <v>26808.040971839753</v>
      </c>
      <c r="AK16" s="699">
        <v>27377.413079033482</v>
      </c>
      <c r="AL16" s="699">
        <v>27529.284676189993</v>
      </c>
      <c r="AM16" s="699">
        <v>29095.42112083999</v>
      </c>
      <c r="AN16" s="699">
        <v>31929.014856919992</v>
      </c>
      <c r="AO16" s="699">
        <v>30574.577609649994</v>
      </c>
      <c r="AP16" s="699">
        <v>27983.079162409987</v>
      </c>
      <c r="AQ16" s="699">
        <v>33064.902654049984</v>
      </c>
      <c r="AR16" s="699">
        <v>31272.714191119998</v>
      </c>
      <c r="AS16" s="699">
        <v>27479.655295889988</v>
      </c>
      <c r="AT16" s="699">
        <v>28399.732173059991</v>
      </c>
      <c r="AU16" s="699">
        <v>33885.340415199978</v>
      </c>
      <c r="AV16" s="699">
        <v>35874.097027109987</v>
      </c>
      <c r="AW16" s="699">
        <v>42450.314465589996</v>
      </c>
      <c r="AX16" s="699">
        <v>43872.037415019986</v>
      </c>
      <c r="AY16" s="699">
        <v>45271.987657940008</v>
      </c>
      <c r="AZ16" s="699">
        <v>43057.437651429995</v>
      </c>
      <c r="BA16" s="699">
        <v>48670.561340359985</v>
      </c>
      <c r="BB16" s="699">
        <v>42152.210596779973</v>
      </c>
      <c r="BC16" s="699">
        <v>37814.947469379978</v>
      </c>
      <c r="BD16" s="699">
        <v>39981.306731089993</v>
      </c>
      <c r="BE16" s="699">
        <v>43975.95659972998</v>
      </c>
      <c r="BF16" s="699">
        <v>39882.294609079996</v>
      </c>
    </row>
    <row r="17" spans="1:58" s="378" customFormat="1" ht="15" customHeight="1">
      <c r="A17" s="390" t="s">
        <v>425</v>
      </c>
      <c r="B17" s="387">
        <v>13858.385239356649</v>
      </c>
      <c r="C17" s="387">
        <v>13674.26360604203</v>
      </c>
      <c r="D17" s="734">
        <v>15204.924064569332</v>
      </c>
      <c r="E17" s="734">
        <v>13823.838367762102</v>
      </c>
      <c r="F17" s="734">
        <v>14094.933243798925</v>
      </c>
      <c r="G17" s="734">
        <v>17295.518105477317</v>
      </c>
      <c r="H17" s="734">
        <v>18596.472053575646</v>
      </c>
      <c r="I17" s="734">
        <v>22113.141396115643</v>
      </c>
      <c r="J17" s="734">
        <v>26150.674579275645</v>
      </c>
      <c r="K17" s="734">
        <v>27206.426361505644</v>
      </c>
      <c r="L17" s="734">
        <v>23158.645119465644</v>
      </c>
      <c r="M17" s="388">
        <v>13398.958204255649</v>
      </c>
      <c r="N17" s="388">
        <v>14111.640723115648</v>
      </c>
      <c r="O17" s="388">
        <v>13226.336468488025</v>
      </c>
      <c r="P17" s="388">
        <v>13858.385239356649</v>
      </c>
      <c r="Q17" s="388">
        <v>13462.480733413468</v>
      </c>
      <c r="R17" s="388">
        <v>13377.536674946932</v>
      </c>
      <c r="S17" s="388">
        <v>13495.377470496931</v>
      </c>
      <c r="T17" s="388">
        <v>13674.26360604203</v>
      </c>
      <c r="U17" s="388">
        <v>13311.452548026407</v>
      </c>
      <c r="V17" s="388">
        <v>14318.005908564639</v>
      </c>
      <c r="W17" s="388">
        <v>16418.432524851552</v>
      </c>
      <c r="X17" s="388">
        <v>15204.924064569332</v>
      </c>
      <c r="Y17" s="388">
        <v>14445.347963581547</v>
      </c>
      <c r="Z17" s="171">
        <v>16244.246673368067</v>
      </c>
      <c r="AA17" s="171">
        <v>16799.693606852437</v>
      </c>
      <c r="AB17" s="171">
        <v>13823.838367762102</v>
      </c>
      <c r="AC17" s="171">
        <v>19017.037901667027</v>
      </c>
      <c r="AD17" s="171">
        <v>19540.315105286645</v>
      </c>
      <c r="AE17" s="171">
        <v>18494.394563538295</v>
      </c>
      <c r="AF17" s="171">
        <v>14094.933243798925</v>
      </c>
      <c r="AG17" s="699">
        <v>17738.919680750139</v>
      </c>
      <c r="AH17" s="699">
        <v>18107.925570077838</v>
      </c>
      <c r="AI17" s="699">
        <v>18041.076818739348</v>
      </c>
      <c r="AJ17" s="699">
        <v>17295.518105477317</v>
      </c>
      <c r="AK17" s="699">
        <v>17761.475655063135</v>
      </c>
      <c r="AL17" s="699">
        <v>16253.123260855649</v>
      </c>
      <c r="AM17" s="699">
        <v>19122.240553065647</v>
      </c>
      <c r="AN17" s="699">
        <v>18596.472053575646</v>
      </c>
      <c r="AO17" s="699">
        <v>19208.189806955645</v>
      </c>
      <c r="AP17" s="699">
        <v>20695.010061415644</v>
      </c>
      <c r="AQ17" s="699">
        <v>22144.606281965644</v>
      </c>
      <c r="AR17" s="699">
        <v>22113.141396115643</v>
      </c>
      <c r="AS17" s="699">
        <v>22818.637825635644</v>
      </c>
      <c r="AT17" s="699">
        <v>23946.990293515642</v>
      </c>
      <c r="AU17" s="699">
        <v>23180.302865215643</v>
      </c>
      <c r="AV17" s="699">
        <v>26150.674579275645</v>
      </c>
      <c r="AW17" s="699">
        <v>25084.210271305641</v>
      </c>
      <c r="AX17" s="699">
        <v>26988.234184625639</v>
      </c>
      <c r="AY17" s="699">
        <v>27655.150163595645</v>
      </c>
      <c r="AZ17" s="699">
        <v>27206.426361505644</v>
      </c>
      <c r="BA17" s="699">
        <v>29121.682081105646</v>
      </c>
      <c r="BB17" s="699">
        <v>22677.461855555644</v>
      </c>
      <c r="BC17" s="699">
        <v>22711.242086575647</v>
      </c>
      <c r="BD17" s="699">
        <v>23158.645119465644</v>
      </c>
      <c r="BE17" s="699">
        <v>22466.684604845646</v>
      </c>
      <c r="BF17" s="699">
        <v>23350.415982375649</v>
      </c>
    </row>
    <row r="18" spans="1:58" s="378" customFormat="1" ht="15" customHeight="1">
      <c r="A18" s="385" t="s">
        <v>234</v>
      </c>
      <c r="B18" s="387">
        <v>50073.108526289994</v>
      </c>
      <c r="C18" s="387">
        <v>59765.989107114285</v>
      </c>
      <c r="D18" s="734">
        <v>57295.718299584965</v>
      </c>
      <c r="E18" s="734">
        <v>58246.623190470389</v>
      </c>
      <c r="F18" s="732">
        <v>72912.401235428944</v>
      </c>
      <c r="G18" s="732">
        <v>63899.084117368395</v>
      </c>
      <c r="H18" s="732">
        <v>65623.766453191813</v>
      </c>
      <c r="I18" s="732">
        <v>69000.139855981164</v>
      </c>
      <c r="J18" s="732">
        <v>75515.508597629465</v>
      </c>
      <c r="K18" s="732">
        <v>81181.296516079616</v>
      </c>
      <c r="L18" s="732">
        <v>117385.40621914645</v>
      </c>
      <c r="M18" s="384">
        <v>47341.538311290002</v>
      </c>
      <c r="N18" s="384">
        <v>45305.687087289996</v>
      </c>
      <c r="O18" s="384">
        <v>42483.73736929</v>
      </c>
      <c r="P18" s="384">
        <v>50073.108526289994</v>
      </c>
      <c r="Q18" s="384">
        <v>49529.342899993113</v>
      </c>
      <c r="R18" s="384">
        <v>50915.831418668116</v>
      </c>
      <c r="S18" s="384">
        <v>52966.898518495393</v>
      </c>
      <c r="T18" s="384">
        <v>59765.989107114285</v>
      </c>
      <c r="U18" s="384">
        <v>57989.609849103988</v>
      </c>
      <c r="V18" s="384">
        <v>56274.767704539583</v>
      </c>
      <c r="W18" s="384">
        <v>54085.124122332789</v>
      </c>
      <c r="X18" s="384">
        <v>57295.718299584965</v>
      </c>
      <c r="Y18" s="384">
        <v>61102.889784143292</v>
      </c>
      <c r="Z18" s="171">
        <v>60472.188369682495</v>
      </c>
      <c r="AA18" s="171">
        <v>56192.972370536838</v>
      </c>
      <c r="AB18" s="171">
        <v>58246.623190470389</v>
      </c>
      <c r="AC18" s="171">
        <v>61164.421007999481</v>
      </c>
      <c r="AD18" s="171">
        <v>62776.576967054098</v>
      </c>
      <c r="AE18" s="171">
        <v>69522.022962283663</v>
      </c>
      <c r="AF18" s="171">
        <v>72912.401235428944</v>
      </c>
      <c r="AG18" s="699">
        <v>73621.610894438214</v>
      </c>
      <c r="AH18" s="699">
        <v>71694.281474131567</v>
      </c>
      <c r="AI18" s="699">
        <v>69554.745169843896</v>
      </c>
      <c r="AJ18" s="699">
        <v>63899.084117368395</v>
      </c>
      <c r="AK18" s="699">
        <v>58965.478438710023</v>
      </c>
      <c r="AL18" s="699">
        <v>57088.254385346438</v>
      </c>
      <c r="AM18" s="699">
        <v>57162.141633386957</v>
      </c>
      <c r="AN18" s="699">
        <v>65623.766453191813</v>
      </c>
      <c r="AO18" s="699">
        <v>68292.472381333821</v>
      </c>
      <c r="AP18" s="699">
        <v>68442.60676728806</v>
      </c>
      <c r="AQ18" s="699">
        <v>65700.804567214887</v>
      </c>
      <c r="AR18" s="699">
        <v>69000.139855981164</v>
      </c>
      <c r="AS18" s="699">
        <v>72076.72293518667</v>
      </c>
      <c r="AT18" s="699">
        <v>69016.699849166282</v>
      </c>
      <c r="AU18" s="699">
        <v>70477.526064626654</v>
      </c>
      <c r="AV18" s="699">
        <v>75515.508597629465</v>
      </c>
      <c r="AW18" s="699">
        <v>77760.46437991946</v>
      </c>
      <c r="AX18" s="699">
        <v>73397.668332071582</v>
      </c>
      <c r="AY18" s="699">
        <v>71392.631961824387</v>
      </c>
      <c r="AZ18" s="699">
        <v>81181.296516079616</v>
      </c>
      <c r="BA18" s="699">
        <v>83807.64850918646</v>
      </c>
      <c r="BB18" s="699">
        <v>96770.03128894369</v>
      </c>
      <c r="BC18" s="699">
        <v>103910.80753842178</v>
      </c>
      <c r="BD18" s="699">
        <v>117385.40621914645</v>
      </c>
      <c r="BE18" s="699">
        <v>128817.68238012998</v>
      </c>
      <c r="BF18" s="699">
        <v>129599.62123724991</v>
      </c>
    </row>
    <row r="19" spans="1:58" s="378" customFormat="1" ht="15" customHeight="1">
      <c r="A19" s="381" t="s">
        <v>426</v>
      </c>
      <c r="B19" s="382">
        <v>359145.8048062704</v>
      </c>
      <c r="C19" s="382">
        <v>379729.08377051819</v>
      </c>
      <c r="D19" s="733">
        <v>398605.44949846133</v>
      </c>
      <c r="E19" s="733">
        <v>424816.89119266853</v>
      </c>
      <c r="F19" s="731">
        <v>446179.0212908035</v>
      </c>
      <c r="G19" s="731">
        <v>459266.29736204538</v>
      </c>
      <c r="H19" s="731">
        <v>484457.17504107609</v>
      </c>
      <c r="I19" s="731">
        <v>507182.92143506411</v>
      </c>
      <c r="J19" s="731">
        <v>527128.85837031039</v>
      </c>
      <c r="K19" s="731">
        <v>539298.14267391665</v>
      </c>
      <c r="L19" s="731">
        <v>553176.36120590509</v>
      </c>
      <c r="M19" s="383">
        <v>347159.54161623865</v>
      </c>
      <c r="N19" s="383">
        <v>347826.10306819074</v>
      </c>
      <c r="O19" s="383">
        <v>351294.12085215165</v>
      </c>
      <c r="P19" s="383">
        <v>359145.8048062704</v>
      </c>
      <c r="Q19" s="383">
        <v>361650.019768361</v>
      </c>
      <c r="R19" s="383">
        <v>367904.85865268204</v>
      </c>
      <c r="S19" s="383">
        <v>374949.105918927</v>
      </c>
      <c r="T19" s="383">
        <v>379729.08377051819</v>
      </c>
      <c r="U19" s="383">
        <v>381323.53800003917</v>
      </c>
      <c r="V19" s="383">
        <v>381801.00601550564</v>
      </c>
      <c r="W19" s="383">
        <v>386160.84971004725</v>
      </c>
      <c r="X19" s="383">
        <v>398605.44949846133</v>
      </c>
      <c r="Y19" s="383">
        <v>410461.11379651702</v>
      </c>
      <c r="Z19" s="167">
        <v>419175.69885148603</v>
      </c>
      <c r="AA19" s="167">
        <v>416899.65681888547</v>
      </c>
      <c r="AB19" s="167">
        <v>424816.89119266853</v>
      </c>
      <c r="AC19" s="167">
        <v>429623.56625534885</v>
      </c>
      <c r="AD19" s="167">
        <v>432360.82965134591</v>
      </c>
      <c r="AE19" s="167">
        <v>441597.9238560379</v>
      </c>
      <c r="AF19" s="167">
        <v>446179.0212908035</v>
      </c>
      <c r="AG19" s="700">
        <v>448712.91337895894</v>
      </c>
      <c r="AH19" s="700">
        <v>454177.47954418947</v>
      </c>
      <c r="AI19" s="700">
        <v>458463.20432858123</v>
      </c>
      <c r="AJ19" s="700">
        <v>459266.29736204538</v>
      </c>
      <c r="AK19" s="700">
        <v>464575.40230471425</v>
      </c>
      <c r="AL19" s="700">
        <v>466204.89251368702</v>
      </c>
      <c r="AM19" s="700">
        <v>473667.76928496332</v>
      </c>
      <c r="AN19" s="700">
        <v>484457.17504107609</v>
      </c>
      <c r="AO19" s="700">
        <v>488500.4281219836</v>
      </c>
      <c r="AP19" s="700">
        <v>496492.25340323395</v>
      </c>
      <c r="AQ19" s="700">
        <v>504282.07589496492</v>
      </c>
      <c r="AR19" s="700">
        <v>507182.92143506411</v>
      </c>
      <c r="AS19" s="700">
        <v>506623.8333792343</v>
      </c>
      <c r="AT19" s="700">
        <v>508289.89549039293</v>
      </c>
      <c r="AU19" s="700">
        <v>520601.51383768348</v>
      </c>
      <c r="AV19" s="700">
        <v>527128.85837031039</v>
      </c>
      <c r="AW19" s="700">
        <v>526438.0463379327</v>
      </c>
      <c r="AX19" s="700">
        <v>524218.45850457315</v>
      </c>
      <c r="AY19" s="700">
        <v>525311.70085678389</v>
      </c>
      <c r="AZ19" s="700">
        <v>539298.14267391665</v>
      </c>
      <c r="BA19" s="700">
        <v>540256.74183345784</v>
      </c>
      <c r="BB19" s="700">
        <v>536442.59655930358</v>
      </c>
      <c r="BC19" s="700">
        <v>540633.05909484799</v>
      </c>
      <c r="BD19" s="700">
        <v>553176.36120590509</v>
      </c>
      <c r="BE19" s="700">
        <v>560695.42846149858</v>
      </c>
      <c r="BF19" s="700">
        <v>563527.68490762543</v>
      </c>
    </row>
    <row r="20" spans="1:58" s="378" customFormat="1" ht="15" customHeight="1">
      <c r="A20" s="385" t="s">
        <v>427</v>
      </c>
      <c r="B20" s="387">
        <v>169450.30465279627</v>
      </c>
      <c r="C20" s="387">
        <v>182340.32951062059</v>
      </c>
      <c r="D20" s="734">
        <v>193295.88156207322</v>
      </c>
      <c r="E20" s="734">
        <v>203083.54658644501</v>
      </c>
      <c r="F20" s="732">
        <v>215198.88133609877</v>
      </c>
      <c r="G20" s="732">
        <v>221741.34938212213</v>
      </c>
      <c r="H20" s="732">
        <v>230233.39733931731</v>
      </c>
      <c r="I20" s="732">
        <v>243060.18118003051</v>
      </c>
      <c r="J20" s="732">
        <v>259204.29898632935</v>
      </c>
      <c r="K20" s="732">
        <v>270407.94062677305</v>
      </c>
      <c r="L20" s="732">
        <v>285552.86780956929</v>
      </c>
      <c r="M20" s="384">
        <v>162206.25806104572</v>
      </c>
      <c r="N20" s="384">
        <v>164228.48204693053</v>
      </c>
      <c r="O20" s="384">
        <v>166582.34032829001</v>
      </c>
      <c r="P20" s="384">
        <v>169450.30465279627</v>
      </c>
      <c r="Q20" s="384">
        <v>171588.96213688297</v>
      </c>
      <c r="R20" s="384">
        <v>174758.97329098242</v>
      </c>
      <c r="S20" s="384">
        <v>179498.3457049178</v>
      </c>
      <c r="T20" s="384">
        <v>182340.32951062059</v>
      </c>
      <c r="U20" s="384">
        <v>184384.24139972718</v>
      </c>
      <c r="V20" s="384">
        <v>187574.93959347875</v>
      </c>
      <c r="W20" s="384">
        <v>189788.72045757133</v>
      </c>
      <c r="X20" s="384">
        <v>193295.88156207322</v>
      </c>
      <c r="Y20" s="384">
        <v>195888.39832214321</v>
      </c>
      <c r="Z20" s="171">
        <v>198861.34475116941</v>
      </c>
      <c r="AA20" s="171">
        <v>201164.14850271627</v>
      </c>
      <c r="AB20" s="171">
        <v>203083.54658644501</v>
      </c>
      <c r="AC20" s="171">
        <v>206439.44591209301</v>
      </c>
      <c r="AD20" s="171">
        <v>207657.8721629917</v>
      </c>
      <c r="AE20" s="171">
        <v>212524.62253641168</v>
      </c>
      <c r="AF20" s="171">
        <v>215198.88133609877</v>
      </c>
      <c r="AG20" s="699">
        <v>217573.77392088808</v>
      </c>
      <c r="AH20" s="699">
        <v>218549.65795322755</v>
      </c>
      <c r="AI20" s="699">
        <v>220239.42675181924</v>
      </c>
      <c r="AJ20" s="699">
        <v>221741.34938212213</v>
      </c>
      <c r="AK20" s="699">
        <v>223275.64158755541</v>
      </c>
      <c r="AL20" s="699">
        <v>225870.47110051164</v>
      </c>
      <c r="AM20" s="699">
        <v>229221.1124542616</v>
      </c>
      <c r="AN20" s="699">
        <v>230233.39733931731</v>
      </c>
      <c r="AO20" s="699">
        <v>232929.3534639859</v>
      </c>
      <c r="AP20" s="699">
        <v>236207.88333417894</v>
      </c>
      <c r="AQ20" s="699">
        <v>240211.82785908019</v>
      </c>
      <c r="AR20" s="699">
        <v>243060.18118003051</v>
      </c>
      <c r="AS20" s="699">
        <v>246461.15335813092</v>
      </c>
      <c r="AT20" s="699">
        <v>249055.22706422955</v>
      </c>
      <c r="AU20" s="699">
        <v>256287.52249908971</v>
      </c>
      <c r="AV20" s="699">
        <v>259204.29898632935</v>
      </c>
      <c r="AW20" s="699">
        <v>261947.90064599871</v>
      </c>
      <c r="AX20" s="699">
        <v>264443.12602797674</v>
      </c>
      <c r="AY20" s="699">
        <v>267365.82906992384</v>
      </c>
      <c r="AZ20" s="699">
        <v>270407.94062677305</v>
      </c>
      <c r="BA20" s="699">
        <v>273915.17611562391</v>
      </c>
      <c r="BB20" s="699">
        <v>277108.23822155251</v>
      </c>
      <c r="BC20" s="699">
        <v>281342.88577069406</v>
      </c>
      <c r="BD20" s="699">
        <v>285552.86780956929</v>
      </c>
      <c r="BE20" s="699">
        <v>289564.782356949</v>
      </c>
      <c r="BF20" s="699">
        <v>294908.3418103825</v>
      </c>
    </row>
    <row r="21" spans="1:58" s="378" customFormat="1" ht="15" customHeight="1">
      <c r="A21" s="390" t="s">
        <v>420</v>
      </c>
      <c r="B21" s="387">
        <v>163606.87273357288</v>
      </c>
      <c r="C21" s="387">
        <v>176397.89209510651</v>
      </c>
      <c r="D21" s="734">
        <v>187938.70367452168</v>
      </c>
      <c r="E21" s="734">
        <v>197673.98425914344</v>
      </c>
      <c r="F21" s="732">
        <v>209181.79391106722</v>
      </c>
      <c r="G21" s="732">
        <v>215026.65911782687</v>
      </c>
      <c r="H21" s="732">
        <v>223909.8109715035</v>
      </c>
      <c r="I21" s="732">
        <v>236708.8283192167</v>
      </c>
      <c r="J21" s="732">
        <v>252854.71205351554</v>
      </c>
      <c r="K21" s="732">
        <v>263565.49110095925</v>
      </c>
      <c r="L21" s="732">
        <v>278520.79921975551</v>
      </c>
      <c r="M21" s="384">
        <v>156129.88528194433</v>
      </c>
      <c r="N21" s="384">
        <v>158336.9563617488</v>
      </c>
      <c r="O21" s="384">
        <v>160731.78665659128</v>
      </c>
      <c r="P21" s="384">
        <v>163606.87273357288</v>
      </c>
      <c r="Q21" s="384">
        <v>165583.30954204887</v>
      </c>
      <c r="R21" s="384">
        <v>169126.18191863832</v>
      </c>
      <c r="S21" s="384">
        <v>173832.9530034037</v>
      </c>
      <c r="T21" s="384">
        <v>176397.89209510651</v>
      </c>
      <c r="U21" s="384">
        <v>179074.96849030309</v>
      </c>
      <c r="V21" s="384">
        <v>182437.4241610672</v>
      </c>
      <c r="W21" s="384">
        <v>184602.88465792977</v>
      </c>
      <c r="X21" s="384">
        <v>187938.70367452168</v>
      </c>
      <c r="Y21" s="384">
        <v>190488.46825218169</v>
      </c>
      <c r="Z21" s="171">
        <v>193381.52668281787</v>
      </c>
      <c r="AA21" s="171">
        <v>195688.39721436473</v>
      </c>
      <c r="AB21" s="171">
        <v>197673.98425914344</v>
      </c>
      <c r="AC21" s="171">
        <v>201079.69235329144</v>
      </c>
      <c r="AD21" s="171">
        <v>201519.34092919013</v>
      </c>
      <c r="AE21" s="171">
        <v>206450.31656867012</v>
      </c>
      <c r="AF21" s="171">
        <v>209181.79391106722</v>
      </c>
      <c r="AG21" s="699">
        <v>210932.66016763286</v>
      </c>
      <c r="AH21" s="699">
        <v>211830.58415897231</v>
      </c>
      <c r="AI21" s="699">
        <v>213476.736499814</v>
      </c>
      <c r="AJ21" s="699">
        <v>215026.65911782687</v>
      </c>
      <c r="AK21" s="699">
        <v>216911.27808024161</v>
      </c>
      <c r="AL21" s="699">
        <v>219740.99948019782</v>
      </c>
      <c r="AM21" s="699">
        <v>222940.29296394778</v>
      </c>
      <c r="AN21" s="699">
        <v>223909.8109715035</v>
      </c>
      <c r="AO21" s="699">
        <v>226574.58344217209</v>
      </c>
      <c r="AP21" s="699">
        <v>229801.24253136513</v>
      </c>
      <c r="AQ21" s="699">
        <v>233847.49888026639</v>
      </c>
      <c r="AR21" s="699">
        <v>236708.8283192167</v>
      </c>
      <c r="AS21" s="699">
        <v>240121.59003431711</v>
      </c>
      <c r="AT21" s="699">
        <v>242683.24366241574</v>
      </c>
      <c r="AU21" s="699">
        <v>249854.68486927589</v>
      </c>
      <c r="AV21" s="699">
        <v>252854.71205351554</v>
      </c>
      <c r="AW21" s="699">
        <v>255424.36896318491</v>
      </c>
      <c r="AX21" s="699">
        <v>257848.15869216292</v>
      </c>
      <c r="AY21" s="699">
        <v>260605.64635911002</v>
      </c>
      <c r="AZ21" s="699">
        <v>263565.49110095925</v>
      </c>
      <c r="BA21" s="699">
        <v>267019.89365781011</v>
      </c>
      <c r="BB21" s="699">
        <v>270087.88292073872</v>
      </c>
      <c r="BC21" s="699">
        <v>274354.50057688029</v>
      </c>
      <c r="BD21" s="699">
        <v>278520.79921975551</v>
      </c>
      <c r="BE21" s="699">
        <v>282429.0467971352</v>
      </c>
      <c r="BF21" s="699">
        <v>287644.90656656871</v>
      </c>
    </row>
    <row r="22" spans="1:58" s="378" customFormat="1" ht="15" customHeight="1">
      <c r="A22" s="390" t="s">
        <v>421</v>
      </c>
      <c r="B22" s="387">
        <v>5843.431919223397</v>
      </c>
      <c r="C22" s="387">
        <v>5942.4374155140968</v>
      </c>
      <c r="D22" s="734">
        <v>5357.1778875515565</v>
      </c>
      <c r="E22" s="734">
        <v>5409.5623273015563</v>
      </c>
      <c r="F22" s="732">
        <v>6017.0874250315564</v>
      </c>
      <c r="G22" s="732">
        <v>6714.6902642952164</v>
      </c>
      <c r="H22" s="732">
        <v>6323.5863678137621</v>
      </c>
      <c r="I22" s="732">
        <v>6351.3528608137622</v>
      </c>
      <c r="J22" s="732">
        <v>6349.5869328137624</v>
      </c>
      <c r="K22" s="732">
        <v>6842.4495258137622</v>
      </c>
      <c r="L22" s="732">
        <v>7032.0685898137626</v>
      </c>
      <c r="M22" s="384">
        <v>6076.3727791013871</v>
      </c>
      <c r="N22" s="384">
        <v>5891.5256851817167</v>
      </c>
      <c r="O22" s="384">
        <v>5850.5536716987399</v>
      </c>
      <c r="P22" s="384">
        <v>5843.431919223397</v>
      </c>
      <c r="Q22" s="384">
        <v>6005.6525948340968</v>
      </c>
      <c r="R22" s="384">
        <v>5632.791372344097</v>
      </c>
      <c r="S22" s="384">
        <v>5665.3927015140971</v>
      </c>
      <c r="T22" s="384">
        <v>5942.4374155140968</v>
      </c>
      <c r="U22" s="384">
        <v>5309.2729094240967</v>
      </c>
      <c r="V22" s="384">
        <v>5137.5154324115565</v>
      </c>
      <c r="W22" s="384">
        <v>5185.8357996415562</v>
      </c>
      <c r="X22" s="384">
        <v>5357.1778875515565</v>
      </c>
      <c r="Y22" s="384">
        <v>5399.9300699615569</v>
      </c>
      <c r="Z22" s="384">
        <v>5479.8180683515566</v>
      </c>
      <c r="AA22" s="384">
        <v>5475.7512883515565</v>
      </c>
      <c r="AB22" s="384">
        <v>5409.5623273015563</v>
      </c>
      <c r="AC22" s="384">
        <v>5359.7535588015562</v>
      </c>
      <c r="AD22" s="384">
        <v>6138.5312338015565</v>
      </c>
      <c r="AE22" s="384">
        <v>6074.3059677415567</v>
      </c>
      <c r="AF22" s="384">
        <v>6017.0874250315564</v>
      </c>
      <c r="AG22" s="732">
        <v>6641.1137532552157</v>
      </c>
      <c r="AH22" s="732">
        <v>6719.0737942552159</v>
      </c>
      <c r="AI22" s="732">
        <v>6762.6902520052163</v>
      </c>
      <c r="AJ22" s="732">
        <v>6714.6902642952164</v>
      </c>
      <c r="AK22" s="732">
        <v>6364.3635073137621</v>
      </c>
      <c r="AL22" s="732">
        <v>6129.4716203137623</v>
      </c>
      <c r="AM22" s="732">
        <v>6280.8194903137619</v>
      </c>
      <c r="AN22" s="732">
        <v>6323.5863678137621</v>
      </c>
      <c r="AO22" s="732">
        <v>6354.7700218137625</v>
      </c>
      <c r="AP22" s="732">
        <v>6406.6408028137621</v>
      </c>
      <c r="AQ22" s="732">
        <v>6364.3289788137618</v>
      </c>
      <c r="AR22" s="732">
        <v>6351.3528608137622</v>
      </c>
      <c r="AS22" s="732">
        <v>6339.5633238137625</v>
      </c>
      <c r="AT22" s="732">
        <v>6371.9834018137626</v>
      </c>
      <c r="AU22" s="732">
        <v>6432.8376298137628</v>
      </c>
      <c r="AV22" s="732">
        <v>6349.5869328137624</v>
      </c>
      <c r="AW22" s="732">
        <v>6523.531682813762</v>
      </c>
      <c r="AX22" s="732">
        <v>6594.9673358137625</v>
      </c>
      <c r="AY22" s="732">
        <v>6760.1827108137622</v>
      </c>
      <c r="AZ22" s="732">
        <v>6842.4495258137622</v>
      </c>
      <c r="BA22" s="732">
        <v>6895.2824578137624</v>
      </c>
      <c r="BB22" s="732">
        <v>7020.3553008137624</v>
      </c>
      <c r="BC22" s="732">
        <v>6988.3851938137623</v>
      </c>
      <c r="BD22" s="732">
        <v>7032.0685898137626</v>
      </c>
      <c r="BE22" s="732">
        <v>7135.7355598137628</v>
      </c>
      <c r="BF22" s="732">
        <v>7263.435243813763</v>
      </c>
    </row>
    <row r="23" spans="1:58" s="378" customFormat="1" ht="15" customHeight="1">
      <c r="A23" s="385" t="s">
        <v>224</v>
      </c>
      <c r="B23" s="387">
        <v>1179.955465400803</v>
      </c>
      <c r="C23" s="387">
        <v>981.58640311086981</v>
      </c>
      <c r="D23" s="734">
        <v>972.35925412130837</v>
      </c>
      <c r="E23" s="734">
        <v>972.69010353859164</v>
      </c>
      <c r="F23" s="732">
        <v>910.65520486919684</v>
      </c>
      <c r="G23" s="732">
        <v>910.97187153569689</v>
      </c>
      <c r="H23" s="732">
        <v>911.60853817719703</v>
      </c>
      <c r="I23" s="732">
        <v>912.24687151044714</v>
      </c>
      <c r="J23" s="732">
        <v>912.87349092694717</v>
      </c>
      <c r="K23" s="732">
        <v>913.17927701019721</v>
      </c>
      <c r="L23" s="732">
        <v>763.15084917669719</v>
      </c>
      <c r="M23" s="384">
        <v>1177.8843320674696</v>
      </c>
      <c r="N23" s="384">
        <v>1177.8507320674698</v>
      </c>
      <c r="O23" s="384">
        <v>1179.9890654008032</v>
      </c>
      <c r="P23" s="384">
        <v>1179.955465400803</v>
      </c>
      <c r="Q23" s="384">
        <v>1182.0811830058365</v>
      </c>
      <c r="R23" s="384">
        <v>1179.8000730058366</v>
      </c>
      <c r="S23" s="384">
        <v>1181.9257906108699</v>
      </c>
      <c r="T23" s="384">
        <v>981.58640311086981</v>
      </c>
      <c r="U23" s="384">
        <v>974.69167862420318</v>
      </c>
      <c r="V23" s="384">
        <v>974.44367862420313</v>
      </c>
      <c r="W23" s="384">
        <v>974.76254412130834</v>
      </c>
      <c r="X23" s="384">
        <v>972.35925412130837</v>
      </c>
      <c r="Y23" s="384">
        <v>972.60428803859168</v>
      </c>
      <c r="Z23" s="384">
        <v>972.53923803859163</v>
      </c>
      <c r="AA23" s="384">
        <v>972.73810353859164</v>
      </c>
      <c r="AB23" s="384">
        <v>972.69010353859164</v>
      </c>
      <c r="AC23" s="384">
        <v>973.00896903569685</v>
      </c>
      <c r="AD23" s="384">
        <v>972.96096903569685</v>
      </c>
      <c r="AE23" s="384">
        <v>936.30270486919687</v>
      </c>
      <c r="AF23" s="384">
        <v>910.65520486919684</v>
      </c>
      <c r="AG23" s="732">
        <v>910.97353820244689</v>
      </c>
      <c r="AH23" s="732">
        <v>910.97353820244689</v>
      </c>
      <c r="AI23" s="732">
        <v>910.97187153569689</v>
      </c>
      <c r="AJ23" s="732">
        <v>910.97187153569689</v>
      </c>
      <c r="AK23" s="732">
        <v>911.29020486894694</v>
      </c>
      <c r="AL23" s="732">
        <v>911.29020484394698</v>
      </c>
      <c r="AM23" s="732">
        <v>911.60853817719703</v>
      </c>
      <c r="AN23" s="732">
        <v>911.60853817719703</v>
      </c>
      <c r="AO23" s="732">
        <v>911.92687151044709</v>
      </c>
      <c r="AP23" s="732">
        <v>911.92687151044709</v>
      </c>
      <c r="AQ23" s="732">
        <v>912.24687151044714</v>
      </c>
      <c r="AR23" s="732">
        <v>912.24687151044714</v>
      </c>
      <c r="AS23" s="732">
        <v>912.56520484369719</v>
      </c>
      <c r="AT23" s="732">
        <v>912.56520484369719</v>
      </c>
      <c r="AU23" s="732">
        <v>912.87349092694717</v>
      </c>
      <c r="AV23" s="732">
        <v>912.87349092694717</v>
      </c>
      <c r="AW23" s="732">
        <v>913.19349092694722</v>
      </c>
      <c r="AX23" s="732">
        <v>913.19349092694722</v>
      </c>
      <c r="AY23" s="732">
        <v>913.17927701019721</v>
      </c>
      <c r="AZ23" s="732">
        <v>913.17927701019721</v>
      </c>
      <c r="BA23" s="732">
        <v>913.1650630934472</v>
      </c>
      <c r="BB23" s="732">
        <v>913.1650630934472</v>
      </c>
      <c r="BC23" s="732">
        <v>913.15084917669719</v>
      </c>
      <c r="BD23" s="732">
        <v>763.15084917669719</v>
      </c>
      <c r="BE23" s="732">
        <v>767.34663525994722</v>
      </c>
      <c r="BF23" s="732">
        <v>767.34663525994722</v>
      </c>
    </row>
    <row r="24" spans="1:58" s="378" customFormat="1" ht="15" customHeight="1">
      <c r="A24" s="390" t="s">
        <v>422</v>
      </c>
      <c r="B24" s="387">
        <v>658.39049999999997</v>
      </c>
      <c r="C24" s="387">
        <v>658.39049999999997</v>
      </c>
      <c r="D24" s="734">
        <v>658.39049999999997</v>
      </c>
      <c r="E24" s="734">
        <v>658.39049999999997</v>
      </c>
      <c r="F24" s="732">
        <v>658.39049999999997</v>
      </c>
      <c r="G24" s="732">
        <v>658.39049999999997</v>
      </c>
      <c r="H24" s="732">
        <v>658.39049999999997</v>
      </c>
      <c r="I24" s="732">
        <v>658.39049999999997</v>
      </c>
      <c r="J24" s="732">
        <v>658.39049999999997</v>
      </c>
      <c r="K24" s="732">
        <v>658.39049999999997</v>
      </c>
      <c r="L24" s="732">
        <v>658.39049999999997</v>
      </c>
      <c r="M24" s="384">
        <v>658.39049999999997</v>
      </c>
      <c r="N24" s="384">
        <v>658.39049999999997</v>
      </c>
      <c r="O24" s="384">
        <v>658.39049999999997</v>
      </c>
      <c r="P24" s="384">
        <v>658.39049999999997</v>
      </c>
      <c r="Q24" s="384">
        <v>658.39049999999997</v>
      </c>
      <c r="R24" s="384">
        <v>658.39049999999997</v>
      </c>
      <c r="S24" s="384">
        <v>658.39049999999997</v>
      </c>
      <c r="T24" s="384">
        <v>658.39049999999997</v>
      </c>
      <c r="U24" s="384">
        <v>658.39049999999997</v>
      </c>
      <c r="V24" s="384">
        <v>658.39049999999997</v>
      </c>
      <c r="W24" s="384">
        <v>658.39049999999997</v>
      </c>
      <c r="X24" s="384">
        <v>658.39049999999997</v>
      </c>
      <c r="Y24" s="384">
        <v>658.39049999999997</v>
      </c>
      <c r="Z24" s="384">
        <v>658.39049999999997</v>
      </c>
      <c r="AA24" s="384">
        <v>658.39049999999997</v>
      </c>
      <c r="AB24" s="384">
        <v>658.39049999999997</v>
      </c>
      <c r="AC24" s="384">
        <v>658.39049999999997</v>
      </c>
      <c r="AD24" s="384">
        <v>658.39049999999997</v>
      </c>
      <c r="AE24" s="384">
        <v>658.39049999999997</v>
      </c>
      <c r="AF24" s="384">
        <v>658.39049999999997</v>
      </c>
      <c r="AG24" s="732">
        <v>658.39049999999997</v>
      </c>
      <c r="AH24" s="732">
        <v>658.39049999999997</v>
      </c>
      <c r="AI24" s="732">
        <v>658.39049999999997</v>
      </c>
      <c r="AJ24" s="732">
        <v>658.39049999999997</v>
      </c>
      <c r="AK24" s="732">
        <v>658.39049999999997</v>
      </c>
      <c r="AL24" s="732">
        <v>658.39049999999997</v>
      </c>
      <c r="AM24" s="732">
        <v>658.39049999999997</v>
      </c>
      <c r="AN24" s="732">
        <v>658.39049999999997</v>
      </c>
      <c r="AO24" s="732">
        <v>658.39049999999997</v>
      </c>
      <c r="AP24" s="732">
        <v>658.39049999999997</v>
      </c>
      <c r="AQ24" s="732">
        <v>658.39049999999997</v>
      </c>
      <c r="AR24" s="732">
        <v>658.39049999999997</v>
      </c>
      <c r="AS24" s="732">
        <v>658.39049999999997</v>
      </c>
      <c r="AT24" s="732">
        <v>658.39049999999997</v>
      </c>
      <c r="AU24" s="732">
        <v>658.39049999999997</v>
      </c>
      <c r="AV24" s="732">
        <v>658.39049999999997</v>
      </c>
      <c r="AW24" s="732">
        <v>658.39049999999997</v>
      </c>
      <c r="AX24" s="732">
        <v>658.39049999999997</v>
      </c>
      <c r="AY24" s="732">
        <v>658.39049999999997</v>
      </c>
      <c r="AZ24" s="732">
        <v>658.39049999999997</v>
      </c>
      <c r="BA24" s="732">
        <v>658.39049999999997</v>
      </c>
      <c r="BB24" s="732">
        <v>658.39049999999997</v>
      </c>
      <c r="BC24" s="732">
        <v>658.39049999999997</v>
      </c>
      <c r="BD24" s="732">
        <v>658.39049999999997</v>
      </c>
      <c r="BE24" s="732">
        <v>662.60050000000001</v>
      </c>
      <c r="BF24" s="732">
        <v>662.60050000000001</v>
      </c>
    </row>
    <row r="25" spans="1:58" s="378" customFormat="1" ht="15" customHeight="1">
      <c r="A25" s="390" t="s">
        <v>423</v>
      </c>
      <c r="B25" s="387">
        <v>521.56496540080309</v>
      </c>
      <c r="C25" s="387">
        <v>323.19590311086984</v>
      </c>
      <c r="D25" s="734">
        <v>313.96875412130839</v>
      </c>
      <c r="E25" s="734">
        <v>314.29960353859173</v>
      </c>
      <c r="F25" s="732">
        <v>252.26470486919689</v>
      </c>
      <c r="G25" s="732">
        <v>252.58137153569689</v>
      </c>
      <c r="H25" s="732">
        <v>253.21803817719689</v>
      </c>
      <c r="I25" s="732">
        <v>253.85637151044688</v>
      </c>
      <c r="J25" s="732">
        <v>254.48299092694688</v>
      </c>
      <c r="K25" s="732">
        <v>254.78877701019687</v>
      </c>
      <c r="L25" s="732">
        <v>104.76034917669685</v>
      </c>
      <c r="M25" s="384">
        <v>519.49383206746973</v>
      </c>
      <c r="N25" s="384">
        <v>519.46023206746975</v>
      </c>
      <c r="O25" s="384">
        <v>521.59856540080307</v>
      </c>
      <c r="P25" s="384">
        <v>521.56496540080309</v>
      </c>
      <c r="Q25" s="384">
        <v>523.69068300583649</v>
      </c>
      <c r="R25" s="384">
        <v>521.40957300583659</v>
      </c>
      <c r="S25" s="384">
        <v>523.53529061086988</v>
      </c>
      <c r="T25" s="384">
        <v>323.19590311086984</v>
      </c>
      <c r="U25" s="384">
        <v>316.3011786242032</v>
      </c>
      <c r="V25" s="384">
        <v>316.05317862420321</v>
      </c>
      <c r="W25" s="384">
        <v>316.37204412130836</v>
      </c>
      <c r="X25" s="384">
        <v>313.96875412130839</v>
      </c>
      <c r="Y25" s="384">
        <v>314.2137880385917</v>
      </c>
      <c r="Z25" s="384">
        <v>314.14873803859172</v>
      </c>
      <c r="AA25" s="384">
        <v>314.34760353859173</v>
      </c>
      <c r="AB25" s="384">
        <v>314.29960353859173</v>
      </c>
      <c r="AC25" s="384">
        <v>314.61846903569688</v>
      </c>
      <c r="AD25" s="384">
        <v>314.57046903569687</v>
      </c>
      <c r="AE25" s="384">
        <v>277.9122048691969</v>
      </c>
      <c r="AF25" s="384">
        <v>252.26470486919689</v>
      </c>
      <c r="AG25" s="732">
        <v>252.58303820244689</v>
      </c>
      <c r="AH25" s="732">
        <v>252.58303820244689</v>
      </c>
      <c r="AI25" s="732">
        <v>252.58137153569689</v>
      </c>
      <c r="AJ25" s="732">
        <v>252.58137153569689</v>
      </c>
      <c r="AK25" s="732">
        <v>252.89970486894688</v>
      </c>
      <c r="AL25" s="732">
        <v>252.89970484394689</v>
      </c>
      <c r="AM25" s="732">
        <v>253.21803817719689</v>
      </c>
      <c r="AN25" s="732">
        <v>253.21803817719689</v>
      </c>
      <c r="AO25" s="732">
        <v>253.53637151044688</v>
      </c>
      <c r="AP25" s="732">
        <v>253.53637151044688</v>
      </c>
      <c r="AQ25" s="732">
        <v>253.85637151044688</v>
      </c>
      <c r="AR25" s="732">
        <v>253.85637151044688</v>
      </c>
      <c r="AS25" s="732">
        <v>254.17470484369687</v>
      </c>
      <c r="AT25" s="732">
        <v>254.17470484369687</v>
      </c>
      <c r="AU25" s="732">
        <v>254.48299092694688</v>
      </c>
      <c r="AV25" s="732">
        <v>254.48299092694688</v>
      </c>
      <c r="AW25" s="732">
        <v>254.80299092694688</v>
      </c>
      <c r="AX25" s="732">
        <v>254.80299092694688</v>
      </c>
      <c r="AY25" s="732">
        <v>254.78877701019687</v>
      </c>
      <c r="AZ25" s="732">
        <v>254.78877701019687</v>
      </c>
      <c r="BA25" s="732">
        <v>254.77456309344686</v>
      </c>
      <c r="BB25" s="732">
        <v>254.77456309344686</v>
      </c>
      <c r="BC25" s="732">
        <v>254.76034917669685</v>
      </c>
      <c r="BD25" s="732">
        <v>104.76034917669685</v>
      </c>
      <c r="BE25" s="732">
        <v>104.74613525994685</v>
      </c>
      <c r="BF25" s="732">
        <v>104.74613525994685</v>
      </c>
    </row>
    <row r="26" spans="1:58" s="378" customFormat="1" ht="15" customHeight="1">
      <c r="A26" s="385" t="s">
        <v>215</v>
      </c>
      <c r="B26" s="387">
        <v>188515.54468807331</v>
      </c>
      <c r="C26" s="387">
        <v>196407.16785678672</v>
      </c>
      <c r="D26" s="734">
        <v>204337.20868226676</v>
      </c>
      <c r="E26" s="734">
        <v>220760.65450268498</v>
      </c>
      <c r="F26" s="732">
        <v>230069.48474983557</v>
      </c>
      <c r="G26" s="732">
        <v>236613.97610838761</v>
      </c>
      <c r="H26" s="732">
        <v>253312.16916358162</v>
      </c>
      <c r="I26" s="732">
        <v>263210.49338352325</v>
      </c>
      <c r="J26" s="732">
        <v>267011.68589305429</v>
      </c>
      <c r="K26" s="732">
        <v>267977.02277013363</v>
      </c>
      <c r="L26" s="732">
        <v>266860.34254715929</v>
      </c>
      <c r="M26" s="384">
        <v>183775.39922312548</v>
      </c>
      <c r="N26" s="384">
        <v>182419.77028919276</v>
      </c>
      <c r="O26" s="384">
        <v>183531.79145846082</v>
      </c>
      <c r="P26" s="384">
        <v>188515.54468807331</v>
      </c>
      <c r="Q26" s="384">
        <v>188878.97644847224</v>
      </c>
      <c r="R26" s="384">
        <v>191966.08528869381</v>
      </c>
      <c r="S26" s="384">
        <v>194268.83442339837</v>
      </c>
      <c r="T26" s="384">
        <v>196407.16785678672</v>
      </c>
      <c r="U26" s="384">
        <v>195964.60492168783</v>
      </c>
      <c r="V26" s="384">
        <v>193251.6227434027</v>
      </c>
      <c r="W26" s="384">
        <v>195397.36670835465</v>
      </c>
      <c r="X26" s="384">
        <v>204337.20868226676</v>
      </c>
      <c r="Y26" s="384">
        <v>213600.11118633524</v>
      </c>
      <c r="Z26" s="384">
        <v>219341.81486227806</v>
      </c>
      <c r="AA26" s="384">
        <v>214762.77021263065</v>
      </c>
      <c r="AB26" s="384">
        <v>220760.65450268498</v>
      </c>
      <c r="AC26" s="384">
        <v>222211.1113742202</v>
      </c>
      <c r="AD26" s="384">
        <v>223729.99651931852</v>
      </c>
      <c r="AE26" s="384">
        <v>228136.99861475703</v>
      </c>
      <c r="AF26" s="384">
        <v>230069.48474983557</v>
      </c>
      <c r="AG26" s="732">
        <v>230228.16591986839</v>
      </c>
      <c r="AH26" s="732">
        <v>234716.84805275948</v>
      </c>
      <c r="AI26" s="732">
        <v>237312.80570522632</v>
      </c>
      <c r="AJ26" s="732">
        <v>236613.97610838761</v>
      </c>
      <c r="AK26" s="732">
        <v>240388.47051228996</v>
      </c>
      <c r="AL26" s="732">
        <v>239423.1312083315</v>
      </c>
      <c r="AM26" s="732">
        <v>243535.04829252459</v>
      </c>
      <c r="AN26" s="732">
        <v>253312.16916358162</v>
      </c>
      <c r="AO26" s="732">
        <v>254659.14778648736</v>
      </c>
      <c r="AP26" s="732">
        <v>259372.44319754466</v>
      </c>
      <c r="AQ26" s="732">
        <v>263158.00116437435</v>
      </c>
      <c r="AR26" s="732">
        <v>263210.49338352325</v>
      </c>
      <c r="AS26" s="732">
        <v>259250.11481625977</v>
      </c>
      <c r="AT26" s="732">
        <v>258322.10322131979</v>
      </c>
      <c r="AU26" s="732">
        <v>263401.11784766696</v>
      </c>
      <c r="AV26" s="732">
        <v>267011.68589305429</v>
      </c>
      <c r="AW26" s="732">
        <v>263576.95220100728</v>
      </c>
      <c r="AX26" s="732">
        <v>258862.13898566974</v>
      </c>
      <c r="AY26" s="732">
        <v>257032.69250985014</v>
      </c>
      <c r="AZ26" s="732">
        <v>267977.02277013363</v>
      </c>
      <c r="BA26" s="732">
        <v>265428.40065474069</v>
      </c>
      <c r="BB26" s="732">
        <v>258421.19327465785</v>
      </c>
      <c r="BC26" s="732">
        <v>258377.02247497748</v>
      </c>
      <c r="BD26" s="732">
        <v>266860.34254715929</v>
      </c>
      <c r="BE26" s="732">
        <v>270363.29946928984</v>
      </c>
      <c r="BF26" s="732">
        <v>267851.99646198319</v>
      </c>
    </row>
    <row r="27" spans="1:58" ht="15" customHeight="1">
      <c r="A27" s="390" t="s">
        <v>424</v>
      </c>
      <c r="B27" s="317">
        <v>4297.9901868260313</v>
      </c>
      <c r="C27" s="317">
        <v>4683.8692604509797</v>
      </c>
      <c r="D27" s="699">
        <v>6467.9092468222816</v>
      </c>
      <c r="E27" s="699">
        <v>6424.3218821848322</v>
      </c>
      <c r="F27" s="732">
        <v>6980.8125684722818</v>
      </c>
      <c r="G27" s="732">
        <v>5640.0098701486322</v>
      </c>
      <c r="H27" s="732">
        <v>7160.5008508004812</v>
      </c>
      <c r="I27" s="732">
        <v>8354.8228862890646</v>
      </c>
      <c r="J27" s="732">
        <v>9568.0555944666667</v>
      </c>
      <c r="K27" s="732">
        <v>9669.5624992342036</v>
      </c>
      <c r="L27" s="732">
        <v>10301.208582057097</v>
      </c>
      <c r="M27" s="384">
        <v>4052.7737016472925</v>
      </c>
      <c r="N27" s="384">
        <v>4281.4179679522767</v>
      </c>
      <c r="O27" s="384">
        <v>4009.4592786795793</v>
      </c>
      <c r="P27" s="384">
        <v>4297.9901868260313</v>
      </c>
      <c r="Q27" s="384">
        <v>4295.3879455060314</v>
      </c>
      <c r="R27" s="384">
        <v>4532.5780422657317</v>
      </c>
      <c r="S27" s="384">
        <v>4514.9956923723803</v>
      </c>
      <c r="T27" s="384">
        <v>4683.8692604509797</v>
      </c>
      <c r="U27" s="384">
        <v>4592.1494116505801</v>
      </c>
      <c r="V27" s="384">
        <v>5807.4453222745815</v>
      </c>
      <c r="W27" s="384">
        <v>5959.5564966488564</v>
      </c>
      <c r="X27" s="384">
        <v>6467.9092468222816</v>
      </c>
      <c r="Y27" s="384">
        <v>5747.2631276822813</v>
      </c>
      <c r="Z27" s="384">
        <v>5883.9353128434623</v>
      </c>
      <c r="AA27" s="384">
        <v>5946.7982706952125</v>
      </c>
      <c r="AB27" s="384">
        <v>6424.3218821848322</v>
      </c>
      <c r="AC27" s="384">
        <v>5898.204270669632</v>
      </c>
      <c r="AD27" s="384">
        <v>6875.7615574822821</v>
      </c>
      <c r="AE27" s="384">
        <v>6400.232778472282</v>
      </c>
      <c r="AF27" s="384">
        <v>6980.8125684722818</v>
      </c>
      <c r="AG27" s="732">
        <v>6381.3509257622818</v>
      </c>
      <c r="AH27" s="732">
        <v>6172.401496982282</v>
      </c>
      <c r="AI27" s="732">
        <v>5994.2367871786319</v>
      </c>
      <c r="AJ27" s="732">
        <v>5640.0098701486322</v>
      </c>
      <c r="AK27" s="732">
        <v>6181.9634176396821</v>
      </c>
      <c r="AL27" s="732">
        <v>6376.7252097407318</v>
      </c>
      <c r="AM27" s="732">
        <v>6983.7482082107317</v>
      </c>
      <c r="AN27" s="732">
        <v>7160.5008508004812</v>
      </c>
      <c r="AO27" s="732">
        <v>7210.4620048304823</v>
      </c>
      <c r="AP27" s="732">
        <v>7987.7383225231833</v>
      </c>
      <c r="AQ27" s="732">
        <v>7844.6296372290653</v>
      </c>
      <c r="AR27" s="732">
        <v>8354.8228862890646</v>
      </c>
      <c r="AS27" s="732">
        <v>8154.8003205720652</v>
      </c>
      <c r="AT27" s="732">
        <v>8584.0004695080643</v>
      </c>
      <c r="AU27" s="732">
        <v>8572.0450844428269</v>
      </c>
      <c r="AV27" s="732">
        <v>9568.0555944666667</v>
      </c>
      <c r="AW27" s="732">
        <v>8657.4845429347279</v>
      </c>
      <c r="AX27" s="732">
        <v>8784.2514359017277</v>
      </c>
      <c r="AY27" s="732">
        <v>8845.301162574211</v>
      </c>
      <c r="AZ27" s="732">
        <v>9669.5624992342036</v>
      </c>
      <c r="BA27" s="732">
        <v>9903.759963034252</v>
      </c>
      <c r="BB27" s="732">
        <v>9423.9149989666766</v>
      </c>
      <c r="BC27" s="732">
        <v>9385.1612782066768</v>
      </c>
      <c r="BD27" s="732">
        <v>10301.208582057097</v>
      </c>
      <c r="BE27" s="732">
        <v>10237.76392382536</v>
      </c>
      <c r="BF27" s="732">
        <v>10519.527021606509</v>
      </c>
    </row>
    <row r="28" spans="1:58" ht="15" customHeight="1">
      <c r="A28" s="390" t="s">
        <v>227</v>
      </c>
      <c r="B28" s="317">
        <v>162344.22391827442</v>
      </c>
      <c r="C28" s="317">
        <v>169314.37168538602</v>
      </c>
      <c r="D28" s="699">
        <v>176917.28437024172</v>
      </c>
      <c r="E28" s="699">
        <v>192574.9709952831</v>
      </c>
      <c r="F28" s="732">
        <v>200749.55779185609</v>
      </c>
      <c r="G28" s="732">
        <v>209024.70995562515</v>
      </c>
      <c r="H28" s="732">
        <v>219191.41346367713</v>
      </c>
      <c r="I28" s="732">
        <v>225171.43365877491</v>
      </c>
      <c r="J28" s="732">
        <v>232843.86361967408</v>
      </c>
      <c r="K28" s="732">
        <v>231730.11123210491</v>
      </c>
      <c r="L28" s="732">
        <v>222242.01405150702</v>
      </c>
      <c r="M28" s="384">
        <v>159021.90794807905</v>
      </c>
      <c r="N28" s="384">
        <v>157669.2162336318</v>
      </c>
      <c r="O28" s="384">
        <v>158892.83526641913</v>
      </c>
      <c r="P28" s="384">
        <v>162344.22391827442</v>
      </c>
      <c r="Q28" s="384">
        <v>163953.07188014069</v>
      </c>
      <c r="R28" s="384">
        <v>167286.81685723388</v>
      </c>
      <c r="S28" s="384">
        <v>168923.91370885461</v>
      </c>
      <c r="T28" s="384">
        <v>169314.37168538602</v>
      </c>
      <c r="U28" s="384">
        <v>169581.96507603663</v>
      </c>
      <c r="V28" s="384">
        <v>166452.47306849065</v>
      </c>
      <c r="W28" s="384">
        <v>168884.83979489887</v>
      </c>
      <c r="X28" s="384">
        <v>176917.28437024172</v>
      </c>
      <c r="Y28" s="384">
        <v>186433.57553547216</v>
      </c>
      <c r="Z28" s="384">
        <v>192264.35380967113</v>
      </c>
      <c r="AA28" s="384">
        <v>188473.44233422735</v>
      </c>
      <c r="AB28" s="384">
        <v>192574.9709952831</v>
      </c>
      <c r="AC28" s="384">
        <v>192493.72980464451</v>
      </c>
      <c r="AD28" s="384">
        <v>194930.26266025961</v>
      </c>
      <c r="AE28" s="384">
        <v>199558.30213650348</v>
      </c>
      <c r="AF28" s="384">
        <v>200749.55779185609</v>
      </c>
      <c r="AG28" s="732">
        <v>201721.77657875547</v>
      </c>
      <c r="AH28" s="732">
        <v>205871.0616791604</v>
      </c>
      <c r="AI28" s="732">
        <v>209083.80379313606</v>
      </c>
      <c r="AJ28" s="732">
        <v>209024.70995562515</v>
      </c>
      <c r="AK28" s="732">
        <v>211357.23118875752</v>
      </c>
      <c r="AL28" s="732">
        <v>210936.09251868265</v>
      </c>
      <c r="AM28" s="732">
        <v>211749.97995831294</v>
      </c>
      <c r="AN28" s="732">
        <v>219191.41346367713</v>
      </c>
      <c r="AO28" s="732">
        <v>221691.58136447292</v>
      </c>
      <c r="AP28" s="732">
        <v>224650.92843580118</v>
      </c>
      <c r="AQ28" s="732">
        <v>227991.28773422504</v>
      </c>
      <c r="AR28" s="732">
        <v>225171.43365877491</v>
      </c>
      <c r="AS28" s="732">
        <v>223122.58030098048</v>
      </c>
      <c r="AT28" s="732">
        <v>221206.71636164386</v>
      </c>
      <c r="AU28" s="732">
        <v>227075.22820305597</v>
      </c>
      <c r="AV28" s="732">
        <v>232843.86361967403</v>
      </c>
      <c r="AW28" s="732">
        <v>228984.96071627788</v>
      </c>
      <c r="AX28" s="732">
        <v>224763.031594856</v>
      </c>
      <c r="AY28" s="732">
        <v>222733.39649508067</v>
      </c>
      <c r="AZ28" s="732">
        <v>231730.11123210491</v>
      </c>
      <c r="BA28" s="732">
        <v>229362.87968321898</v>
      </c>
      <c r="BB28" s="732">
        <v>221777.82419856239</v>
      </c>
      <c r="BC28" s="732">
        <v>221235.12090271999</v>
      </c>
      <c r="BD28" s="732">
        <v>222242.01405150702</v>
      </c>
      <c r="BE28" s="732">
        <v>222985.33735633871</v>
      </c>
      <c r="BF28" s="732">
        <v>221143.47820896871</v>
      </c>
    </row>
    <row r="29" spans="1:58" ht="15" customHeight="1">
      <c r="A29" s="390" t="s">
        <v>226</v>
      </c>
      <c r="B29" s="317">
        <v>20583.640126264487</v>
      </c>
      <c r="C29" s="317">
        <v>21108.902083932313</v>
      </c>
      <c r="D29" s="699">
        <v>19702.812431686627</v>
      </c>
      <c r="E29" s="699">
        <v>20474.941310582344</v>
      </c>
      <c r="F29" s="732">
        <v>21022.755786705235</v>
      </c>
      <c r="G29" s="732">
        <v>20676.962173154861</v>
      </c>
      <c r="H29" s="732">
        <v>22609.63304932</v>
      </c>
      <c r="I29" s="732">
        <v>25279.367276960002</v>
      </c>
      <c r="J29" s="732">
        <v>20319.308722019996</v>
      </c>
      <c r="K29" s="732">
        <v>22165.774851810002</v>
      </c>
      <c r="L29" s="732">
        <v>30219.449267209995</v>
      </c>
      <c r="M29" s="384">
        <v>19404.455718156172</v>
      </c>
      <c r="N29" s="384">
        <v>19198.381368523824</v>
      </c>
      <c r="O29" s="384">
        <v>19362.725472773564</v>
      </c>
      <c r="P29" s="384">
        <v>20583.640126264483</v>
      </c>
      <c r="Q29" s="384">
        <v>19379.484099344347</v>
      </c>
      <c r="R29" s="384">
        <v>18872.860167719999</v>
      </c>
      <c r="S29" s="384">
        <v>19565.567724430868</v>
      </c>
      <c r="T29" s="384">
        <v>21108.902083932313</v>
      </c>
      <c r="U29" s="384">
        <v>20458.710595514618</v>
      </c>
      <c r="V29" s="384">
        <v>19711.171312877264</v>
      </c>
      <c r="W29" s="384">
        <v>19294.032003615754</v>
      </c>
      <c r="X29" s="384">
        <v>19702.812431686627</v>
      </c>
      <c r="Y29" s="384">
        <v>20177.793810403778</v>
      </c>
      <c r="Z29" s="384">
        <v>19925.05374377517</v>
      </c>
      <c r="AA29" s="384">
        <v>19075.301122519417</v>
      </c>
      <c r="AB29" s="384">
        <v>20474.941310582344</v>
      </c>
      <c r="AC29" s="384">
        <v>22511.111808482852</v>
      </c>
      <c r="AD29" s="384">
        <v>20630.080812300315</v>
      </c>
      <c r="AE29" s="384">
        <v>20884.572210504946</v>
      </c>
      <c r="AF29" s="384">
        <v>21022.755786705235</v>
      </c>
      <c r="AG29" s="732">
        <v>20798.743388966697</v>
      </c>
      <c r="AH29" s="732">
        <v>21364.467857799216</v>
      </c>
      <c r="AI29" s="732">
        <v>20943.88194329715</v>
      </c>
      <c r="AJ29" s="732">
        <v>20676.962173154861</v>
      </c>
      <c r="AK29" s="732">
        <v>21551.849312057173</v>
      </c>
      <c r="AL29" s="732">
        <v>20821.396866080006</v>
      </c>
      <c r="AM29" s="732">
        <v>20448.168148699999</v>
      </c>
      <c r="AN29" s="732">
        <v>22609.63304932</v>
      </c>
      <c r="AO29" s="732">
        <v>21379.02526776</v>
      </c>
      <c r="AP29" s="732">
        <v>22239.613893039997</v>
      </c>
      <c r="AQ29" s="732">
        <v>22706.084113589997</v>
      </c>
      <c r="AR29" s="732">
        <v>25279.367276960002</v>
      </c>
      <c r="AS29" s="732">
        <v>23623.834532169993</v>
      </c>
      <c r="AT29" s="732">
        <v>24174.591380989998</v>
      </c>
      <c r="AU29" s="732">
        <v>23389.992313349998</v>
      </c>
      <c r="AV29" s="732">
        <v>20319.308722019996</v>
      </c>
      <c r="AW29" s="732">
        <v>21630.75756233</v>
      </c>
      <c r="AX29" s="732">
        <v>20995.041347229999</v>
      </c>
      <c r="AY29" s="732">
        <v>21194.79298677</v>
      </c>
      <c r="AZ29" s="732">
        <v>22165.774851810002</v>
      </c>
      <c r="BA29" s="732">
        <v>21842.482425439997</v>
      </c>
      <c r="BB29" s="732">
        <v>23097.7926229</v>
      </c>
      <c r="BC29" s="732">
        <v>23643.459869519993</v>
      </c>
      <c r="BD29" s="732">
        <v>30219.449267209995</v>
      </c>
      <c r="BE29" s="732">
        <v>32992.810770570002</v>
      </c>
      <c r="BF29" s="732">
        <v>32004.636840069994</v>
      </c>
    </row>
    <row r="30" spans="1:58" ht="15" customHeight="1" thickBot="1">
      <c r="A30" s="839" t="s">
        <v>428</v>
      </c>
      <c r="B30" s="832">
        <v>1289.6904567083816</v>
      </c>
      <c r="C30" s="832">
        <v>1300.0248270174166</v>
      </c>
      <c r="D30" s="840">
        <v>1249.2026335161142</v>
      </c>
      <c r="E30" s="840">
        <v>1286.4203146346742</v>
      </c>
      <c r="F30" s="841">
        <v>1316.3586028019379</v>
      </c>
      <c r="G30" s="841">
        <v>1272.2941094589441</v>
      </c>
      <c r="H30" s="841">
        <v>4350.6217997839358</v>
      </c>
      <c r="I30" s="841">
        <v>4404.8695614992357</v>
      </c>
      <c r="J30" s="841">
        <v>4280.4579568935078</v>
      </c>
      <c r="K30" s="841">
        <v>4411.5741869845033</v>
      </c>
      <c r="L30" s="841">
        <v>4097.6706463852133</v>
      </c>
      <c r="M30" s="842">
        <v>1296.2618552429587</v>
      </c>
      <c r="N30" s="842">
        <v>1270.7547190848989</v>
      </c>
      <c r="O30" s="842">
        <v>1266.7714405885549</v>
      </c>
      <c r="P30" s="842">
        <v>1289.6904567083816</v>
      </c>
      <c r="Q30" s="842">
        <v>1251.0325234811664</v>
      </c>
      <c r="R30" s="842">
        <v>1273.8302214742005</v>
      </c>
      <c r="S30" s="842">
        <v>1264.3572977405097</v>
      </c>
      <c r="T30" s="842">
        <v>1300.0248270174166</v>
      </c>
      <c r="U30" s="842">
        <v>1331.7798384860052</v>
      </c>
      <c r="V30" s="842">
        <v>1280.5330397602002</v>
      </c>
      <c r="W30" s="842">
        <v>1258.9384131911884</v>
      </c>
      <c r="X30" s="842">
        <v>1249.2026335161142</v>
      </c>
      <c r="Y30" s="842">
        <v>1241.4787127770107</v>
      </c>
      <c r="Z30" s="842">
        <v>1268.4719959882755</v>
      </c>
      <c r="AA30" s="842">
        <v>1267.2284851886554</v>
      </c>
      <c r="AB30" s="842">
        <v>1286.4203146346742</v>
      </c>
      <c r="AC30" s="842">
        <v>1308.0654904231826</v>
      </c>
      <c r="AD30" s="842">
        <v>1293.8914892762939</v>
      </c>
      <c r="AE30" s="842">
        <v>1293.8914892762939</v>
      </c>
      <c r="AF30" s="842">
        <v>1316.3586028019379</v>
      </c>
      <c r="AG30" s="841">
        <v>1326.2950263839375</v>
      </c>
      <c r="AH30" s="841">
        <v>1308.9170188175649</v>
      </c>
      <c r="AI30" s="841">
        <v>1290.8831816144739</v>
      </c>
      <c r="AJ30" s="841">
        <v>1272.2941094589441</v>
      </c>
      <c r="AK30" s="841">
        <v>1297.4265938355229</v>
      </c>
      <c r="AL30" s="841">
        <v>1288.9166138280336</v>
      </c>
      <c r="AM30" s="841">
        <v>4353.1519773008513</v>
      </c>
      <c r="AN30" s="841">
        <v>4350.6217997839358</v>
      </c>
      <c r="AO30" s="841">
        <v>4378.0791494239284</v>
      </c>
      <c r="AP30" s="841">
        <v>4494.1625461802769</v>
      </c>
      <c r="AQ30" s="841">
        <v>4615.9996793302289</v>
      </c>
      <c r="AR30" s="841">
        <v>4404.8695614992357</v>
      </c>
      <c r="AS30" s="841">
        <v>4348.899662537171</v>
      </c>
      <c r="AT30" s="841">
        <v>4356.7950091778021</v>
      </c>
      <c r="AU30" s="841">
        <v>4363.8522468180654</v>
      </c>
      <c r="AV30" s="841">
        <v>4280.4579568935078</v>
      </c>
      <c r="AW30" s="841">
        <v>4303.7493794646298</v>
      </c>
      <c r="AX30" s="841">
        <v>4319.8146076819576</v>
      </c>
      <c r="AY30" s="841">
        <v>4259.2018654252233</v>
      </c>
      <c r="AZ30" s="841">
        <v>4411.5741869845033</v>
      </c>
      <c r="BA30" s="841">
        <v>4319.2785830474868</v>
      </c>
      <c r="BB30" s="841">
        <v>4121.6614542288107</v>
      </c>
      <c r="BC30" s="841">
        <v>4113.2804245308398</v>
      </c>
      <c r="BD30" s="841">
        <v>4097.6706463852133</v>
      </c>
      <c r="BE30" s="841">
        <v>4147.3874185558179</v>
      </c>
      <c r="BF30" s="841">
        <v>4184.3543913380354</v>
      </c>
    </row>
    <row r="31" spans="1:58" ht="15" customHeight="1">
      <c r="A31" s="391" t="s">
        <v>961</v>
      </c>
      <c r="B31" s="262"/>
      <c r="C31" s="262"/>
      <c r="D31" s="262"/>
      <c r="E31" s="262"/>
      <c r="F31" s="262"/>
      <c r="G31" s="262"/>
      <c r="H31" s="262"/>
      <c r="I31" s="262"/>
      <c r="J31" s="262"/>
      <c r="K31" s="262"/>
      <c r="L31" s="262"/>
      <c r="M31" s="262"/>
      <c r="N31" s="262"/>
      <c r="O31" s="262"/>
      <c r="P31" s="262"/>
      <c r="Q31" s="262"/>
      <c r="R31" s="262"/>
      <c r="S31" s="262"/>
      <c r="T31" s="262"/>
      <c r="U31" s="262"/>
      <c r="V31" s="262"/>
      <c r="W31" s="262"/>
    </row>
    <row r="32" spans="1:58" ht="15" customHeight="1">
      <c r="A32" s="1161" t="s">
        <v>962</v>
      </c>
      <c r="B32" s="1161"/>
      <c r="C32" s="1161"/>
      <c r="D32" s="1161"/>
      <c r="E32" s="1161"/>
      <c r="F32" s="1161"/>
      <c r="G32" s="1161"/>
      <c r="H32" s="1161"/>
      <c r="I32" s="1161"/>
      <c r="J32" s="1161"/>
      <c r="K32" s="1161"/>
      <c r="L32" s="1161"/>
      <c r="M32" s="1161"/>
      <c r="N32" s="1161"/>
      <c r="O32" s="1161"/>
      <c r="P32" s="1161"/>
      <c r="Q32" s="1161"/>
      <c r="R32" s="1161"/>
      <c r="S32" s="1161"/>
      <c r="T32" s="1161"/>
      <c r="U32" s="1161"/>
      <c r="V32" s="1161"/>
      <c r="W32" s="1161"/>
      <c r="X32" s="1161"/>
      <c r="Y32" s="1161"/>
      <c r="Z32" s="1161"/>
      <c r="AA32" s="1161"/>
      <c r="AB32" s="1161"/>
      <c r="AC32" s="1161"/>
      <c r="AD32" s="1161"/>
      <c r="AE32" s="1161"/>
      <c r="AF32" s="1161"/>
      <c r="AG32" s="1161"/>
      <c r="AH32" s="1161"/>
      <c r="AI32" s="1161"/>
    </row>
  </sheetData>
  <mergeCells count="24">
    <mergeCell ref="BE3:BF3"/>
    <mergeCell ref="AW3:AZ3"/>
    <mergeCell ref="BA3:BD3"/>
    <mergeCell ref="L3:L4"/>
    <mergeCell ref="A32:AI32"/>
    <mergeCell ref="M3:P3"/>
    <mergeCell ref="Q3:T3"/>
    <mergeCell ref="U3:X3"/>
    <mergeCell ref="Y3:AB3"/>
    <mergeCell ref="C3:C4"/>
    <mergeCell ref="D3:D4"/>
    <mergeCell ref="E3:E4"/>
    <mergeCell ref="F3:F4"/>
    <mergeCell ref="G3:G4"/>
    <mergeCell ref="B3:B4"/>
    <mergeCell ref="H3:H4"/>
    <mergeCell ref="AS3:AV3"/>
    <mergeCell ref="AO3:AR3"/>
    <mergeCell ref="AK3:AN3"/>
    <mergeCell ref="I3:I4"/>
    <mergeCell ref="J3:J4"/>
    <mergeCell ref="AC3:AF3"/>
    <mergeCell ref="AG3:AJ3"/>
    <mergeCell ref="K3:K4"/>
  </mergeCells>
  <phoneticPr fontId="48" type="noConversion"/>
  <pageMargins left="0.51181102362204722" right="0.31496062992125984" top="0.55118110236220474" bottom="0.55118110236220474" header="0.31496062992125984" footer="0.31496062992125984"/>
  <pageSetup paperSize="9" scale="95" orientation="landscape" r:id="rId1"/>
  <headerFooter>
    <oddHeader>&amp;R&amp;"-,Normal"&amp;K305496 D - ESTATÍSTICAS DO SECTOR EXTERNO</oddHeader>
    <oddFooter>&amp;L&amp;"-,Normal"&amp;9&amp;K305496Banco de Cabo Verde / Boletim de Estatísticas - novembro de 2021&amp;R&amp;"-,Normal"&amp;9&amp;K305496 47</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70">
    <tabColor theme="0"/>
  </sheetPr>
  <dimension ref="A1:EU24"/>
  <sheetViews>
    <sheetView showGridLines="0" zoomScaleNormal="100" zoomScaleSheetLayoutView="100" zoomScalePageLayoutView="90" workbookViewId="0">
      <pane xSplit="1" topLeftCell="EJ1" activePane="topRight" state="frozen"/>
      <selection pane="topRight" activeCell="ET27" sqref="ET27"/>
    </sheetView>
  </sheetViews>
  <sheetFormatPr defaultColWidth="9" defaultRowHeight="12.75"/>
  <cols>
    <col min="1" max="1" width="22.140625" style="393" customWidth="1"/>
    <col min="2" max="3" width="11.140625" style="393" customWidth="1"/>
    <col min="4" max="4" width="10.28515625" style="393" customWidth="1"/>
    <col min="5" max="12" width="9.140625" style="393" customWidth="1"/>
    <col min="13" max="45" width="12.140625" style="393" customWidth="1"/>
    <col min="46" max="46" width="12.140625" style="322" customWidth="1"/>
    <col min="47" max="69" width="12.140625" style="393" customWidth="1"/>
    <col min="70" max="70" width="12.140625" style="262" customWidth="1"/>
    <col min="71" max="72" width="12.140625" style="393" customWidth="1"/>
    <col min="73" max="73" width="12.140625" style="262" customWidth="1"/>
    <col min="74" max="151" width="12.140625" style="393" customWidth="1"/>
    <col min="152" max="16384" width="9" style="393"/>
  </cols>
  <sheetData>
    <row r="1" spans="1:151" ht="21.75" customHeight="1">
      <c r="A1" s="377" t="s">
        <v>49</v>
      </c>
      <c r="B1" s="377"/>
      <c r="C1" s="377"/>
      <c r="D1" s="377"/>
      <c r="E1" s="377"/>
      <c r="F1" s="377"/>
      <c r="G1" s="377"/>
      <c r="H1" s="377"/>
      <c r="I1" s="377"/>
      <c r="J1" s="377"/>
      <c r="K1" s="377"/>
      <c r="L1" s="377"/>
      <c r="M1" s="392"/>
    </row>
    <row r="2" spans="1:151" ht="15" customHeight="1">
      <c r="A2" s="379" t="s">
        <v>76</v>
      </c>
      <c r="B2" s="379"/>
      <c r="C2" s="379"/>
      <c r="D2" s="379"/>
      <c r="E2" s="394"/>
      <c r="F2" s="394"/>
      <c r="G2" s="394"/>
      <c r="H2" s="394"/>
      <c r="I2" s="394"/>
      <c r="J2" s="394"/>
      <c r="K2" s="394"/>
      <c r="L2" s="394"/>
    </row>
    <row r="3" spans="1:151" ht="16.5" customHeight="1">
      <c r="A3" s="1004"/>
      <c r="B3" s="1164">
        <v>2015</v>
      </c>
      <c r="C3" s="1164">
        <v>2016</v>
      </c>
      <c r="D3" s="1164">
        <v>2017</v>
      </c>
      <c r="E3" s="1164" t="s">
        <v>203</v>
      </c>
      <c r="F3" s="1164" t="s">
        <v>204</v>
      </c>
      <c r="G3" s="1164" t="s">
        <v>205</v>
      </c>
      <c r="H3" s="1164" t="s">
        <v>206</v>
      </c>
      <c r="I3" s="1164" t="s">
        <v>735</v>
      </c>
      <c r="J3" s="1164" t="s">
        <v>821</v>
      </c>
      <c r="K3" s="1164" t="s">
        <v>878</v>
      </c>
      <c r="L3" s="1164" t="s">
        <v>902</v>
      </c>
      <c r="M3" s="1077" t="s">
        <v>429</v>
      </c>
      <c r="N3" s="1162"/>
      <c r="O3" s="1164" t="s">
        <v>750</v>
      </c>
      <c r="P3" s="1005" t="s">
        <v>429</v>
      </c>
      <c r="Q3" s="1003"/>
      <c r="R3" s="1164" t="s">
        <v>751</v>
      </c>
      <c r="S3" s="1005" t="s">
        <v>429</v>
      </c>
      <c r="T3" s="1003"/>
      <c r="U3" s="1164" t="s">
        <v>752</v>
      </c>
      <c r="V3" s="1005" t="s">
        <v>429</v>
      </c>
      <c r="W3" s="1006"/>
      <c r="X3" s="1164" t="s">
        <v>753</v>
      </c>
      <c r="Y3" s="1164" t="s">
        <v>741</v>
      </c>
      <c r="Z3" s="1077" t="s">
        <v>429</v>
      </c>
      <c r="AA3" s="1162"/>
      <c r="AB3" s="1166" t="s">
        <v>754</v>
      </c>
      <c r="AC3" s="1077" t="s">
        <v>429</v>
      </c>
      <c r="AD3" s="1162"/>
      <c r="AE3" s="1166" t="s">
        <v>755</v>
      </c>
      <c r="AF3" s="1077" t="s">
        <v>429</v>
      </c>
      <c r="AG3" s="1162"/>
      <c r="AH3" s="1163" t="s">
        <v>756</v>
      </c>
      <c r="AI3" s="1077" t="s">
        <v>429</v>
      </c>
      <c r="AJ3" s="1162"/>
      <c r="AK3" s="1163" t="s">
        <v>757</v>
      </c>
      <c r="AL3" s="1077" t="s">
        <v>429</v>
      </c>
      <c r="AM3" s="1162"/>
      <c r="AN3" s="1163" t="s">
        <v>758</v>
      </c>
      <c r="AO3" s="1077" t="s">
        <v>429</v>
      </c>
      <c r="AP3" s="1162"/>
      <c r="AQ3" s="1163" t="s">
        <v>759</v>
      </c>
      <c r="AR3" s="1077" t="s">
        <v>429</v>
      </c>
      <c r="AS3" s="1162"/>
      <c r="AT3" s="1163" t="s">
        <v>760</v>
      </c>
      <c r="AU3" s="1077" t="s">
        <v>429</v>
      </c>
      <c r="AV3" s="1162"/>
      <c r="AW3" s="1163" t="s">
        <v>761</v>
      </c>
      <c r="AX3" s="1077" t="s">
        <v>429</v>
      </c>
      <c r="AY3" s="1162"/>
      <c r="AZ3" s="1163" t="s">
        <v>762</v>
      </c>
      <c r="BA3" s="1077" t="s">
        <v>429</v>
      </c>
      <c r="BB3" s="1162"/>
      <c r="BC3" s="1163" t="s">
        <v>763</v>
      </c>
      <c r="BD3" s="1077" t="s">
        <v>429</v>
      </c>
      <c r="BE3" s="1162"/>
      <c r="BF3" s="1163" t="s">
        <v>764</v>
      </c>
      <c r="BG3" s="1077" t="s">
        <v>429</v>
      </c>
      <c r="BH3" s="1162"/>
      <c r="BI3" s="1163" t="s">
        <v>765</v>
      </c>
      <c r="BJ3" s="1077" t="s">
        <v>429</v>
      </c>
      <c r="BK3" s="1162"/>
      <c r="BL3" s="1163" t="s">
        <v>766</v>
      </c>
      <c r="BM3" s="1077" t="s">
        <v>429</v>
      </c>
      <c r="BN3" s="1162"/>
      <c r="BO3" s="1163" t="s">
        <v>767</v>
      </c>
      <c r="BP3" s="1077" t="s">
        <v>429</v>
      </c>
      <c r="BQ3" s="1162"/>
      <c r="BR3" s="1163" t="s">
        <v>768</v>
      </c>
      <c r="BS3" s="1077" t="s">
        <v>429</v>
      </c>
      <c r="BT3" s="1162"/>
      <c r="BU3" s="1163" t="s">
        <v>769</v>
      </c>
      <c r="BV3" s="1077" t="s">
        <v>429</v>
      </c>
      <c r="BW3" s="1162"/>
      <c r="BX3" s="1163" t="s">
        <v>770</v>
      </c>
      <c r="BY3" s="1077" t="s">
        <v>429</v>
      </c>
      <c r="BZ3" s="1162"/>
      <c r="CA3" s="1163" t="s">
        <v>771</v>
      </c>
      <c r="CB3" s="1077" t="s">
        <v>429</v>
      </c>
      <c r="CC3" s="1162"/>
      <c r="CD3" s="1163" t="s">
        <v>772</v>
      </c>
      <c r="CE3" s="1077" t="s">
        <v>429</v>
      </c>
      <c r="CF3" s="1162"/>
      <c r="CG3" s="1163" t="s">
        <v>790</v>
      </c>
      <c r="CH3" s="1077" t="s">
        <v>429</v>
      </c>
      <c r="CI3" s="1162"/>
      <c r="CJ3" s="1163" t="s">
        <v>789</v>
      </c>
      <c r="CK3" s="1077" t="s">
        <v>429</v>
      </c>
      <c r="CL3" s="1162"/>
      <c r="CM3" s="1163" t="s">
        <v>787</v>
      </c>
      <c r="CN3" s="1077" t="s">
        <v>429</v>
      </c>
      <c r="CO3" s="1162"/>
      <c r="CP3" s="1163" t="s">
        <v>788</v>
      </c>
      <c r="CQ3" s="1077" t="s">
        <v>429</v>
      </c>
      <c r="CR3" s="1162"/>
      <c r="CS3" s="1163" t="s">
        <v>773</v>
      </c>
      <c r="CT3" s="1077" t="s">
        <v>429</v>
      </c>
      <c r="CU3" s="1162"/>
      <c r="CV3" s="1163" t="s">
        <v>774</v>
      </c>
      <c r="CW3" s="1077" t="s">
        <v>429</v>
      </c>
      <c r="CX3" s="1162"/>
      <c r="CY3" s="1163" t="s">
        <v>786</v>
      </c>
      <c r="CZ3" s="1077" t="s">
        <v>429</v>
      </c>
      <c r="DA3" s="1162"/>
      <c r="DB3" s="1163" t="s">
        <v>791</v>
      </c>
      <c r="DC3" s="1077" t="s">
        <v>429</v>
      </c>
      <c r="DD3" s="1162"/>
      <c r="DE3" s="1163" t="s">
        <v>800</v>
      </c>
      <c r="DF3" s="1077" t="s">
        <v>429</v>
      </c>
      <c r="DG3" s="1162"/>
      <c r="DH3" s="1163" t="s">
        <v>852</v>
      </c>
      <c r="DI3" s="1077" t="s">
        <v>429</v>
      </c>
      <c r="DJ3" s="1162"/>
      <c r="DK3" s="1163" t="s">
        <v>858</v>
      </c>
      <c r="DL3" s="1077" t="s">
        <v>429</v>
      </c>
      <c r="DM3" s="1162"/>
      <c r="DN3" s="1163" t="s">
        <v>867</v>
      </c>
      <c r="DO3" s="1077" t="s">
        <v>429</v>
      </c>
      <c r="DP3" s="1162"/>
      <c r="DQ3" s="1163" t="s">
        <v>869</v>
      </c>
      <c r="DR3" s="1077" t="s">
        <v>429</v>
      </c>
      <c r="DS3" s="1162"/>
      <c r="DT3" s="1163" t="s">
        <v>883</v>
      </c>
      <c r="DU3" s="1077" t="s">
        <v>429</v>
      </c>
      <c r="DV3" s="1162"/>
      <c r="DW3" s="1163" t="s">
        <v>885</v>
      </c>
      <c r="DX3" s="1077" t="s">
        <v>429</v>
      </c>
      <c r="DY3" s="1162"/>
      <c r="DZ3" s="1163" t="s">
        <v>889</v>
      </c>
      <c r="EA3" s="1077" t="s">
        <v>429</v>
      </c>
      <c r="EB3" s="1162"/>
      <c r="EC3" s="1163" t="s">
        <v>896</v>
      </c>
      <c r="ED3" s="1077" t="s">
        <v>429</v>
      </c>
      <c r="EE3" s="1162"/>
      <c r="EF3" s="1163" t="s">
        <v>903</v>
      </c>
      <c r="EG3" s="1077" t="s">
        <v>429</v>
      </c>
      <c r="EH3" s="1162"/>
      <c r="EI3" s="1163" t="s">
        <v>911</v>
      </c>
      <c r="EJ3" s="1077" t="s">
        <v>429</v>
      </c>
      <c r="EK3" s="1162"/>
      <c r="EL3" s="1163" t="s">
        <v>916</v>
      </c>
      <c r="EM3" s="1077" t="s">
        <v>429</v>
      </c>
      <c r="EN3" s="1162"/>
      <c r="EO3" s="1163" t="s">
        <v>924</v>
      </c>
      <c r="EP3" s="1077" t="s">
        <v>429</v>
      </c>
      <c r="EQ3" s="1162"/>
      <c r="ER3" s="1163" t="s">
        <v>935</v>
      </c>
      <c r="ES3" s="1077" t="s">
        <v>429</v>
      </c>
      <c r="ET3" s="1162"/>
      <c r="EU3" s="1163" t="s">
        <v>991</v>
      </c>
    </row>
    <row r="4" spans="1:151" ht="40.5" customHeight="1">
      <c r="A4" s="1004"/>
      <c r="B4" s="1164"/>
      <c r="C4" s="1164"/>
      <c r="D4" s="1164"/>
      <c r="E4" s="1164"/>
      <c r="F4" s="1164"/>
      <c r="G4" s="1164"/>
      <c r="H4" s="1164"/>
      <c r="I4" s="1164"/>
      <c r="J4" s="1164"/>
      <c r="K4" s="1164"/>
      <c r="L4" s="1164"/>
      <c r="M4" s="996" t="s">
        <v>438</v>
      </c>
      <c r="N4" s="1007" t="s">
        <v>439</v>
      </c>
      <c r="O4" s="1164"/>
      <c r="P4" s="996" t="s">
        <v>438</v>
      </c>
      <c r="Q4" s="1007" t="s">
        <v>439</v>
      </c>
      <c r="R4" s="1164"/>
      <c r="S4" s="996" t="s">
        <v>438</v>
      </c>
      <c r="T4" s="1007" t="s">
        <v>439</v>
      </c>
      <c r="U4" s="1164"/>
      <c r="V4" s="996" t="s">
        <v>440</v>
      </c>
      <c r="W4" s="1007" t="s">
        <v>439</v>
      </c>
      <c r="X4" s="1164"/>
      <c r="Y4" s="1165"/>
      <c r="Z4" s="996" t="s">
        <v>441</v>
      </c>
      <c r="AA4" s="1007" t="s">
        <v>442</v>
      </c>
      <c r="AB4" s="1166"/>
      <c r="AC4" s="996" t="s">
        <v>441</v>
      </c>
      <c r="AD4" s="1007" t="s">
        <v>442</v>
      </c>
      <c r="AE4" s="1166"/>
      <c r="AF4" s="996" t="s">
        <v>441</v>
      </c>
      <c r="AG4" s="1007" t="s">
        <v>442</v>
      </c>
      <c r="AH4" s="1163"/>
      <c r="AI4" s="996" t="s">
        <v>441</v>
      </c>
      <c r="AJ4" s="1007" t="s">
        <v>442</v>
      </c>
      <c r="AK4" s="1163"/>
      <c r="AL4" s="996" t="s">
        <v>441</v>
      </c>
      <c r="AM4" s="1007" t="s">
        <v>442</v>
      </c>
      <c r="AN4" s="1163"/>
      <c r="AO4" s="996" t="s">
        <v>441</v>
      </c>
      <c r="AP4" s="1007" t="s">
        <v>442</v>
      </c>
      <c r="AQ4" s="1163"/>
      <c r="AR4" s="996" t="s">
        <v>441</v>
      </c>
      <c r="AS4" s="1007" t="s">
        <v>442</v>
      </c>
      <c r="AT4" s="1163"/>
      <c r="AU4" s="996" t="s">
        <v>441</v>
      </c>
      <c r="AV4" s="1007" t="s">
        <v>442</v>
      </c>
      <c r="AW4" s="1163"/>
      <c r="AX4" s="996" t="s">
        <v>441</v>
      </c>
      <c r="AY4" s="1007" t="s">
        <v>442</v>
      </c>
      <c r="AZ4" s="1163"/>
      <c r="BA4" s="996" t="s">
        <v>441</v>
      </c>
      <c r="BB4" s="1007" t="s">
        <v>442</v>
      </c>
      <c r="BC4" s="1163"/>
      <c r="BD4" s="996" t="s">
        <v>441</v>
      </c>
      <c r="BE4" s="1007" t="s">
        <v>442</v>
      </c>
      <c r="BF4" s="1163"/>
      <c r="BG4" s="996" t="s">
        <v>441</v>
      </c>
      <c r="BH4" s="1007" t="s">
        <v>442</v>
      </c>
      <c r="BI4" s="1163"/>
      <c r="BJ4" s="996" t="s">
        <v>441</v>
      </c>
      <c r="BK4" s="1007" t="s">
        <v>442</v>
      </c>
      <c r="BL4" s="1163"/>
      <c r="BM4" s="996" t="s">
        <v>441</v>
      </c>
      <c r="BN4" s="1007" t="s">
        <v>442</v>
      </c>
      <c r="BO4" s="1163"/>
      <c r="BP4" s="996" t="s">
        <v>441</v>
      </c>
      <c r="BQ4" s="1007" t="s">
        <v>442</v>
      </c>
      <c r="BR4" s="1163"/>
      <c r="BS4" s="996" t="s">
        <v>441</v>
      </c>
      <c r="BT4" s="1007" t="s">
        <v>442</v>
      </c>
      <c r="BU4" s="1163"/>
      <c r="BV4" s="996" t="s">
        <v>441</v>
      </c>
      <c r="BW4" s="1007" t="s">
        <v>442</v>
      </c>
      <c r="BX4" s="1163"/>
      <c r="BY4" s="996" t="s">
        <v>441</v>
      </c>
      <c r="BZ4" s="1007" t="s">
        <v>442</v>
      </c>
      <c r="CA4" s="1163"/>
      <c r="CB4" s="996" t="s">
        <v>441</v>
      </c>
      <c r="CC4" s="1007" t="s">
        <v>442</v>
      </c>
      <c r="CD4" s="1163"/>
      <c r="CE4" s="996" t="s">
        <v>441</v>
      </c>
      <c r="CF4" s="1007" t="s">
        <v>442</v>
      </c>
      <c r="CG4" s="1163"/>
      <c r="CH4" s="996" t="s">
        <v>438</v>
      </c>
      <c r="CI4" s="1007" t="s">
        <v>442</v>
      </c>
      <c r="CJ4" s="1163"/>
      <c r="CK4" s="996" t="s">
        <v>438</v>
      </c>
      <c r="CL4" s="1007" t="s">
        <v>442</v>
      </c>
      <c r="CM4" s="1163"/>
      <c r="CN4" s="996" t="s">
        <v>438</v>
      </c>
      <c r="CO4" s="1007" t="s">
        <v>442</v>
      </c>
      <c r="CP4" s="1163"/>
      <c r="CQ4" s="996" t="s">
        <v>438</v>
      </c>
      <c r="CR4" s="1007" t="s">
        <v>442</v>
      </c>
      <c r="CS4" s="1163"/>
      <c r="CT4" s="996" t="s">
        <v>438</v>
      </c>
      <c r="CU4" s="1007" t="s">
        <v>442</v>
      </c>
      <c r="CV4" s="1163"/>
      <c r="CW4" s="996" t="s">
        <v>438</v>
      </c>
      <c r="CX4" s="1007" t="s">
        <v>442</v>
      </c>
      <c r="CY4" s="1163"/>
      <c r="CZ4" s="996" t="s">
        <v>438</v>
      </c>
      <c r="DA4" s="1007" t="s">
        <v>442</v>
      </c>
      <c r="DB4" s="1163"/>
      <c r="DC4" s="996" t="s">
        <v>438</v>
      </c>
      <c r="DD4" s="1007" t="s">
        <v>442</v>
      </c>
      <c r="DE4" s="1163"/>
      <c r="DF4" s="996" t="s">
        <v>438</v>
      </c>
      <c r="DG4" s="1007" t="s">
        <v>853</v>
      </c>
      <c r="DH4" s="1163"/>
      <c r="DI4" s="996" t="s">
        <v>438</v>
      </c>
      <c r="DJ4" s="1007" t="s">
        <v>853</v>
      </c>
      <c r="DK4" s="1163"/>
      <c r="DL4" s="996" t="s">
        <v>438</v>
      </c>
      <c r="DM4" s="1007" t="s">
        <v>853</v>
      </c>
      <c r="DN4" s="1163"/>
      <c r="DO4" s="996" t="s">
        <v>438</v>
      </c>
      <c r="DP4" s="1007" t="s">
        <v>853</v>
      </c>
      <c r="DQ4" s="1163"/>
      <c r="DR4" s="996" t="s">
        <v>438</v>
      </c>
      <c r="DS4" s="1007" t="s">
        <v>853</v>
      </c>
      <c r="DT4" s="1163"/>
      <c r="DU4" s="996" t="s">
        <v>438</v>
      </c>
      <c r="DV4" s="1007" t="s">
        <v>853</v>
      </c>
      <c r="DW4" s="1163"/>
      <c r="DX4" s="996" t="s">
        <v>438</v>
      </c>
      <c r="DY4" s="1007" t="s">
        <v>853</v>
      </c>
      <c r="DZ4" s="1163"/>
      <c r="EA4" s="996" t="s">
        <v>438</v>
      </c>
      <c r="EB4" s="1007" t="s">
        <v>853</v>
      </c>
      <c r="EC4" s="1163"/>
      <c r="ED4" s="996" t="s">
        <v>438</v>
      </c>
      <c r="EE4" s="1007" t="s">
        <v>853</v>
      </c>
      <c r="EF4" s="1163"/>
      <c r="EG4" s="996" t="s">
        <v>438</v>
      </c>
      <c r="EH4" s="1007" t="s">
        <v>853</v>
      </c>
      <c r="EI4" s="1163"/>
      <c r="EJ4" s="996" t="s">
        <v>438</v>
      </c>
      <c r="EK4" s="1007" t="s">
        <v>853</v>
      </c>
      <c r="EL4" s="1163"/>
      <c r="EM4" s="996" t="s">
        <v>438</v>
      </c>
      <c r="EN4" s="1007" t="s">
        <v>853</v>
      </c>
      <c r="EO4" s="1163"/>
      <c r="EP4" s="996" t="s">
        <v>438</v>
      </c>
      <c r="EQ4" s="1007" t="s">
        <v>853</v>
      </c>
      <c r="ER4" s="1163"/>
      <c r="ES4" s="996" t="s">
        <v>438</v>
      </c>
      <c r="ET4" s="1007" t="s">
        <v>853</v>
      </c>
      <c r="EU4" s="1163"/>
    </row>
    <row r="5" spans="1:151" ht="15" customHeight="1">
      <c r="A5" s="395" t="s">
        <v>443</v>
      </c>
      <c r="B5" s="396">
        <v>114592.6332544201</v>
      </c>
      <c r="C5" s="396">
        <v>126548.02668816211</v>
      </c>
      <c r="D5" s="309">
        <v>133912.08528368353</v>
      </c>
      <c r="E5" s="309">
        <v>132891.27864754086</v>
      </c>
      <c r="F5" s="735">
        <v>149877.19868025123</v>
      </c>
      <c r="G5" s="735">
        <v>142130.25583681354</v>
      </c>
      <c r="H5" s="735">
        <v>150851.71429898386</v>
      </c>
      <c r="I5" s="735">
        <v>161454.78552141995</v>
      </c>
      <c r="J5" s="167">
        <v>178558.36723555825</v>
      </c>
      <c r="K5" s="167">
        <v>198554.10607042839</v>
      </c>
      <c r="L5" s="167">
        <v>228999.68431243522</v>
      </c>
      <c r="M5" s="167">
        <v>1835.1623946010068</v>
      </c>
      <c r="N5" s="167">
        <v>2153.2190145643322</v>
      </c>
      <c r="O5" s="167">
        <v>106547.0319893773</v>
      </c>
      <c r="P5" s="167">
        <v>-1691.5819741858763</v>
      </c>
      <c r="Q5" s="167">
        <v>304.69002789186754</v>
      </c>
      <c r="R5" s="167">
        <v>105164.75150883329</v>
      </c>
      <c r="S5" s="167">
        <v>-935.58267067871463</v>
      </c>
      <c r="T5" s="167">
        <v>669.35560788629459</v>
      </c>
      <c r="U5" s="167">
        <v>104903.13591179087</v>
      </c>
      <c r="V5" s="167">
        <v>9558.0652809462354</v>
      </c>
      <c r="W5" s="167">
        <v>126.82059593301476</v>
      </c>
      <c r="X5" s="167">
        <v>114592.6332544201</v>
      </c>
      <c r="Y5" s="167">
        <v>114592.63325442008</v>
      </c>
      <c r="Z5" s="167">
        <v>2639.9928770966553</v>
      </c>
      <c r="AA5" s="167">
        <v>-702.48566417785696</v>
      </c>
      <c r="AB5" s="167">
        <v>116530.14046733892</v>
      </c>
      <c r="AC5" s="167">
        <v>47.759621856250305</v>
      </c>
      <c r="AD5" s="167">
        <v>482.96131005557942</v>
      </c>
      <c r="AE5" s="167">
        <v>117060.86139925073</v>
      </c>
      <c r="AF5" s="167">
        <v>497.20700861600244</v>
      </c>
      <c r="AG5" s="167">
        <v>-220.69144418803648</v>
      </c>
      <c r="AH5" s="167">
        <v>117337.3769636787</v>
      </c>
      <c r="AI5" s="167">
        <v>7907.4552910183711</v>
      </c>
      <c r="AJ5" s="167">
        <v>1303.1944334650361</v>
      </c>
      <c r="AK5" s="167">
        <v>126548.02668816211</v>
      </c>
      <c r="AL5" s="167">
        <v>-588.14677326267929</v>
      </c>
      <c r="AM5" s="167">
        <v>-631.2390765141422</v>
      </c>
      <c r="AN5" s="167">
        <v>124103.33614452131</v>
      </c>
      <c r="AO5" s="167">
        <v>-3402.131778571299</v>
      </c>
      <c r="AP5" s="167">
        <v>-814.45760710638979</v>
      </c>
      <c r="AQ5" s="167">
        <v>119886.74675884363</v>
      </c>
      <c r="AR5" s="167">
        <v>3439.2922493937685</v>
      </c>
      <c r="AS5" s="167">
        <v>-330.25789967535849</v>
      </c>
      <c r="AT5" s="167">
        <v>122995.78110856202</v>
      </c>
      <c r="AU5" s="167">
        <v>12338.554417141575</v>
      </c>
      <c r="AV5" s="167">
        <v>-154.71108346036903</v>
      </c>
      <c r="AW5" s="167">
        <v>133912.08528368353</v>
      </c>
      <c r="AX5" s="167">
        <v>64.91731859608899</v>
      </c>
      <c r="AY5" s="167">
        <v>-1049.161626248972</v>
      </c>
      <c r="AZ5" s="167">
        <v>132927.84097603065</v>
      </c>
      <c r="BA5" s="167">
        <v>-1162.6695910762651</v>
      </c>
      <c r="BB5" s="167">
        <v>885.65876198539058</v>
      </c>
      <c r="BC5" s="167">
        <v>132650.83014693978</v>
      </c>
      <c r="BD5" s="167">
        <v>-4440.4337309048688</v>
      </c>
      <c r="BE5" s="167">
        <v>-276.54207018172815</v>
      </c>
      <c r="BF5" s="167">
        <v>127933.85434585319</v>
      </c>
      <c r="BG5" s="167">
        <v>4636.5895416001731</v>
      </c>
      <c r="BH5" s="167">
        <v>320.83476008749091</v>
      </c>
      <c r="BI5" s="167">
        <v>132891.27864754086</v>
      </c>
      <c r="BJ5" s="167">
        <v>8265.2931317956118</v>
      </c>
      <c r="BK5" s="167">
        <v>418.00351503485916</v>
      </c>
      <c r="BL5" s="167">
        <v>141574.57529437135</v>
      </c>
      <c r="BM5" s="167">
        <v>-172.51172159744624</v>
      </c>
      <c r="BN5" s="167">
        <v>-198.81841407651552</v>
      </c>
      <c r="BO5" s="167">
        <v>141203.24515869739</v>
      </c>
      <c r="BP5" s="167">
        <v>4136.2998426014783</v>
      </c>
      <c r="BQ5" s="167">
        <v>417.82931680985149</v>
      </c>
      <c r="BR5" s="167">
        <v>145757.37431810872</v>
      </c>
      <c r="BS5" s="167">
        <v>4468.9175779438283</v>
      </c>
      <c r="BT5" s="167">
        <v>-666.74333389598382</v>
      </c>
      <c r="BU5" s="167">
        <v>149559.54856215656</v>
      </c>
      <c r="BV5" s="167">
        <v>714.9366921756689</v>
      </c>
      <c r="BW5" s="167">
        <v>59.26291743472315</v>
      </c>
      <c r="BX5" s="167">
        <v>150333.74817176696</v>
      </c>
      <c r="BY5" s="167">
        <v>-1106.7714484132773</v>
      </c>
      <c r="BZ5" s="167">
        <v>-269.13054240995166</v>
      </c>
      <c r="CA5" s="167">
        <v>148957.84618094374</v>
      </c>
      <c r="CB5" s="167">
        <v>-1712.9042412290714</v>
      </c>
      <c r="CC5" s="309">
        <v>-399.21241869328355</v>
      </c>
      <c r="CD5" s="309">
        <v>146845.72952102139</v>
      </c>
      <c r="CE5" s="309">
        <v>-4444.169643383073</v>
      </c>
      <c r="CF5" s="309">
        <v>-588.93425891940501</v>
      </c>
      <c r="CG5" s="309">
        <v>141812.60369871891</v>
      </c>
      <c r="CH5" s="398">
        <v>-4585.8417205920614</v>
      </c>
      <c r="CI5" s="309">
        <v>102.81418636094895</v>
      </c>
      <c r="CJ5" s="309">
        <v>137329.57616448781</v>
      </c>
      <c r="CK5" s="398">
        <v>-2662.4557010960584</v>
      </c>
      <c r="CL5" s="309">
        <v>123.79655757845021</v>
      </c>
      <c r="CM5" s="309">
        <v>134790.9170209702</v>
      </c>
      <c r="CN5" s="398">
        <v>5787.1020857947333</v>
      </c>
      <c r="CO5" s="309">
        <v>-819.49408788005849</v>
      </c>
      <c r="CP5" s="726">
        <v>139802.6295382244</v>
      </c>
      <c r="CQ5" s="726">
        <v>9822.905781110685</v>
      </c>
      <c r="CR5" s="727">
        <v>1226.178979648766</v>
      </c>
      <c r="CS5" s="726">
        <v>150851.71429898386</v>
      </c>
      <c r="CT5" s="726">
        <v>2076.9471537882896</v>
      </c>
      <c r="CU5" s="727">
        <v>645.78023981790443</v>
      </c>
      <c r="CV5" s="726">
        <v>153584.62191025008</v>
      </c>
      <c r="CW5" s="726">
        <v>-585.74271907907098</v>
      </c>
      <c r="CX5" s="727">
        <v>440.18167823747194</v>
      </c>
      <c r="CY5" s="726">
        <v>153439.06086940848</v>
      </c>
      <c r="CZ5" s="726">
        <v>3024.9593453944221</v>
      </c>
      <c r="DA5" s="727">
        <v>963.85884202659372</v>
      </c>
      <c r="DB5" s="726">
        <v>157427.87905682949</v>
      </c>
      <c r="DC5" s="726">
        <v>5043.6728820883854</v>
      </c>
      <c r="DD5" s="727">
        <v>-1016.7664174979262</v>
      </c>
      <c r="DE5" s="726">
        <v>161454.78552141995</v>
      </c>
      <c r="DF5" s="726">
        <v>901.66333384110953</v>
      </c>
      <c r="DG5" s="727">
        <v>28.058559724396858</v>
      </c>
      <c r="DH5" s="726">
        <v>162384.50741498548</v>
      </c>
      <c r="DI5" s="726">
        <v>-1276.0101784817716</v>
      </c>
      <c r="DJ5" s="727">
        <v>309.02099180138623</v>
      </c>
      <c r="DK5" s="726">
        <v>161417.5182283051</v>
      </c>
      <c r="DL5" s="726">
        <v>7918.189176287784</v>
      </c>
      <c r="DM5" s="727">
        <v>975.70730731257242</v>
      </c>
      <c r="DN5" s="726">
        <v>170311.41471190544</v>
      </c>
      <c r="DO5" s="726">
        <v>8390.9992811022748</v>
      </c>
      <c r="DP5" s="727">
        <v>-144.04675744945564</v>
      </c>
      <c r="DQ5" s="726">
        <v>178558.36723555825</v>
      </c>
      <c r="DR5" s="726">
        <v>8964.2315098599465</v>
      </c>
      <c r="DS5" s="727">
        <v>182.0207893800395</v>
      </c>
      <c r="DT5" s="726">
        <v>187704.61953479823</v>
      </c>
      <c r="DU5" s="726">
        <v>598.96042057726299</v>
      </c>
      <c r="DV5" s="727">
        <v>-372.59318778516723</v>
      </c>
      <c r="DW5" s="726">
        <v>187930.98676759034</v>
      </c>
      <c r="DX5" s="726">
        <v>1992.0767322615143</v>
      </c>
      <c r="DY5" s="727">
        <v>277.02993064131499</v>
      </c>
      <c r="DZ5" s="726">
        <v>190200.09343049317</v>
      </c>
      <c r="EA5" s="726">
        <v>9796.8377846915682</v>
      </c>
      <c r="EB5" s="727">
        <v>-1442.8251447563509</v>
      </c>
      <c r="EC5" s="726">
        <v>198554.10607042839</v>
      </c>
      <c r="ED5" s="726">
        <v>9944.6216817961867</v>
      </c>
      <c r="EE5" s="727">
        <v>-336.77970356935123</v>
      </c>
      <c r="EF5" s="726">
        <v>208161.94804865523</v>
      </c>
      <c r="EG5" s="726">
        <v>2553.7870167047108</v>
      </c>
      <c r="EH5" s="727">
        <v>-874.05153822749708</v>
      </c>
      <c r="EI5" s="726">
        <v>209841.68352713244</v>
      </c>
      <c r="EJ5" s="726">
        <v>3857.4564645036235</v>
      </c>
      <c r="EK5" s="727">
        <v>4.6789985444794127</v>
      </c>
      <c r="EL5" s="726">
        <v>213703.81899018053</v>
      </c>
      <c r="EM5" s="726">
        <v>15347.916667516181</v>
      </c>
      <c r="EN5" s="727">
        <v>-52.051345261497239</v>
      </c>
      <c r="EO5" s="726">
        <v>228999.68431243522</v>
      </c>
      <c r="EP5" s="726">
        <v>16316.516548565658</v>
      </c>
      <c r="EQ5" s="727">
        <v>274.98606920786096</v>
      </c>
      <c r="ER5" s="726">
        <v>245591.18693020873</v>
      </c>
      <c r="ES5" s="726">
        <v>1159.9968985078499</v>
      </c>
      <c r="ET5" s="726">
        <v>105.69607010209462</v>
      </c>
      <c r="EU5" s="726">
        <v>246856.87989881868</v>
      </c>
    </row>
    <row r="6" spans="1:151" ht="15" customHeight="1">
      <c r="A6" s="399" t="s">
        <v>444</v>
      </c>
      <c r="B6" s="400">
        <v>46461.388064290004</v>
      </c>
      <c r="C6" s="317">
        <v>59847.124107114287</v>
      </c>
      <c r="D6" s="388">
        <v>57376.853299584967</v>
      </c>
      <c r="E6" s="388">
        <v>58346.50840347039</v>
      </c>
      <c r="F6" s="171">
        <v>73021.205011428945</v>
      </c>
      <c r="G6" s="171">
        <v>64022.122478368394</v>
      </c>
      <c r="H6" s="171">
        <v>66260.590546191816</v>
      </c>
      <c r="I6" s="171">
        <v>70406.661964981162</v>
      </c>
      <c r="J6" s="171">
        <v>76994.275729629459</v>
      </c>
      <c r="K6" s="171">
        <v>82987.806852079622</v>
      </c>
      <c r="L6" s="171">
        <v>119196.75986514645</v>
      </c>
      <c r="M6" s="171">
        <v>855.69857799999625</v>
      </c>
      <c r="N6" s="171">
        <v>126.12566900000147</v>
      </c>
      <c r="O6" s="171">
        <v>47443.212311290001</v>
      </c>
      <c r="P6" s="171">
        <v>-2017.9687689999989</v>
      </c>
      <c r="Q6" s="171">
        <v>-20.51345500000653</v>
      </c>
      <c r="R6" s="171">
        <v>45404.730087289994</v>
      </c>
      <c r="S6" s="171">
        <v>-2808.2077719999984</v>
      </c>
      <c r="T6" s="171">
        <v>-14.368945999997834</v>
      </c>
      <c r="U6" s="171">
        <v>42582.153369289997</v>
      </c>
      <c r="V6" s="171">
        <v>7568.9603219999963</v>
      </c>
      <c r="W6" s="171">
        <v>22.914834999997865</v>
      </c>
      <c r="X6" s="171">
        <v>50174.028526289992</v>
      </c>
      <c r="Y6" s="171">
        <v>50174.028526289992</v>
      </c>
      <c r="Z6" s="171">
        <v>-48.668850146649014</v>
      </c>
      <c r="AA6" s="171">
        <v>-514.8817761502379</v>
      </c>
      <c r="AB6" s="171">
        <v>49610.477899993115</v>
      </c>
      <c r="AC6" s="171">
        <v>1082.2199639935382</v>
      </c>
      <c r="AD6" s="171">
        <v>304.26855468146937</v>
      </c>
      <c r="AE6" s="171">
        <v>50996.966418668118</v>
      </c>
      <c r="AF6" s="171">
        <v>2210.4364510287814</v>
      </c>
      <c r="AG6" s="171">
        <v>-159.3693512015067</v>
      </c>
      <c r="AH6" s="171">
        <v>53048.033518495395</v>
      </c>
      <c r="AI6" s="171">
        <v>5879.0624340352642</v>
      </c>
      <c r="AJ6" s="171">
        <v>920.02815458363318</v>
      </c>
      <c r="AK6" s="171">
        <v>59847.124107114287</v>
      </c>
      <c r="AL6" s="171">
        <v>-1342.1486573728116</v>
      </c>
      <c r="AM6" s="171">
        <v>-434.23060063748602</v>
      </c>
      <c r="AN6" s="171">
        <v>58070.74484910399</v>
      </c>
      <c r="AO6" s="171">
        <v>-1136.5666191899079</v>
      </c>
      <c r="AP6" s="171">
        <v>-578.2755253744981</v>
      </c>
      <c r="AQ6" s="171">
        <v>56355.902704539585</v>
      </c>
      <c r="AR6" s="171">
        <v>-2001.7894483604243</v>
      </c>
      <c r="AS6" s="171">
        <v>-172.74610829463364</v>
      </c>
      <c r="AT6" s="171">
        <v>54166.259122332791</v>
      </c>
      <c r="AU6" s="171">
        <v>3288.2685134433359</v>
      </c>
      <c r="AV6" s="171">
        <v>-77.674336191160634</v>
      </c>
      <c r="AW6" s="171">
        <v>57376.853299584967</v>
      </c>
      <c r="AX6" s="171">
        <v>4269.0341325180443</v>
      </c>
      <c r="AY6" s="171">
        <v>-457.34701995972023</v>
      </c>
      <c r="AZ6" s="171">
        <v>61188.540412143295</v>
      </c>
      <c r="BA6" s="171">
        <v>-922.26725077488595</v>
      </c>
      <c r="BB6" s="171">
        <v>291.56583631408631</v>
      </c>
      <c r="BC6" s="171">
        <v>60557.838997682498</v>
      </c>
      <c r="BD6" s="171">
        <v>-4221.4364843419207</v>
      </c>
      <c r="BE6" s="171">
        <v>-43.544929803739592</v>
      </c>
      <c r="BF6" s="171">
        <v>56292.857583536839</v>
      </c>
      <c r="BG6" s="171">
        <v>1971.5714818348692</v>
      </c>
      <c r="BH6" s="171">
        <v>82.079338098682015</v>
      </c>
      <c r="BI6" s="171">
        <v>58346.50840347039</v>
      </c>
      <c r="BJ6" s="171">
        <v>2809.2129079512742</v>
      </c>
      <c r="BK6" s="171">
        <v>108.58490957781467</v>
      </c>
      <c r="BL6" s="171">
        <v>61264.306220999482</v>
      </c>
      <c r="BM6" s="171">
        <v>1687.7502695658075</v>
      </c>
      <c r="BN6" s="171">
        <v>-75.594310511193001</v>
      </c>
      <c r="BO6" s="171">
        <v>62876.462180054099</v>
      </c>
      <c r="BP6" s="171">
        <v>6614.8425256091723</v>
      </c>
      <c r="BQ6" s="171">
        <v>130.60346962038886</v>
      </c>
      <c r="BR6" s="171">
        <v>69621.908175283665</v>
      </c>
      <c r="BS6" s="171">
        <v>3449.1203359366978</v>
      </c>
      <c r="BT6" s="171">
        <v>-49.823499791405787</v>
      </c>
      <c r="BU6" s="171">
        <v>73021.205011428945</v>
      </c>
      <c r="BV6" s="171">
        <v>683.92827591040918</v>
      </c>
      <c r="BW6" s="171">
        <v>25.281383098859862</v>
      </c>
      <c r="BX6" s="171">
        <v>73730.414670438215</v>
      </c>
      <c r="BY6" s="171">
        <v>-1792.7016366168732</v>
      </c>
      <c r="BZ6" s="171">
        <v>-134.6277836897699</v>
      </c>
      <c r="CA6" s="171">
        <v>71803.085250131568</v>
      </c>
      <c r="CB6" s="171">
        <v>-1984.2868844818524</v>
      </c>
      <c r="CC6" s="171">
        <v>-141.01483480582692</v>
      </c>
      <c r="CD6" s="171">
        <v>69677.783530843895</v>
      </c>
      <c r="CE6" s="171">
        <v>-5175.341794440521</v>
      </c>
      <c r="CF6" s="171">
        <v>-480.29733803497072</v>
      </c>
      <c r="CG6" s="317">
        <v>64022.122478368394</v>
      </c>
      <c r="CH6" s="317">
        <v>-4788.0806217582804</v>
      </c>
      <c r="CI6" s="317">
        <v>-145.52505690009664</v>
      </c>
      <c r="CJ6" s="317">
        <v>59088.516799710022</v>
      </c>
      <c r="CK6" s="317">
        <v>-1928.7683220878212</v>
      </c>
      <c r="CL6" s="317">
        <v>51.544268724236701</v>
      </c>
      <c r="CM6" s="317">
        <v>57211.292746346437</v>
      </c>
      <c r="CN6" s="317">
        <v>-63.428233951669881</v>
      </c>
      <c r="CO6" s="317">
        <v>137.31548199218182</v>
      </c>
      <c r="CP6" s="317">
        <v>57285.179994386956</v>
      </c>
      <c r="CQ6" s="317">
        <v>8382.01193313166</v>
      </c>
      <c r="CR6" s="317">
        <v>593.39861867320678</v>
      </c>
      <c r="CS6" s="317">
        <v>66260.590546191816</v>
      </c>
      <c r="CT6" s="317">
        <v>2037.6076797976875</v>
      </c>
      <c r="CU6" s="317">
        <v>641.27233634432628</v>
      </c>
      <c r="CV6" s="317">
        <v>68939.470562333823</v>
      </c>
      <c r="CW6" s="317">
        <v>809.52778474370109</v>
      </c>
      <c r="CX6" s="317">
        <v>115.50634121052005</v>
      </c>
      <c r="CY6" s="317">
        <v>69864.504688288056</v>
      </c>
      <c r="CZ6" s="317">
        <v>-2830.8062517365106</v>
      </c>
      <c r="DA6" s="317">
        <v>144.59117866335191</v>
      </c>
      <c r="DB6" s="317">
        <v>67178.28961521489</v>
      </c>
      <c r="DC6" s="317">
        <v>3356.4032161660807</v>
      </c>
      <c r="DD6" s="317">
        <v>-128.03086639981512</v>
      </c>
      <c r="DE6" s="317">
        <v>70406.661964981162</v>
      </c>
      <c r="DF6" s="317">
        <v>2833.3204478327407</v>
      </c>
      <c r="DG6" s="317">
        <v>211.41591837277326</v>
      </c>
      <c r="DH6" s="317">
        <v>73451.398331186676</v>
      </c>
      <c r="DI6" s="317">
        <v>-3332.2440390367965</v>
      </c>
      <c r="DJ6" s="317">
        <v>327.07105201641048</v>
      </c>
      <c r="DK6" s="317">
        <v>70446.225344166276</v>
      </c>
      <c r="DL6" s="317">
        <v>970.06050784300533</v>
      </c>
      <c r="DM6" s="317">
        <v>544.99458961736832</v>
      </c>
      <c r="DN6" s="317">
        <v>71961.280441626659</v>
      </c>
      <c r="DO6" s="317">
        <v>4714.9623784825953</v>
      </c>
      <c r="DP6" s="317">
        <v>318.03290952021655</v>
      </c>
      <c r="DQ6" s="317">
        <v>76994.275729629459</v>
      </c>
      <c r="DR6" s="317">
        <v>2307.0021141714587</v>
      </c>
      <c r="DS6" s="317">
        <v>-19.281992881464106</v>
      </c>
      <c r="DT6" s="317">
        <v>79281.995850919455</v>
      </c>
      <c r="DU6" s="317">
        <v>-4254.9828386145391</v>
      </c>
      <c r="DV6" s="317">
        <v>17.402734766645388</v>
      </c>
      <c r="DW6" s="317">
        <v>75044.415747071587</v>
      </c>
      <c r="DX6" s="317">
        <v>-1983.1384593281132</v>
      </c>
      <c r="DY6" s="317">
        <v>-90.201725919085831</v>
      </c>
      <c r="DZ6" s="317">
        <v>72971.075561824386</v>
      </c>
      <c r="EA6" s="317">
        <v>9876.3918051947512</v>
      </c>
      <c r="EB6" s="317">
        <v>140.33948506047793</v>
      </c>
      <c r="EC6" s="317">
        <v>82987.806852079622</v>
      </c>
      <c r="ED6" s="317">
        <v>2717.9838248312526</v>
      </c>
      <c r="EE6" s="317">
        <v>-152.27631172441369</v>
      </c>
      <c r="EF6" s="317">
        <v>85553.514365186464</v>
      </c>
      <c r="EG6" s="317">
        <v>13242.445215406373</v>
      </c>
      <c r="EH6" s="317">
        <v>-357.96145364914571</v>
      </c>
      <c r="EI6" s="317">
        <v>98437.998126943683</v>
      </c>
      <c r="EJ6" s="317">
        <v>7237.9231210486087</v>
      </c>
      <c r="EK6" s="317">
        <v>-6.4444675705194108</v>
      </c>
      <c r="EL6" s="317">
        <v>105669.47678042178</v>
      </c>
      <c r="EM6" s="317">
        <v>13538.40224079001</v>
      </c>
      <c r="EN6" s="317">
        <v>-11.119156065337709</v>
      </c>
      <c r="EO6" s="317">
        <v>119196.75986514645</v>
      </c>
      <c r="EP6" s="317">
        <v>11319.257530597482</v>
      </c>
      <c r="EQ6" s="317">
        <v>156.13227338605009</v>
      </c>
      <c r="ER6" s="317">
        <v>130672.14966912998</v>
      </c>
      <c r="ES6" s="171">
        <v>937.10878959514093</v>
      </c>
      <c r="ET6" s="171">
        <v>72.652488524793895</v>
      </c>
      <c r="EU6" s="171">
        <v>131681.91094724991</v>
      </c>
    </row>
    <row r="7" spans="1:151" ht="15" customHeight="1">
      <c r="A7" s="399" t="s">
        <v>445</v>
      </c>
      <c r="B7" s="400">
        <v>11766.81349937565</v>
      </c>
      <c r="C7" s="317">
        <v>11766.81349937565</v>
      </c>
      <c r="D7" s="388">
        <v>11777.12732144413</v>
      </c>
      <c r="E7" s="388">
        <v>12056.38764337565</v>
      </c>
      <c r="F7" s="171">
        <v>11955.82856337565</v>
      </c>
      <c r="G7" s="171">
        <v>11899.15663359565</v>
      </c>
      <c r="H7" s="171">
        <v>11378.41443337565</v>
      </c>
      <c r="I7" s="171">
        <v>11375.772322375651</v>
      </c>
      <c r="J7" s="171">
        <v>11394.126792375651</v>
      </c>
      <c r="K7" s="171">
        <v>11453.97700337565</v>
      </c>
      <c r="L7" s="171">
        <v>11609.192262375651</v>
      </c>
      <c r="M7" s="171">
        <v>0</v>
      </c>
      <c r="N7" s="171">
        <v>0</v>
      </c>
      <c r="O7" s="171">
        <v>11766.81349937565</v>
      </c>
      <c r="P7" s="171">
        <v>0</v>
      </c>
      <c r="Q7" s="171">
        <v>0</v>
      </c>
      <c r="R7" s="171">
        <v>11766.81349937565</v>
      </c>
      <c r="S7" s="171">
        <v>0</v>
      </c>
      <c r="T7" s="171">
        <v>0</v>
      </c>
      <c r="U7" s="171">
        <v>11766.81349937565</v>
      </c>
      <c r="V7" s="171">
        <v>0</v>
      </c>
      <c r="W7" s="171">
        <v>0</v>
      </c>
      <c r="X7" s="171">
        <v>11766.81349937565</v>
      </c>
      <c r="Y7" s="171">
        <v>11766.81349937565</v>
      </c>
      <c r="Z7" s="171">
        <v>0</v>
      </c>
      <c r="AA7" s="171">
        <v>0</v>
      </c>
      <c r="AB7" s="171">
        <v>11766.81349937565</v>
      </c>
      <c r="AC7" s="171">
        <v>0</v>
      </c>
      <c r="AD7" s="171">
        <v>0</v>
      </c>
      <c r="AE7" s="171">
        <v>11766.81349937565</v>
      </c>
      <c r="AF7" s="171">
        <v>0</v>
      </c>
      <c r="AG7" s="171">
        <v>0</v>
      </c>
      <c r="AH7" s="171">
        <v>11766.81349937565</v>
      </c>
      <c r="AI7" s="171">
        <v>0</v>
      </c>
      <c r="AJ7" s="171">
        <v>0</v>
      </c>
      <c r="AK7" s="171">
        <v>11766.81349937565</v>
      </c>
      <c r="AL7" s="171">
        <v>-0.20907497799999913</v>
      </c>
      <c r="AM7" s="171">
        <v>0</v>
      </c>
      <c r="AN7" s="171">
        <v>11381.325574589</v>
      </c>
      <c r="AO7" s="171">
        <v>92.259220564000003</v>
      </c>
      <c r="AP7" s="171">
        <v>0</v>
      </c>
      <c r="AQ7" s="171">
        <v>11473.584795153001</v>
      </c>
      <c r="AR7" s="171">
        <v>-89.570071869000003</v>
      </c>
      <c r="AS7" s="171">
        <v>0</v>
      </c>
      <c r="AT7" s="171">
        <v>11384.014723284001</v>
      </c>
      <c r="AU7" s="171">
        <v>-0.27025829999999845</v>
      </c>
      <c r="AV7" s="171">
        <v>0</v>
      </c>
      <c r="AW7" s="171">
        <v>11777.12732144413</v>
      </c>
      <c r="AX7" s="171">
        <v>122.9153019315213</v>
      </c>
      <c r="AY7" s="171">
        <v>0</v>
      </c>
      <c r="AZ7" s="171">
        <v>11900.04262337565</v>
      </c>
      <c r="BA7" s="171">
        <v>-6.0567945857666565</v>
      </c>
      <c r="BB7" s="171">
        <v>4.7693265857666383</v>
      </c>
      <c r="BC7" s="171">
        <v>11898.755155375651</v>
      </c>
      <c r="BD7" s="171">
        <v>-11.542882050661206</v>
      </c>
      <c r="BE7" s="171">
        <v>-2.1940889493388056</v>
      </c>
      <c r="BF7" s="171">
        <v>11885.018184375651</v>
      </c>
      <c r="BG7" s="171">
        <v>170.15026508563037</v>
      </c>
      <c r="BH7" s="171">
        <v>1.2191939143695834</v>
      </c>
      <c r="BI7" s="171">
        <v>12056.38764337565</v>
      </c>
      <c r="BJ7" s="171">
        <v>-28.013873325021674</v>
      </c>
      <c r="BK7" s="171">
        <v>0.48886732502176855</v>
      </c>
      <c r="BL7" s="171">
        <v>12028.862637375651</v>
      </c>
      <c r="BM7" s="171">
        <v>-12.925386549227289</v>
      </c>
      <c r="BN7" s="171">
        <v>-0.17865845077272446</v>
      </c>
      <c r="BO7" s="171">
        <v>12015.758592375651</v>
      </c>
      <c r="BP7" s="171">
        <v>-5.4586815446104309</v>
      </c>
      <c r="BQ7" s="171">
        <v>-0.26756745538959326</v>
      </c>
      <c r="BR7" s="171">
        <v>12010.032343375649</v>
      </c>
      <c r="BS7" s="171">
        <v>-55.239358323060834</v>
      </c>
      <c r="BT7" s="171">
        <v>1.0355783230608679</v>
      </c>
      <c r="BU7" s="171">
        <v>11955.82856337565</v>
      </c>
      <c r="BV7" s="171">
        <v>75.306414029638248</v>
      </c>
      <c r="BW7" s="171">
        <v>-1.9999780296382994</v>
      </c>
      <c r="BX7" s="171">
        <v>12029.13499937565</v>
      </c>
      <c r="BY7" s="171">
        <v>-122.2183170869277</v>
      </c>
      <c r="BZ7" s="171">
        <v>0.41531546692772281</v>
      </c>
      <c r="CA7" s="171">
        <v>11907.331997755649</v>
      </c>
      <c r="CB7" s="171">
        <v>10.974596848745115</v>
      </c>
      <c r="CC7" s="171">
        <v>1.1554223712549287</v>
      </c>
      <c r="CD7" s="171">
        <v>11919.462016975651</v>
      </c>
      <c r="CE7" s="171">
        <v>-20.137280049978983</v>
      </c>
      <c r="CF7" s="171">
        <v>-0.16810333002104016</v>
      </c>
      <c r="CG7" s="317">
        <v>11899.15663359565</v>
      </c>
      <c r="CH7" s="317">
        <v>21.598524575362081</v>
      </c>
      <c r="CI7" s="317">
        <v>-7.1925885362077224E-2</v>
      </c>
      <c r="CJ7" s="317">
        <v>11920.68323228565</v>
      </c>
      <c r="CK7" s="317">
        <v>23.661016920208926</v>
      </c>
      <c r="CL7" s="317">
        <v>-6.9732830208920404E-2</v>
      </c>
      <c r="CM7" s="317">
        <v>11944.274516375652</v>
      </c>
      <c r="CN7" s="317">
        <v>-575.61484074354973</v>
      </c>
      <c r="CO7" s="317">
        <v>-0.65004425645020092</v>
      </c>
      <c r="CP7" s="317">
        <v>11368.009631375651</v>
      </c>
      <c r="CQ7" s="317">
        <v>9.1592354531628395</v>
      </c>
      <c r="CR7" s="317">
        <v>1.2455665468371535</v>
      </c>
      <c r="CS7" s="317">
        <v>11378.41443337565</v>
      </c>
      <c r="CT7" s="317">
        <v>-12.074403862332433</v>
      </c>
      <c r="CU7" s="317">
        <v>0.94929786233242908</v>
      </c>
      <c r="CV7" s="317">
        <v>11367.289327375651</v>
      </c>
      <c r="CW7" s="317">
        <v>14.371577451357275</v>
      </c>
      <c r="CX7" s="317">
        <v>-3.1773447313572376</v>
      </c>
      <c r="CY7" s="317">
        <v>11378.48356009565</v>
      </c>
      <c r="CZ7" s="317">
        <v>6.0251808053100806</v>
      </c>
      <c r="DA7" s="317">
        <v>2.6317894746898958</v>
      </c>
      <c r="DB7" s="317">
        <v>11387.140530375651</v>
      </c>
      <c r="DC7" s="317">
        <v>-7.4296926684582321</v>
      </c>
      <c r="DD7" s="317">
        <v>-3.9385153315417654</v>
      </c>
      <c r="DE7" s="317">
        <v>11375.772322375651</v>
      </c>
      <c r="DF7" s="317">
        <v>-1.6508367967774604</v>
      </c>
      <c r="DG7" s="317">
        <v>3.0958267967775157</v>
      </c>
      <c r="DH7" s="317">
        <v>11377.217312375651</v>
      </c>
      <c r="DI7" s="317">
        <v>11.18122607882596</v>
      </c>
      <c r="DJ7" s="317">
        <v>-0.91941907882599594</v>
      </c>
      <c r="DK7" s="317">
        <v>11387.47911937565</v>
      </c>
      <c r="DL7" s="317">
        <v>211.40605723656284</v>
      </c>
      <c r="DM7" s="317">
        <v>5.8974827634372389</v>
      </c>
      <c r="DN7" s="317">
        <v>11604.782659375651</v>
      </c>
      <c r="DO7" s="317">
        <v>-203.30714004493504</v>
      </c>
      <c r="DP7" s="317">
        <v>-7.3487269550650467</v>
      </c>
      <c r="DQ7" s="317">
        <v>11394.126792375651</v>
      </c>
      <c r="DR7" s="317">
        <v>10.360014516515173</v>
      </c>
      <c r="DS7" s="317">
        <v>2.6702544834848307</v>
      </c>
      <c r="DT7" s="317">
        <v>11407.15706137565</v>
      </c>
      <c r="DU7" s="317">
        <v>277.07783923841208</v>
      </c>
      <c r="DV7" s="317">
        <v>-18.52618123841205</v>
      </c>
      <c r="DW7" s="317">
        <v>11665.708719375651</v>
      </c>
      <c r="DX7" s="317">
        <v>-355.8536864271768</v>
      </c>
      <c r="DY7" s="317">
        <v>18.478792427176757</v>
      </c>
      <c r="DZ7" s="317">
        <v>11328.33382537565</v>
      </c>
      <c r="EA7" s="317">
        <v>127.07176779892171</v>
      </c>
      <c r="EB7" s="317">
        <v>-1.428589798921692</v>
      </c>
      <c r="EC7" s="317">
        <v>11453.97700337565</v>
      </c>
      <c r="ED7" s="317">
        <v>43.146397480369032</v>
      </c>
      <c r="EE7" s="317">
        <v>1.4524325196309604</v>
      </c>
      <c r="EF7" s="317">
        <v>11498.575833375651</v>
      </c>
      <c r="EG7" s="317">
        <v>118.42778807400795</v>
      </c>
      <c r="EH7" s="317">
        <v>-0.67611107400803405</v>
      </c>
      <c r="EI7" s="317">
        <v>11616.327510375651</v>
      </c>
      <c r="EJ7" s="317">
        <v>-36.765820959814604</v>
      </c>
      <c r="EK7" s="317">
        <v>0.64716495981473088</v>
      </c>
      <c r="EL7" s="317">
        <v>11580.208854375651</v>
      </c>
      <c r="EM7" s="317">
        <v>29.76008967939568</v>
      </c>
      <c r="EN7" s="317">
        <v>-0.77668167939568278</v>
      </c>
      <c r="EO7" s="317">
        <v>11609.192262375651</v>
      </c>
      <c r="EP7" s="317">
        <v>0</v>
      </c>
      <c r="EQ7" s="317">
        <v>0</v>
      </c>
      <c r="ER7" s="317">
        <v>11609.192262375651</v>
      </c>
      <c r="ES7" s="171">
        <v>0</v>
      </c>
      <c r="ET7" s="171">
        <v>0</v>
      </c>
      <c r="EU7" s="171">
        <v>11609.192262375651</v>
      </c>
    </row>
    <row r="8" spans="1:151" ht="15" customHeight="1">
      <c r="A8" s="399" t="s">
        <v>232</v>
      </c>
      <c r="B8" s="400">
        <v>24692.067643268194</v>
      </c>
      <c r="C8" s="317">
        <v>28506.568391715555</v>
      </c>
      <c r="D8" s="388">
        <v>31739.101175670163</v>
      </c>
      <c r="E8" s="388">
        <v>26854.035652821669</v>
      </c>
      <c r="F8" s="171">
        <v>27034.64900360514</v>
      </c>
      <c r="G8" s="171">
        <v>28866.946973681428</v>
      </c>
      <c r="H8" s="171">
        <v>35606.346751429999</v>
      </c>
      <c r="I8" s="171">
        <v>39750.153794059996</v>
      </c>
      <c r="J8" s="171">
        <v>41690.957230489999</v>
      </c>
      <c r="K8" s="171">
        <v>55285.811631089993</v>
      </c>
      <c r="L8" s="171">
        <v>45051.550559260002</v>
      </c>
      <c r="M8" s="171">
        <v>849.20424501101058</v>
      </c>
      <c r="N8" s="171">
        <v>647.17334556433059</v>
      </c>
      <c r="O8" s="171">
        <v>26188.445233843537</v>
      </c>
      <c r="P8" s="171">
        <v>299.07687473002284</v>
      </c>
      <c r="Q8" s="171">
        <v>413.8964828918734</v>
      </c>
      <c r="R8" s="171">
        <v>26901.418591465434</v>
      </c>
      <c r="S8" s="171">
        <v>821.35355339718376</v>
      </c>
      <c r="T8" s="171">
        <v>-34.006446113705465</v>
      </c>
      <c r="U8" s="171">
        <v>27688.76569874891</v>
      </c>
      <c r="V8" s="171">
        <v>835.07733015623842</v>
      </c>
      <c r="W8" s="171">
        <v>103.90576093301689</v>
      </c>
      <c r="X8" s="171">
        <v>28627.748789838166</v>
      </c>
      <c r="Y8" s="171">
        <v>28627.748789838166</v>
      </c>
      <c r="Z8" s="171">
        <v>352.38764340322518</v>
      </c>
      <c r="AA8" s="171">
        <v>-187.60388802761904</v>
      </c>
      <c r="AB8" s="171">
        <v>28792.532545213773</v>
      </c>
      <c r="AC8" s="171">
        <v>585.57506281263318</v>
      </c>
      <c r="AD8" s="171">
        <v>98.258563684110001</v>
      </c>
      <c r="AE8" s="171">
        <v>29476.366171710517</v>
      </c>
      <c r="AF8" s="171">
        <v>-1203.903322602858</v>
      </c>
      <c r="AG8" s="171">
        <v>-61.322092986529768</v>
      </c>
      <c r="AH8" s="171">
        <v>28211.140756121124</v>
      </c>
      <c r="AI8" s="171">
        <v>-87.738643286972376</v>
      </c>
      <c r="AJ8" s="171">
        <v>383.16627888140306</v>
      </c>
      <c r="AK8" s="171">
        <v>28506.568391715555</v>
      </c>
      <c r="AL8" s="171">
        <v>396.78180452017381</v>
      </c>
      <c r="AM8" s="171">
        <v>-197.00847587665612</v>
      </c>
      <c r="AN8" s="171">
        <v>28706.341520359074</v>
      </c>
      <c r="AO8" s="171">
        <v>-3663.0692108513458</v>
      </c>
      <c r="AP8" s="171">
        <v>-241.8810092918915</v>
      </c>
      <c r="AQ8" s="171">
        <v>24801.391300215837</v>
      </c>
      <c r="AR8" s="171">
        <v>4526.6918310982328</v>
      </c>
      <c r="AS8" s="171">
        <v>-120.89880888274214</v>
      </c>
      <c r="AT8" s="171">
        <v>29185.679365485077</v>
      </c>
      <c r="AU8" s="171">
        <v>2627.5309525142857</v>
      </c>
      <c r="AV8" s="171">
        <v>-77.036747269208391</v>
      </c>
      <c r="AW8" s="171">
        <v>31739.101175670163</v>
      </c>
      <c r="AX8" s="171">
        <v>-4371.6620441012765</v>
      </c>
      <c r="AY8" s="171">
        <v>-630.03721941325102</v>
      </c>
      <c r="AZ8" s="171">
        <v>26737.401912155634</v>
      </c>
      <c r="BA8" s="171">
        <v>536.37390569891113</v>
      </c>
      <c r="BB8" s="171">
        <v>401.78698101532819</v>
      </c>
      <c r="BC8" s="171">
        <v>27675.562798869872</v>
      </c>
      <c r="BD8" s="171">
        <v>389.52251580180769</v>
      </c>
      <c r="BE8" s="171">
        <v>-78.380388808434915</v>
      </c>
      <c r="BF8" s="171">
        <v>27986.704925863247</v>
      </c>
      <c r="BG8" s="171">
        <v>-1259.9356579120627</v>
      </c>
      <c r="BH8" s="171">
        <v>127.26638487048515</v>
      </c>
      <c r="BI8" s="171">
        <v>26854.035652821669</v>
      </c>
      <c r="BJ8" s="171">
        <v>4884.0001936355375</v>
      </c>
      <c r="BK8" s="171">
        <v>199.74581254743123</v>
      </c>
      <c r="BL8" s="171">
        <v>31937.781659004635</v>
      </c>
      <c r="BM8" s="171">
        <v>-2355.6634471722596</v>
      </c>
      <c r="BN8" s="171">
        <v>-114.33357259473007</v>
      </c>
      <c r="BO8" s="171">
        <v>29467.784639237645</v>
      </c>
      <c r="BP8" s="171">
        <v>-2722.4095112525974</v>
      </c>
      <c r="BQ8" s="171">
        <v>276.25574757595945</v>
      </c>
      <c r="BR8" s="171">
        <v>27021.630875561008</v>
      </c>
      <c r="BS8" s="171">
        <v>195.55807316726623</v>
      </c>
      <c r="BT8" s="171">
        <v>-182.53994512313076</v>
      </c>
      <c r="BU8" s="171">
        <v>27034.64900360514</v>
      </c>
      <c r="BV8" s="171">
        <v>-1566.2476181498296</v>
      </c>
      <c r="BW8" s="171">
        <v>105.29305981930605</v>
      </c>
      <c r="BX8" s="171">
        <v>25573.694445274617</v>
      </c>
      <c r="BY8" s="171">
        <v>2154.7493141372361</v>
      </c>
      <c r="BZ8" s="171">
        <v>-153.37353575546905</v>
      </c>
      <c r="CA8" s="171">
        <v>27575.070223656388</v>
      </c>
      <c r="CB8" s="171">
        <v>-6.698161184201112</v>
      </c>
      <c r="CC8" s="171">
        <v>-266.54328440212254</v>
      </c>
      <c r="CD8" s="171">
        <v>27301.828778070063</v>
      </c>
      <c r="CE8" s="171">
        <v>1622.966864668253</v>
      </c>
      <c r="CF8" s="171">
        <v>-57.848669056888752</v>
      </c>
      <c r="CG8" s="317">
        <v>28866.946973681428</v>
      </c>
      <c r="CH8" s="317">
        <v>70.00654965330375</v>
      </c>
      <c r="CI8" s="317">
        <v>203.05735289624315</v>
      </c>
      <c r="CJ8" s="317">
        <v>29140.010876230976</v>
      </c>
      <c r="CK8" s="317">
        <v>-769.64694857580605</v>
      </c>
      <c r="CL8" s="317">
        <v>-120.11182658516779</v>
      </c>
      <c r="CM8" s="317">
        <v>28250.25210107</v>
      </c>
      <c r="CN8" s="317">
        <v>6341.7070361579517</v>
      </c>
      <c r="CO8" s="317">
        <v>-1202.3209191779563</v>
      </c>
      <c r="CP8" s="317">
        <v>33389.638218049993</v>
      </c>
      <c r="CQ8" s="317">
        <v>1919.9110013295056</v>
      </c>
      <c r="CR8" s="317">
        <v>296.79753205049894</v>
      </c>
      <c r="CS8" s="317">
        <v>35606.346751429999</v>
      </c>
      <c r="CT8" s="317">
        <v>-2447.3096784340469</v>
      </c>
      <c r="CU8" s="317">
        <v>175.13180562404673</v>
      </c>
      <c r="CV8" s="317">
        <v>33334.168878619996</v>
      </c>
      <c r="CW8" s="317">
        <v>-2056.8622893346073</v>
      </c>
      <c r="CX8" s="317">
        <v>429.22077912460315</v>
      </c>
      <c r="CY8" s="317">
        <v>31706.527368409988</v>
      </c>
      <c r="CZ8" s="317">
        <v>5271.3811043221576</v>
      </c>
      <c r="DA8" s="317">
        <v>576.58653425783996</v>
      </c>
      <c r="DB8" s="317">
        <v>37554.495006989986</v>
      </c>
      <c r="DC8" s="317">
        <v>2972.3820288718935</v>
      </c>
      <c r="DD8" s="317">
        <v>-776.72324180188332</v>
      </c>
      <c r="DE8" s="317">
        <v>39750.153794059996</v>
      </c>
      <c r="DF8" s="317">
        <v>-2289.3869667385475</v>
      </c>
      <c r="DG8" s="317">
        <v>-137.82788937145921</v>
      </c>
      <c r="DH8" s="317">
        <v>37322.938937949992</v>
      </c>
      <c r="DI8" s="317">
        <v>1476.1241615820124</v>
      </c>
      <c r="DJ8" s="317">
        <v>23.492826927988247</v>
      </c>
      <c r="DK8" s="317">
        <v>38822.555926459994</v>
      </c>
      <c r="DL8" s="317">
        <v>4083.6146493069537</v>
      </c>
      <c r="DM8" s="317">
        <v>281.43599143303322</v>
      </c>
      <c r="DN8" s="317">
        <v>43187.606567199982</v>
      </c>
      <c r="DO8" s="317">
        <v>-1197.5187626996617</v>
      </c>
      <c r="DP8" s="317">
        <v>-299.13057401032103</v>
      </c>
      <c r="DQ8" s="317">
        <v>41690.957230489999</v>
      </c>
      <c r="DR8" s="317">
        <v>6142.7648813543456</v>
      </c>
      <c r="DS8" s="317">
        <v>135.78111375565356</v>
      </c>
      <c r="DT8" s="317">
        <v>47969.503225599998</v>
      </c>
      <c r="DU8" s="317">
        <v>4204.6077596437153</v>
      </c>
      <c r="DV8" s="317">
        <v>60.460415566271884</v>
      </c>
      <c r="DW8" s="317">
        <v>52234.571400809982</v>
      </c>
      <c r="DX8" s="317">
        <v>3785.3783461257967</v>
      </c>
      <c r="DY8" s="317">
        <v>-129.91095352576872</v>
      </c>
      <c r="DZ8" s="317">
        <v>55890.038793410014</v>
      </c>
      <c r="EA8" s="317">
        <v>-930.11193950318261</v>
      </c>
      <c r="EB8" s="317">
        <v>325.88477718316807</v>
      </c>
      <c r="EC8" s="317">
        <v>55285.811631089993</v>
      </c>
      <c r="ED8" s="317">
        <v>4034.152826732854</v>
      </c>
      <c r="EE8" s="317">
        <v>-213.14082161285356</v>
      </c>
      <c r="EF8" s="317">
        <v>59106.82363621</v>
      </c>
      <c r="EG8" s="317">
        <v>-11710.406875740233</v>
      </c>
      <c r="EH8" s="317">
        <v>-430.35212384978064</v>
      </c>
      <c r="EI8" s="317">
        <v>46966.064636619987</v>
      </c>
      <c r="EJ8" s="317">
        <v>-4557.6657241845705</v>
      </c>
      <c r="EK8" s="317">
        <v>-10.303511425422196</v>
      </c>
      <c r="EL8" s="317">
        <v>42398.095401009996</v>
      </c>
      <c r="EM8" s="317">
        <v>2668.4551020627773</v>
      </c>
      <c r="EN8" s="317">
        <v>-14.999943812767404</v>
      </c>
      <c r="EO8" s="317">
        <v>45051.550559260002</v>
      </c>
      <c r="EP8" s="317">
        <v>4140.3308746681787</v>
      </c>
      <c r="EQ8" s="317">
        <v>118.85379582181092</v>
      </c>
      <c r="ER8" s="317">
        <v>49310.735229749989</v>
      </c>
      <c r="ES8" s="171">
        <v>-700.44421155728423</v>
      </c>
      <c r="ET8" s="171">
        <v>33.043581577300721</v>
      </c>
      <c r="EU8" s="171">
        <v>48643.334599770009</v>
      </c>
    </row>
    <row r="9" spans="1:151" ht="15" customHeight="1">
      <c r="A9" s="399" t="s">
        <v>446</v>
      </c>
      <c r="B9" s="400">
        <v>24024.042438916302</v>
      </c>
      <c r="C9" s="317">
        <v>26427.520689956611</v>
      </c>
      <c r="D9" s="388">
        <v>33019.003486984271</v>
      </c>
      <c r="E9" s="388">
        <v>35634.346947873142</v>
      </c>
      <c r="F9" s="171">
        <v>37865.516101841451</v>
      </c>
      <c r="G9" s="171">
        <v>37342.029751168047</v>
      </c>
      <c r="H9" s="171">
        <v>37606.362567986362</v>
      </c>
      <c r="I9" s="171">
        <v>39922.197440003089</v>
      </c>
      <c r="J9" s="171">
        <v>48479.007483063077</v>
      </c>
      <c r="K9" s="171">
        <v>48826.510583883079</v>
      </c>
      <c r="L9" s="171">
        <v>53142.181625653073</v>
      </c>
      <c r="M9" s="171">
        <v>130.25957158999995</v>
      </c>
      <c r="N9" s="171">
        <v>1379.92</v>
      </c>
      <c r="O9" s="171">
        <v>21148.560944868103</v>
      </c>
      <c r="P9" s="171">
        <v>27.309920084099758</v>
      </c>
      <c r="Q9" s="171">
        <v>-88.692999999999302</v>
      </c>
      <c r="R9" s="171">
        <v>21091.789330702202</v>
      </c>
      <c r="S9" s="171">
        <v>1051.2715479240999</v>
      </c>
      <c r="T9" s="171">
        <v>717.73099999999795</v>
      </c>
      <c r="U9" s="171">
        <v>22865.403344376296</v>
      </c>
      <c r="V9" s="171">
        <v>1154.0276287900001</v>
      </c>
      <c r="W9" s="171">
        <v>0</v>
      </c>
      <c r="X9" s="171">
        <v>24024.042438916302</v>
      </c>
      <c r="Y9" s="171">
        <v>24024.042438916298</v>
      </c>
      <c r="Z9" s="171">
        <v>2336.2740838400791</v>
      </c>
      <c r="AA9" s="171">
        <v>0</v>
      </c>
      <c r="AB9" s="171">
        <v>26360.316522756377</v>
      </c>
      <c r="AC9" s="171">
        <v>-1620.0354049499208</v>
      </c>
      <c r="AD9" s="171">
        <v>80.434191690000119</v>
      </c>
      <c r="AE9" s="171">
        <v>24820.715309496456</v>
      </c>
      <c r="AF9" s="171">
        <v>-509.32611980992078</v>
      </c>
      <c r="AG9" s="171">
        <v>0</v>
      </c>
      <c r="AH9" s="171">
        <v>24311.389189686535</v>
      </c>
      <c r="AI9" s="171">
        <v>2116.131500270079</v>
      </c>
      <c r="AJ9" s="171">
        <v>0</v>
      </c>
      <c r="AK9" s="171">
        <v>26427.520689956611</v>
      </c>
      <c r="AL9" s="171">
        <v>357.42915456795851</v>
      </c>
      <c r="AM9" s="171">
        <v>0</v>
      </c>
      <c r="AN9" s="171">
        <v>25944.92420046925</v>
      </c>
      <c r="AO9" s="171">
        <v>1305.2448309059544</v>
      </c>
      <c r="AP9" s="171">
        <v>5.6989275599998299</v>
      </c>
      <c r="AQ9" s="171">
        <v>27255.867958935203</v>
      </c>
      <c r="AR9" s="171">
        <v>1003.9599385249594</v>
      </c>
      <c r="AS9" s="171">
        <v>0</v>
      </c>
      <c r="AT9" s="171">
        <v>28259.827897460164</v>
      </c>
      <c r="AU9" s="171">
        <v>6420.0976045439538</v>
      </c>
      <c r="AV9" s="171">
        <v>0</v>
      </c>
      <c r="AW9" s="171">
        <v>33019.003486984271</v>
      </c>
      <c r="AX9" s="171">
        <v>44.629928247800621</v>
      </c>
      <c r="AY9" s="171">
        <v>38.22261312399938</v>
      </c>
      <c r="AZ9" s="171">
        <v>33101.85602835608</v>
      </c>
      <c r="BA9" s="171">
        <v>-770.71945141452375</v>
      </c>
      <c r="BB9" s="171">
        <v>187.53661807020944</v>
      </c>
      <c r="BC9" s="171">
        <v>32518.673195011765</v>
      </c>
      <c r="BD9" s="171">
        <v>-596.97688031409427</v>
      </c>
      <c r="BE9" s="171">
        <v>-152.42266262021485</v>
      </c>
      <c r="BF9" s="171">
        <v>31769.273652077456</v>
      </c>
      <c r="BG9" s="171">
        <v>3754.8034525917369</v>
      </c>
      <c r="BH9" s="171">
        <v>110.26984320395411</v>
      </c>
      <c r="BI9" s="171">
        <v>35634.346947873142</v>
      </c>
      <c r="BJ9" s="171">
        <v>600.0939035338215</v>
      </c>
      <c r="BK9" s="171">
        <v>109.18392558459149</v>
      </c>
      <c r="BL9" s="171">
        <v>36343.624776991564</v>
      </c>
      <c r="BM9" s="171">
        <v>508.32684255823295</v>
      </c>
      <c r="BN9" s="171">
        <v>-8.7118725198197353</v>
      </c>
      <c r="BO9" s="171">
        <v>36843.239747029977</v>
      </c>
      <c r="BP9" s="171">
        <v>249.32550978951377</v>
      </c>
      <c r="BQ9" s="171">
        <v>11.237667068892819</v>
      </c>
      <c r="BR9" s="171">
        <v>37103.802923888383</v>
      </c>
      <c r="BS9" s="171">
        <v>879.47852716292482</v>
      </c>
      <c r="BT9" s="171">
        <v>-435.41546730450807</v>
      </c>
      <c r="BU9" s="171">
        <v>37547.8659837468</v>
      </c>
      <c r="BV9" s="171">
        <v>1521.9496203854505</v>
      </c>
      <c r="BW9" s="171">
        <v>-69.311547453804451</v>
      </c>
      <c r="BX9" s="171">
        <v>39000.504056678445</v>
      </c>
      <c r="BY9" s="171">
        <v>-1346.6008088467129</v>
      </c>
      <c r="BZ9" s="171">
        <v>18.455461568359539</v>
      </c>
      <c r="CA9" s="171">
        <v>37672.358709400098</v>
      </c>
      <c r="CB9" s="171">
        <v>267.10620758823683</v>
      </c>
      <c r="CC9" s="171">
        <v>7.1902781434109784</v>
      </c>
      <c r="CD9" s="171">
        <v>37946.655195131752</v>
      </c>
      <c r="CE9" s="171">
        <v>-871.65743356082601</v>
      </c>
      <c r="CF9" s="171">
        <v>-50.620148497524497</v>
      </c>
      <c r="CG9" s="317">
        <v>37024.377613073397</v>
      </c>
      <c r="CH9" s="317">
        <v>110.633826937553</v>
      </c>
      <c r="CI9" s="317">
        <v>45.353816250164527</v>
      </c>
      <c r="CJ9" s="317">
        <v>37180.365256261117</v>
      </c>
      <c r="CK9" s="317">
        <v>12.298552647359578</v>
      </c>
      <c r="CL9" s="317">
        <v>192.43384826959024</v>
      </c>
      <c r="CM9" s="317">
        <v>37385.097657178063</v>
      </c>
      <c r="CN9" s="317">
        <v>84.438124332002957</v>
      </c>
      <c r="CO9" s="317">
        <v>246.16139356216601</v>
      </c>
      <c r="CP9" s="317">
        <v>37759.801694411784</v>
      </c>
      <c r="CQ9" s="317">
        <v>-488.1763888036424</v>
      </c>
      <c r="CR9" s="317">
        <v>334.73726237822302</v>
      </c>
      <c r="CS9" s="317">
        <v>37606.362567986362</v>
      </c>
      <c r="CT9" s="317">
        <v>2498.7235562869819</v>
      </c>
      <c r="CU9" s="317">
        <v>-171.57320001280095</v>
      </c>
      <c r="CV9" s="317">
        <v>39943.693141920543</v>
      </c>
      <c r="CW9" s="317">
        <v>647.22020806047794</v>
      </c>
      <c r="CX9" s="317">
        <v>-101.36809736629402</v>
      </c>
      <c r="CY9" s="317">
        <v>40489.545252614727</v>
      </c>
      <c r="CZ9" s="317">
        <v>578.35931200346681</v>
      </c>
      <c r="DA9" s="317">
        <v>240.04933963071198</v>
      </c>
      <c r="DB9" s="317">
        <v>41307.953904248905</v>
      </c>
      <c r="DC9" s="317">
        <v>-1277.68267028113</v>
      </c>
      <c r="DD9" s="317">
        <v>-108.07379396468605</v>
      </c>
      <c r="DE9" s="317">
        <v>39922.197440003089</v>
      </c>
      <c r="DF9" s="317">
        <v>359.38068954369385</v>
      </c>
      <c r="DG9" s="317">
        <v>-48.625296073694699</v>
      </c>
      <c r="DH9" s="317">
        <v>40232.952833473086</v>
      </c>
      <c r="DI9" s="317">
        <v>568.9284728941866</v>
      </c>
      <c r="DJ9" s="317">
        <v>-40.623468064186454</v>
      </c>
      <c r="DK9" s="317">
        <v>40761.257838303092</v>
      </c>
      <c r="DL9" s="317">
        <v>2653.1079619012635</v>
      </c>
      <c r="DM9" s="317">
        <v>143.37924349873356</v>
      </c>
      <c r="DN9" s="317">
        <v>43557.745043703086</v>
      </c>
      <c r="DO9" s="317">
        <v>5076.8628053642769</v>
      </c>
      <c r="DP9" s="317">
        <v>-155.60036600428612</v>
      </c>
      <c r="DQ9" s="317">
        <v>48479.007483063077</v>
      </c>
      <c r="DR9" s="317">
        <v>504.10449981762827</v>
      </c>
      <c r="DS9" s="317">
        <v>62.851414022365191</v>
      </c>
      <c r="DT9" s="317">
        <v>49045.963396903069</v>
      </c>
      <c r="DU9" s="317">
        <v>372.25766030967526</v>
      </c>
      <c r="DV9" s="317">
        <v>-431.9301568796725</v>
      </c>
      <c r="DW9" s="317">
        <v>48986.290900333071</v>
      </c>
      <c r="DX9" s="317">
        <v>545.69053189100759</v>
      </c>
      <c r="DY9" s="317">
        <v>478.6638176589928</v>
      </c>
      <c r="DZ9" s="317">
        <v>50010.645249883077</v>
      </c>
      <c r="EA9" s="317">
        <v>723.48615120107831</v>
      </c>
      <c r="EB9" s="317">
        <v>-1907.6208172010754</v>
      </c>
      <c r="EC9" s="317">
        <v>48826.510583883079</v>
      </c>
      <c r="ED9" s="317">
        <v>3149.3386327517101</v>
      </c>
      <c r="EE9" s="317">
        <v>27.184997248285072</v>
      </c>
      <c r="EF9" s="317">
        <v>52003.034213883075</v>
      </c>
      <c r="EG9" s="317">
        <v>903.32088896456196</v>
      </c>
      <c r="EH9" s="317">
        <v>-85.06184965456282</v>
      </c>
      <c r="EI9" s="317">
        <v>52821.293253193071</v>
      </c>
      <c r="EJ9" s="317">
        <v>1213.9648885993993</v>
      </c>
      <c r="EK9" s="317">
        <v>20.77981258060629</v>
      </c>
      <c r="EL9" s="317">
        <v>54056.037954373074</v>
      </c>
      <c r="EM9" s="317">
        <v>-888.70076501600101</v>
      </c>
      <c r="EN9" s="317">
        <v>-25.155563703996449</v>
      </c>
      <c r="EO9" s="317">
        <v>53142.181625653073</v>
      </c>
      <c r="EP9" s="317">
        <v>856.92814329999737</v>
      </c>
      <c r="EQ9" s="317">
        <v>0</v>
      </c>
      <c r="ER9" s="317">
        <v>53999.109768953072</v>
      </c>
      <c r="ES9" s="171">
        <v>923.33232046999399</v>
      </c>
      <c r="ET9" s="171">
        <v>0</v>
      </c>
      <c r="EU9" s="171">
        <v>54922.442089423072</v>
      </c>
    </row>
    <row r="10" spans="1:151" ht="15" customHeight="1">
      <c r="A10" s="401"/>
      <c r="B10" s="396"/>
      <c r="C10" s="397"/>
      <c r="D10" s="309"/>
      <c r="E10" s="309"/>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c r="DF10" s="397"/>
      <c r="DG10" s="397"/>
      <c r="DH10" s="397"/>
      <c r="DI10" s="397"/>
      <c r="DJ10" s="397"/>
      <c r="DK10" s="397"/>
      <c r="DL10" s="397"/>
      <c r="DM10" s="397"/>
      <c r="DN10" s="397"/>
      <c r="DO10" s="397"/>
      <c r="DP10" s="397"/>
      <c r="DQ10" s="397"/>
      <c r="DR10" s="397"/>
      <c r="DS10" s="397"/>
      <c r="DT10" s="397"/>
      <c r="DU10" s="397"/>
      <c r="DV10" s="397"/>
      <c r="DW10" s="397"/>
      <c r="DX10" s="397"/>
      <c r="DY10" s="397"/>
      <c r="DZ10" s="397"/>
      <c r="EA10" s="397"/>
      <c r="EB10" s="397"/>
      <c r="EC10" s="397"/>
      <c r="ED10" s="397"/>
      <c r="EE10" s="397"/>
      <c r="EF10" s="397"/>
      <c r="EG10" s="397"/>
      <c r="EH10" s="397"/>
      <c r="EI10" s="397"/>
      <c r="EJ10" s="397"/>
      <c r="EK10" s="397"/>
      <c r="EL10" s="397"/>
      <c r="EM10" s="397"/>
      <c r="EN10" s="397"/>
      <c r="EO10" s="397"/>
      <c r="EP10" s="397"/>
      <c r="EQ10" s="397"/>
      <c r="ER10" s="397"/>
      <c r="ES10" s="167"/>
      <c r="ET10" s="167"/>
      <c r="EU10" s="167"/>
    </row>
    <row r="11" spans="1:151" ht="15" customHeight="1">
      <c r="A11" s="401" t="s">
        <v>426</v>
      </c>
      <c r="B11" s="396">
        <v>359145.8048061626</v>
      </c>
      <c r="C11" s="397">
        <v>379729.09177051822</v>
      </c>
      <c r="D11" s="309">
        <v>398634.96242896421</v>
      </c>
      <c r="E11" s="309">
        <v>424816.89119266853</v>
      </c>
      <c r="F11" s="167">
        <v>446179.0212908035</v>
      </c>
      <c r="G11" s="167">
        <v>459266.29736204538</v>
      </c>
      <c r="H11" s="167">
        <v>484457.17504107609</v>
      </c>
      <c r="I11" s="167">
        <v>507182.92143506411</v>
      </c>
      <c r="J11" s="167">
        <v>527128.85837031039</v>
      </c>
      <c r="K11" s="167">
        <v>539298.14267391665</v>
      </c>
      <c r="L11" s="167">
        <v>553176.36120590509</v>
      </c>
      <c r="M11" s="167">
        <v>4421.9848255969973</v>
      </c>
      <c r="N11" s="167">
        <v>5735.8322021644562</v>
      </c>
      <c r="O11" s="167">
        <v>347159.54161613091</v>
      </c>
      <c r="P11" s="167">
        <v>2506.8966392173634</v>
      </c>
      <c r="Q11" s="167">
        <v>-1844.9466530152183</v>
      </c>
      <c r="R11" s="167">
        <v>347826.103068083</v>
      </c>
      <c r="S11" s="167">
        <v>4288.5058803595666</v>
      </c>
      <c r="T11" s="167">
        <v>-825.09956214870454</v>
      </c>
      <c r="U11" s="167">
        <v>351294.12085204385</v>
      </c>
      <c r="V11" s="167">
        <v>7750.4107848488466</v>
      </c>
      <c r="W11" s="167">
        <v>96.661703519893265</v>
      </c>
      <c r="X11" s="167">
        <v>359145.8048061626</v>
      </c>
      <c r="Y11" s="167">
        <v>362983.93110678124</v>
      </c>
      <c r="Z11" s="167">
        <v>276.89467054792294</v>
      </c>
      <c r="AA11" s="167">
        <v>-1610.7980089681805</v>
      </c>
      <c r="AB11" s="167">
        <v>361650.02776836103</v>
      </c>
      <c r="AC11" s="167">
        <v>4065.0485811022663</v>
      </c>
      <c r="AD11" s="167">
        <v>2189.7903032187655</v>
      </c>
      <c r="AE11" s="167">
        <v>367904.86665268207</v>
      </c>
      <c r="AF11" s="167">
        <v>7331.5756348788618</v>
      </c>
      <c r="AG11" s="167">
        <v>-287.3283686338724</v>
      </c>
      <c r="AH11" s="167">
        <v>374949.11391892703</v>
      </c>
      <c r="AI11" s="167">
        <v>4669.5504598011903</v>
      </c>
      <c r="AJ11" s="167">
        <v>110.42739178995876</v>
      </c>
      <c r="AK11" s="167">
        <v>379729.09177051822</v>
      </c>
      <c r="AL11" s="167">
        <v>1189.6436544833232</v>
      </c>
      <c r="AM11" s="167">
        <v>455.3186852376856</v>
      </c>
      <c r="AN11" s="167">
        <v>381323.53800003923</v>
      </c>
      <c r="AO11" s="167">
        <v>3475.2931265049901</v>
      </c>
      <c r="AP11" s="167">
        <v>-2997.8251110385527</v>
      </c>
      <c r="AQ11" s="167">
        <v>381801.00601550564</v>
      </c>
      <c r="AR11" s="167">
        <v>6116.4890357820505</v>
      </c>
      <c r="AS11" s="167">
        <v>-1756.6453412404446</v>
      </c>
      <c r="AT11" s="167">
        <v>386160.8497100473</v>
      </c>
      <c r="AU11" s="167">
        <v>11311.887927477166</v>
      </c>
      <c r="AV11" s="167">
        <v>1132.7118609368044</v>
      </c>
      <c r="AW11" s="167">
        <v>398634.96242896421</v>
      </c>
      <c r="AX11" s="167">
        <v>-1621.243139006152</v>
      </c>
      <c r="AY11" s="167">
        <v>13447.363272641744</v>
      </c>
      <c r="AZ11" s="167">
        <v>410461.11379651702</v>
      </c>
      <c r="BA11" s="167">
        <v>6261.2218356272433</v>
      </c>
      <c r="BB11" s="167">
        <v>2453.3632193417729</v>
      </c>
      <c r="BC11" s="167">
        <v>419175.69885148603</v>
      </c>
      <c r="BD11" s="167">
        <v>-2192.1266414994543</v>
      </c>
      <c r="BE11" s="167">
        <v>-83.915391101089938</v>
      </c>
      <c r="BF11" s="167">
        <v>416899.65681888547</v>
      </c>
      <c r="BG11" s="167">
        <v>6851.4342805753613</v>
      </c>
      <c r="BH11" s="167">
        <v>1065.8000932076795</v>
      </c>
      <c r="BI11" s="167">
        <v>424816.89119266853</v>
      </c>
      <c r="BJ11" s="167">
        <v>4372.0251175072672</v>
      </c>
      <c r="BK11" s="167">
        <v>419.71089617306382</v>
      </c>
      <c r="BL11" s="167">
        <v>429608.62720634887</v>
      </c>
      <c r="BM11" s="167">
        <v>2177.7856940369275</v>
      </c>
      <c r="BN11" s="167">
        <v>559.47770196010151</v>
      </c>
      <c r="BO11" s="167">
        <v>432345.89060234593</v>
      </c>
      <c r="BP11" s="167">
        <v>6911.7093722725149</v>
      </c>
      <c r="BQ11" s="167">
        <v>2325.3848324194882</v>
      </c>
      <c r="BR11" s="167">
        <v>441582.98480703792</v>
      </c>
      <c r="BS11" s="167">
        <v>5771.6227349549426</v>
      </c>
      <c r="BT11" s="167">
        <v>-1190.5253001893345</v>
      </c>
      <c r="BU11" s="167">
        <v>446164.08224180352</v>
      </c>
      <c r="BV11" s="167">
        <v>1470.487589796287</v>
      </c>
      <c r="BW11" s="167">
        <v>1063.4044983590825</v>
      </c>
      <c r="BX11" s="167">
        <v>448697.9743299589</v>
      </c>
      <c r="BY11" s="167">
        <v>6900.2828879131921</v>
      </c>
      <c r="BZ11" s="167">
        <v>-1435.7167226826455</v>
      </c>
      <c r="CA11" s="167">
        <v>454162.54049518943</v>
      </c>
      <c r="CB11" s="167">
        <v>6327.3766066773451</v>
      </c>
      <c r="CC11" s="167">
        <v>-2040.5998422855819</v>
      </c>
      <c r="CD11" s="167">
        <v>458449.31725958118</v>
      </c>
      <c r="CE11" s="167">
        <v>1441.32907139189</v>
      </c>
      <c r="CF11" s="167">
        <v>-635.64216792772413</v>
      </c>
      <c r="CG11" s="397">
        <v>459255.00416304532</v>
      </c>
      <c r="CH11" s="397">
        <v>3297.5592595935918</v>
      </c>
      <c r="CI11" s="397">
        <v>2033.9768080752799</v>
      </c>
      <c r="CJ11" s="397">
        <v>464586.54023071419</v>
      </c>
      <c r="CK11" s="397">
        <v>3239.9358116179756</v>
      </c>
      <c r="CL11" s="397">
        <v>-594.73986637522501</v>
      </c>
      <c r="CM11" s="397">
        <v>467231.73617595696</v>
      </c>
      <c r="CN11" s="397">
        <v>10624.772814076099</v>
      </c>
      <c r="CO11" s="397">
        <v>-3144.5910487997589</v>
      </c>
      <c r="CP11" s="397">
        <v>473667.76928496332</v>
      </c>
      <c r="CQ11" s="397">
        <v>10619.085317652338</v>
      </c>
      <c r="CR11" s="397">
        <v>170.32043846041449</v>
      </c>
      <c r="CS11" s="397">
        <v>484457.17504107609</v>
      </c>
      <c r="CT11" s="397">
        <v>-138.50021166847228</v>
      </c>
      <c r="CU11" s="397">
        <v>4343.8442668459911</v>
      </c>
      <c r="CV11" s="397">
        <v>488500.4281219836</v>
      </c>
      <c r="CW11" s="397">
        <v>4699.2854339953656</v>
      </c>
      <c r="CX11" s="397">
        <v>3292.5398472549668</v>
      </c>
      <c r="CY11" s="397">
        <v>496492.25340323395</v>
      </c>
      <c r="CZ11" s="397">
        <v>3119.9542605645479</v>
      </c>
      <c r="DA11" s="397">
        <v>4669.868231166407</v>
      </c>
      <c r="DB11" s="397">
        <v>504282.07589496492</v>
      </c>
      <c r="DC11" s="397">
        <v>8198.3058255564047</v>
      </c>
      <c r="DD11" s="397">
        <v>-5297.460285457194</v>
      </c>
      <c r="DE11" s="397">
        <v>507182.92143506411</v>
      </c>
      <c r="DF11" s="397">
        <v>3187.0869686818542</v>
      </c>
      <c r="DG11" s="397">
        <v>-3746.1750245116723</v>
      </c>
      <c r="DH11" s="397">
        <v>506623.8333792343</v>
      </c>
      <c r="DI11" s="397">
        <v>1229.1204084433821</v>
      </c>
      <c r="DJ11" s="397">
        <v>436.94170271526139</v>
      </c>
      <c r="DK11" s="397">
        <v>508289.89549039293</v>
      </c>
      <c r="DL11" s="397">
        <v>10455.631065923899</v>
      </c>
      <c r="DM11" s="397">
        <v>1855.9872813666577</v>
      </c>
      <c r="DN11" s="397">
        <v>520601.51383768348</v>
      </c>
      <c r="DO11" s="397">
        <v>8005.7193677622145</v>
      </c>
      <c r="DP11" s="397">
        <v>-1478.3748351352519</v>
      </c>
      <c r="DQ11" s="397">
        <v>527128.85837031039</v>
      </c>
      <c r="DR11" s="397">
        <v>3833.7782126080747</v>
      </c>
      <c r="DS11" s="397">
        <v>-4524.5902449857185</v>
      </c>
      <c r="DT11" s="397">
        <v>526438.0463379327</v>
      </c>
      <c r="DU11" s="397">
        <v>-1950.7580626469298</v>
      </c>
      <c r="DV11" s="397">
        <v>-268.8297707126149</v>
      </c>
      <c r="DW11" s="397">
        <v>524218.45850457315</v>
      </c>
      <c r="DX11" s="397">
        <v>2172.5994229116723</v>
      </c>
      <c r="DY11" s="397">
        <v>-1079.3570707009205</v>
      </c>
      <c r="DZ11" s="397">
        <v>525311.70085678389</v>
      </c>
      <c r="EA11" s="397">
        <v>5938.8324973109547</v>
      </c>
      <c r="EB11" s="397">
        <v>8047.609319821775</v>
      </c>
      <c r="EC11" s="397">
        <v>539298.14267391665</v>
      </c>
      <c r="ED11" s="397">
        <v>3440.0189803696285</v>
      </c>
      <c r="EE11" s="397">
        <v>-2481.4198208284174</v>
      </c>
      <c r="EF11" s="397">
        <v>540256.74183345784</v>
      </c>
      <c r="EG11" s="397">
        <v>2427.3373176395671</v>
      </c>
      <c r="EH11" s="397">
        <v>-6241.4825917938015</v>
      </c>
      <c r="EI11" s="397">
        <v>536442.59655930358</v>
      </c>
      <c r="EJ11" s="397">
        <v>4685.5660116268873</v>
      </c>
      <c r="EK11" s="397">
        <v>-495.10347608245473</v>
      </c>
      <c r="EL11" s="397">
        <v>540633.05909484799</v>
      </c>
      <c r="EM11" s="397">
        <v>12407.676757104819</v>
      </c>
      <c r="EN11" s="397">
        <v>135.62535395224518</v>
      </c>
      <c r="EO11" s="397">
        <v>553176.36120590509</v>
      </c>
      <c r="EP11" s="397">
        <v>5768.2434833479865</v>
      </c>
      <c r="EQ11" s="397">
        <v>1750.8237722455237</v>
      </c>
      <c r="ER11" s="397">
        <v>560695.42846149858</v>
      </c>
      <c r="ES11" s="167">
        <v>1967.1219885516171</v>
      </c>
      <c r="ET11" s="167">
        <v>865.13445757520412</v>
      </c>
      <c r="EU11" s="167">
        <v>563527.68490762543</v>
      </c>
    </row>
    <row r="12" spans="1:151" ht="15" customHeight="1">
      <c r="A12" s="399" t="s">
        <v>444</v>
      </c>
      <c r="B12" s="400">
        <v>1302.0791101972338</v>
      </c>
      <c r="C12" s="317">
        <v>1377.6844010174163</v>
      </c>
      <c r="D12" s="388">
        <v>1570.7760325161141</v>
      </c>
      <c r="E12" s="388">
        <v>1622.6227126346739</v>
      </c>
      <c r="F12" s="171">
        <v>1651.0891748019376</v>
      </c>
      <c r="G12" s="171">
        <v>1480.114071458944</v>
      </c>
      <c r="H12" s="171">
        <v>4557.6229897839357</v>
      </c>
      <c r="I12" s="171">
        <v>4535.1391884992354</v>
      </c>
      <c r="J12" s="171">
        <v>4410.7275838935075</v>
      </c>
      <c r="K12" s="171">
        <v>4541.843813984503</v>
      </c>
      <c r="L12" s="171">
        <v>4224.763170385213</v>
      </c>
      <c r="M12" s="171">
        <v>-16.964983000000004</v>
      </c>
      <c r="N12" s="171">
        <v>98.413256045724623</v>
      </c>
      <c r="O12" s="171">
        <v>1383.5273832429584</v>
      </c>
      <c r="P12" s="171">
        <v>-17.60661</v>
      </c>
      <c r="Q12" s="171">
        <v>-27.216146158059889</v>
      </c>
      <c r="R12" s="171">
        <v>1338.7046270848987</v>
      </c>
      <c r="S12" s="171">
        <v>69.391377999999989</v>
      </c>
      <c r="T12" s="171">
        <v>-4.3594774963439207</v>
      </c>
      <c r="U12" s="171">
        <v>1403.7365275885547</v>
      </c>
      <c r="V12" s="171">
        <v>-65.570315999999991</v>
      </c>
      <c r="W12" s="171">
        <v>24.421416119826667</v>
      </c>
      <c r="X12" s="171">
        <v>1362.5876277083814</v>
      </c>
      <c r="Y12" s="171">
        <v>1362.5876277083814</v>
      </c>
      <c r="Z12" s="171">
        <v>-40.583217999999896</v>
      </c>
      <c r="AA12" s="171">
        <v>-38.649933227215115</v>
      </c>
      <c r="AB12" s="171">
        <v>1283.3544764811663</v>
      </c>
      <c r="AC12" s="171">
        <v>18.253197</v>
      </c>
      <c r="AD12" s="171">
        <v>22.797697993034035</v>
      </c>
      <c r="AE12" s="171">
        <v>1324.4053714742004</v>
      </c>
      <c r="AF12" s="171">
        <v>-19.086274000000003</v>
      </c>
      <c r="AG12" s="171">
        <v>-9.4729237336907772</v>
      </c>
      <c r="AH12" s="171">
        <v>1295.8461737405096</v>
      </c>
      <c r="AI12" s="171">
        <v>46.170697999999902</v>
      </c>
      <c r="AJ12" s="171">
        <v>35.667529276906862</v>
      </c>
      <c r="AK12" s="171">
        <v>1377.6844010174163</v>
      </c>
      <c r="AL12" s="171">
        <v>100.72322799999984</v>
      </c>
      <c r="AM12" s="171">
        <v>-16.93398853141116</v>
      </c>
      <c r="AN12" s="171">
        <v>1505.4002374860049</v>
      </c>
      <c r="AO12" s="171">
        <v>-17.358795999999757</v>
      </c>
      <c r="AP12" s="171">
        <v>-51.246798725805093</v>
      </c>
      <c r="AQ12" s="171">
        <v>1436.7946427602001</v>
      </c>
      <c r="AR12" s="171">
        <v>135.80499999999984</v>
      </c>
      <c r="AS12" s="171">
        <v>0</v>
      </c>
      <c r="AT12" s="171">
        <v>1551.0050161911881</v>
      </c>
      <c r="AU12" s="171">
        <v>0</v>
      </c>
      <c r="AV12" s="171">
        <v>-9.7357796750741272</v>
      </c>
      <c r="AW12" s="171">
        <v>1570.7760325161141</v>
      </c>
      <c r="AX12" s="171">
        <v>67.035326999999924</v>
      </c>
      <c r="AY12" s="171">
        <v>-75.02729773910356</v>
      </c>
      <c r="AZ12" s="171">
        <v>1562.7840617770105</v>
      </c>
      <c r="BA12" s="171">
        <v>-69.103863000000274</v>
      </c>
      <c r="BB12" s="171">
        <v>96.055146211265082</v>
      </c>
      <c r="BC12" s="171">
        <v>1589.7353449882753</v>
      </c>
      <c r="BD12" s="171">
        <v>-229.9670679999997</v>
      </c>
      <c r="BE12" s="171">
        <v>228.36130720037954</v>
      </c>
      <c r="BF12" s="171">
        <v>1588.1295841886551</v>
      </c>
      <c r="BG12" s="171">
        <v>15.301299000000199</v>
      </c>
      <c r="BH12" s="171">
        <v>19.191829446018666</v>
      </c>
      <c r="BI12" s="171">
        <v>1622.6227126346739</v>
      </c>
      <c r="BJ12" s="171">
        <v>-48.277066999999988</v>
      </c>
      <c r="BK12" s="171">
        <v>55.233367788508076</v>
      </c>
      <c r="BL12" s="171">
        <v>1629.579013423182</v>
      </c>
      <c r="BM12" s="171">
        <v>4.5474735088646412E-13</v>
      </c>
      <c r="BN12" s="171">
        <v>-14.174001146888713</v>
      </c>
      <c r="BO12" s="171">
        <v>1615.4050122762937</v>
      </c>
      <c r="BP12" s="171">
        <v>-0.20700000000033469</v>
      </c>
      <c r="BQ12" s="171">
        <v>0</v>
      </c>
      <c r="BR12" s="171">
        <v>1615.1980122762934</v>
      </c>
      <c r="BS12" s="171">
        <v>39.222790000000018</v>
      </c>
      <c r="BT12" s="171">
        <v>-18.27067647435603</v>
      </c>
      <c r="BU12" s="171">
        <v>1636.1501258019375</v>
      </c>
      <c r="BV12" s="171">
        <v>-1.5099999999997635</v>
      </c>
      <c r="BW12" s="171">
        <v>9.9364235819996338</v>
      </c>
      <c r="BX12" s="171">
        <v>1644.5765493839374</v>
      </c>
      <c r="BY12" s="171">
        <v>0</v>
      </c>
      <c r="BZ12" s="171">
        <v>-17.378007566372617</v>
      </c>
      <c r="CA12" s="171">
        <v>1627.1985418175648</v>
      </c>
      <c r="CB12" s="171">
        <v>-113.68406400000026</v>
      </c>
      <c r="CC12" s="171">
        <v>-26.57432020309102</v>
      </c>
      <c r="CD12" s="171">
        <v>1486.9401576144735</v>
      </c>
      <c r="CE12" s="171">
        <v>-3.1760629999998855</v>
      </c>
      <c r="CF12" s="171">
        <v>-18.58907215552972</v>
      </c>
      <c r="CG12" s="317">
        <v>1465.1750224589439</v>
      </c>
      <c r="CH12" s="317">
        <v>0</v>
      </c>
      <c r="CI12" s="317">
        <v>25.132484376578759</v>
      </c>
      <c r="CJ12" s="317">
        <v>1490.3075068355226</v>
      </c>
      <c r="CK12" s="317">
        <v>0</v>
      </c>
      <c r="CL12" s="317">
        <v>-8.5099800074892755</v>
      </c>
      <c r="CM12" s="317">
        <v>1481.7975268280334</v>
      </c>
      <c r="CN12" s="317">
        <v>3013.1739006281455</v>
      </c>
      <c r="CO12" s="317">
        <v>49.742690844672325</v>
      </c>
      <c r="CP12" s="317">
        <v>4559.6531673008512</v>
      </c>
      <c r="CQ12" s="317">
        <v>-74.935626999999997</v>
      </c>
      <c r="CR12" s="317">
        <v>72.90544948308434</v>
      </c>
      <c r="CS12" s="317">
        <v>4557.6229897839357</v>
      </c>
      <c r="CT12" s="317">
        <v>0</v>
      </c>
      <c r="CU12" s="317">
        <v>27.457349639992572</v>
      </c>
      <c r="CV12" s="317">
        <v>4509.5892904239281</v>
      </c>
      <c r="CW12" s="317">
        <v>0</v>
      </c>
      <c r="CX12" s="317">
        <v>116.08339675634852</v>
      </c>
      <c r="CY12" s="317">
        <v>4625.6726871802766</v>
      </c>
      <c r="CZ12" s="317">
        <v>-1.0790830000000824</v>
      </c>
      <c r="DA12" s="317">
        <v>121.83713314995202</v>
      </c>
      <c r="DB12" s="317">
        <v>4746.430737330229</v>
      </c>
      <c r="DC12" s="317">
        <v>-0.16143099999999322</v>
      </c>
      <c r="DD12" s="317">
        <v>-211.13011783099319</v>
      </c>
      <c r="DE12" s="317">
        <v>4535.1391884992354</v>
      </c>
      <c r="DF12" s="317">
        <v>0</v>
      </c>
      <c r="DG12" s="317">
        <v>-55.96989896206469</v>
      </c>
      <c r="DH12" s="317">
        <v>4479.1692895371707</v>
      </c>
      <c r="DI12" s="317">
        <v>0</v>
      </c>
      <c r="DJ12" s="317">
        <v>7.8953466406310326</v>
      </c>
      <c r="DK12" s="317">
        <v>4487.0646361778017</v>
      </c>
      <c r="DL12" s="317">
        <v>0</v>
      </c>
      <c r="DM12" s="317">
        <v>7.0572376402633381</v>
      </c>
      <c r="DN12" s="317">
        <v>4494.1218738180651</v>
      </c>
      <c r="DO12" s="317">
        <v>0</v>
      </c>
      <c r="DP12" s="317">
        <v>-83.394289924557597</v>
      </c>
      <c r="DQ12" s="317">
        <v>4410.7275838935075</v>
      </c>
      <c r="DR12" s="317">
        <v>0</v>
      </c>
      <c r="DS12" s="317">
        <v>23.291422571121984</v>
      </c>
      <c r="DT12" s="317">
        <v>4434.0190064646295</v>
      </c>
      <c r="DU12" s="317">
        <v>0</v>
      </c>
      <c r="DV12" s="317">
        <v>16.065228217327785</v>
      </c>
      <c r="DW12" s="317">
        <v>4450.0842346819572</v>
      </c>
      <c r="DX12" s="317">
        <v>0</v>
      </c>
      <c r="DY12" s="317">
        <v>-60.612742256734236</v>
      </c>
      <c r="DZ12" s="317">
        <v>4389.471492425223</v>
      </c>
      <c r="EA12" s="317">
        <v>0</v>
      </c>
      <c r="EB12" s="317">
        <v>152.37232155927995</v>
      </c>
      <c r="EC12" s="317">
        <v>4541.843813984503</v>
      </c>
      <c r="ED12" s="317">
        <v>50</v>
      </c>
      <c r="EE12" s="317">
        <v>-92.295603937016494</v>
      </c>
      <c r="EF12" s="317">
        <v>4499.5482100474865</v>
      </c>
      <c r="EG12" s="317">
        <v>0</v>
      </c>
      <c r="EH12" s="317">
        <v>-197.61712881867606</v>
      </c>
      <c r="EI12" s="317">
        <v>4301.9310812288104</v>
      </c>
      <c r="EJ12" s="317">
        <v>-53.177102999999988</v>
      </c>
      <c r="EK12" s="317">
        <v>-8.3810296979709165</v>
      </c>
      <c r="EL12" s="317">
        <v>4240.3729485308395</v>
      </c>
      <c r="EM12" s="317">
        <v>0</v>
      </c>
      <c r="EN12" s="317">
        <v>-15.609778145626478</v>
      </c>
      <c r="EO12" s="317">
        <v>4224.763170385213</v>
      </c>
      <c r="EP12" s="317">
        <v>6.3599999998587009E-3</v>
      </c>
      <c r="EQ12" s="317">
        <v>49.7167721706046</v>
      </c>
      <c r="ER12" s="317">
        <v>4274.4863025558179</v>
      </c>
      <c r="ES12" s="171">
        <v>0</v>
      </c>
      <c r="ET12" s="171">
        <v>36.966972782217454</v>
      </c>
      <c r="EU12" s="171">
        <v>4311.4532753380354</v>
      </c>
    </row>
    <row r="13" spans="1:151" ht="15" customHeight="1">
      <c r="A13" s="399" t="s">
        <v>445</v>
      </c>
      <c r="B13" s="400">
        <v>137477.70304038972</v>
      </c>
      <c r="C13" s="317">
        <v>158664.5737309033</v>
      </c>
      <c r="D13" s="388">
        <v>162926.22718613621</v>
      </c>
      <c r="E13" s="388">
        <v>167909.13958916278</v>
      </c>
      <c r="F13" s="171">
        <v>176799.94134392761</v>
      </c>
      <c r="G13" s="171">
        <v>185257.11248065374</v>
      </c>
      <c r="H13" s="171">
        <v>199309.62569481521</v>
      </c>
      <c r="I13" s="171">
        <v>204786.22687218615</v>
      </c>
      <c r="J13" s="171">
        <v>204656.42079408528</v>
      </c>
      <c r="K13" s="171">
        <v>208941.9539585161</v>
      </c>
      <c r="L13" s="171">
        <v>201537.29112576824</v>
      </c>
      <c r="M13" s="171">
        <v>2266.2490625438149</v>
      </c>
      <c r="N13" s="171">
        <v>5098.2695565123067</v>
      </c>
      <c r="O13" s="171">
        <v>144842.22165944584</v>
      </c>
      <c r="P13" s="171">
        <v>928.08122895929353</v>
      </c>
      <c r="Q13" s="171">
        <v>-1833.7937489020765</v>
      </c>
      <c r="R13" s="171">
        <v>143936.50913950306</v>
      </c>
      <c r="S13" s="171">
        <v>2710.257525507719</v>
      </c>
      <c r="T13" s="171">
        <v>-834.23918747335301</v>
      </c>
      <c r="U13" s="171">
        <v>145812.52747753743</v>
      </c>
      <c r="V13" s="171">
        <v>4685.4655418235106</v>
      </c>
      <c r="W13" s="171">
        <v>10.060506490402986</v>
      </c>
      <c r="X13" s="171">
        <v>150508.05352585134</v>
      </c>
      <c r="Y13" s="171">
        <v>154014.92807362069</v>
      </c>
      <c r="Z13" s="171">
        <v>-56.184837737322312</v>
      </c>
      <c r="AA13" s="171">
        <v>-1398.2426462933581</v>
      </c>
      <c r="AB13" s="171">
        <v>152560.50058959</v>
      </c>
      <c r="AC13" s="171">
        <v>1881.4276773031786</v>
      </c>
      <c r="AD13" s="171">
        <v>2076.2429276704643</v>
      </c>
      <c r="AE13" s="171">
        <v>156518.17119456365</v>
      </c>
      <c r="AF13" s="171">
        <v>1082.2399981449412</v>
      </c>
      <c r="AG13" s="171">
        <v>-222.70320519839879</v>
      </c>
      <c r="AH13" s="171">
        <v>157377.70798751019</v>
      </c>
      <c r="AI13" s="171">
        <v>1546.8803132432699</v>
      </c>
      <c r="AJ13" s="171">
        <v>-260.01456985016557</v>
      </c>
      <c r="AK13" s="171">
        <v>158664.5737309033</v>
      </c>
      <c r="AL13" s="171">
        <v>42.730430415136709</v>
      </c>
      <c r="AM13" s="171">
        <v>694.38604431903514</v>
      </c>
      <c r="AN13" s="171">
        <v>159401.69020563748</v>
      </c>
      <c r="AO13" s="171">
        <v>645.41090727955543</v>
      </c>
      <c r="AP13" s="171">
        <v>-3016.1239927995339</v>
      </c>
      <c r="AQ13" s="171">
        <v>157030.97712011752</v>
      </c>
      <c r="AR13" s="171">
        <v>2528.8282164318075</v>
      </c>
      <c r="AS13" s="171">
        <v>0</v>
      </c>
      <c r="AT13" s="171">
        <v>158015.85811058502</v>
      </c>
      <c r="AU13" s="171">
        <v>3707.0677071342484</v>
      </c>
      <c r="AV13" s="171">
        <v>1203.3013684169491</v>
      </c>
      <c r="AW13" s="171">
        <v>162926.22718613621</v>
      </c>
      <c r="AX13" s="171">
        <v>153.26245414060222</v>
      </c>
      <c r="AY13" s="171">
        <v>-1178.1580684964088</v>
      </c>
      <c r="AZ13" s="171">
        <v>161901.36280569769</v>
      </c>
      <c r="BA13" s="171">
        <v>216.861989537819</v>
      </c>
      <c r="BB13" s="171">
        <v>1758.3356513290155</v>
      </c>
      <c r="BC13" s="171">
        <v>163876.56044656452</v>
      </c>
      <c r="BD13" s="171">
        <v>-160.51278815141373</v>
      </c>
      <c r="BE13" s="171">
        <v>44.083947231843382</v>
      </c>
      <c r="BF13" s="171">
        <v>163760.13160564494</v>
      </c>
      <c r="BG13" s="171">
        <v>3350.5483426162309</v>
      </c>
      <c r="BH13" s="171">
        <v>798.4596409016093</v>
      </c>
      <c r="BI13" s="171">
        <v>167909.13958916278</v>
      </c>
      <c r="BJ13" s="171">
        <v>-505.21928055702637</v>
      </c>
      <c r="BK13" s="171">
        <v>1237.8724438375859</v>
      </c>
      <c r="BL13" s="171">
        <v>168641.79275244335</v>
      </c>
      <c r="BM13" s="171">
        <v>1530.9769393232</v>
      </c>
      <c r="BN13" s="171">
        <v>-427.33252756685567</v>
      </c>
      <c r="BO13" s="171">
        <v>169745.43716419968</v>
      </c>
      <c r="BP13" s="171">
        <v>3815.9365086800731</v>
      </c>
      <c r="BQ13" s="171">
        <v>2219.0431728036688</v>
      </c>
      <c r="BR13" s="171">
        <v>175780.41684568342</v>
      </c>
      <c r="BS13" s="171">
        <v>2268.6581834973354</v>
      </c>
      <c r="BT13" s="171">
        <v>-1249.1336852531549</v>
      </c>
      <c r="BU13" s="171">
        <v>176799.94134392761</v>
      </c>
      <c r="BV13" s="171">
        <v>15.889100199364689</v>
      </c>
      <c r="BW13" s="171">
        <v>1127.854997988388</v>
      </c>
      <c r="BX13" s="171">
        <v>177943.68544211535</v>
      </c>
      <c r="BY13" s="171">
        <v>4706.6176311726049</v>
      </c>
      <c r="BZ13" s="171">
        <v>-1170.8369617279936</v>
      </c>
      <c r="CA13" s="171">
        <v>181479.46611155997</v>
      </c>
      <c r="CB13" s="171">
        <v>5494.9278935997718</v>
      </c>
      <c r="CC13" s="171">
        <v>-1894.6771587230537</v>
      </c>
      <c r="CD13" s="171">
        <v>185079.7168464367</v>
      </c>
      <c r="CE13" s="171">
        <v>590.13795550709983</v>
      </c>
      <c r="CF13" s="171">
        <v>-412.74232129006487</v>
      </c>
      <c r="CG13" s="317">
        <v>185257.11248065374</v>
      </c>
      <c r="CH13" s="317">
        <v>637.40444844301385</v>
      </c>
      <c r="CI13" s="317">
        <v>1835.1402314277943</v>
      </c>
      <c r="CJ13" s="317">
        <v>187729.65716052454</v>
      </c>
      <c r="CK13" s="317">
        <v>1005.4236837226161</v>
      </c>
      <c r="CL13" s="317">
        <v>-594.2789270897083</v>
      </c>
      <c r="CM13" s="317">
        <v>188140.80191715746</v>
      </c>
      <c r="CN13" s="317">
        <v>49.432841483077141</v>
      </c>
      <c r="CO13" s="317">
        <v>1067.4627974804514</v>
      </c>
      <c r="CP13" s="317">
        <v>189257.69755612101</v>
      </c>
      <c r="CQ13" s="317">
        <v>8602.2103897528687</v>
      </c>
      <c r="CR13" s="317">
        <v>1449.7177489413334</v>
      </c>
      <c r="CS13" s="317">
        <v>199309.62569481521</v>
      </c>
      <c r="CT13" s="317">
        <v>-594.87669011037576</v>
      </c>
      <c r="CU13" s="317">
        <v>2132.1769321793286</v>
      </c>
      <c r="CV13" s="317">
        <v>200846.92593688416</v>
      </c>
      <c r="CW13" s="317">
        <v>122.7913774349397</v>
      </c>
      <c r="CX13" s="317">
        <v>2345.01461321332</v>
      </c>
      <c r="CY13" s="317">
        <v>203314.73192753241</v>
      </c>
      <c r="CZ13" s="317">
        <v>-674.14430428414084</v>
      </c>
      <c r="DA13" s="317">
        <v>2991.6348533879786</v>
      </c>
      <c r="DB13" s="317">
        <v>205632.22247663626</v>
      </c>
      <c r="DC13" s="317">
        <v>6159.7729073234086</v>
      </c>
      <c r="DD13" s="317">
        <v>-7005.7685117735173</v>
      </c>
      <c r="DE13" s="317">
        <v>204786.22687218615</v>
      </c>
      <c r="DF13" s="317">
        <v>1359.2246600569999</v>
      </c>
      <c r="DG13" s="317">
        <v>-1719.7181668514243</v>
      </c>
      <c r="DH13" s="317">
        <v>204425.73336539173</v>
      </c>
      <c r="DI13" s="317">
        <v>-868.50050230050795</v>
      </c>
      <c r="DJ13" s="317">
        <v>581.8624579639004</v>
      </c>
      <c r="DK13" s="317">
        <v>204139.09532105512</v>
      </c>
      <c r="DL13" s="317">
        <v>-1104.7329890439419</v>
      </c>
      <c r="DM13" s="317">
        <v>1497.259024456062</v>
      </c>
      <c r="DN13" s="317">
        <v>204531.62135646725</v>
      </c>
      <c r="DO13" s="317">
        <v>1246.6906327395805</v>
      </c>
      <c r="DP13" s="317">
        <v>-1121.8911951215377</v>
      </c>
      <c r="DQ13" s="317">
        <v>204656.42079408528</v>
      </c>
      <c r="DR13" s="317">
        <v>593.80266332923452</v>
      </c>
      <c r="DS13" s="317">
        <v>325.99141556459438</v>
      </c>
      <c r="DT13" s="317">
        <v>205576.21487297912</v>
      </c>
      <c r="DU13" s="317">
        <v>925.56347018022984</v>
      </c>
      <c r="DV13" s="317">
        <v>48.579207107879313</v>
      </c>
      <c r="DW13" s="317">
        <v>206550.35755026722</v>
      </c>
      <c r="DX13" s="317">
        <v>-1371.1831238536813</v>
      </c>
      <c r="DY13" s="317">
        <v>-1331.4729452516567</v>
      </c>
      <c r="DZ13" s="317">
        <v>203847.70148116187</v>
      </c>
      <c r="EA13" s="317">
        <v>1052.1651678581868</v>
      </c>
      <c r="EB13" s="317">
        <v>4042.0873094960525</v>
      </c>
      <c r="EC13" s="317">
        <v>208941.9539585161</v>
      </c>
      <c r="ED13" s="317">
        <v>108.32640099343996</v>
      </c>
      <c r="EE13" s="317">
        <v>-2290.8388958793698</v>
      </c>
      <c r="EF13" s="317">
        <v>206759.44146363018</v>
      </c>
      <c r="EG13" s="317">
        <v>-257.51297844300041</v>
      </c>
      <c r="EH13" s="317">
        <v>-5648.3505661836125</v>
      </c>
      <c r="EI13" s="317">
        <v>200853.57791900358</v>
      </c>
      <c r="EJ13" s="317">
        <v>319.29965415761609</v>
      </c>
      <c r="EK13" s="317">
        <v>-513.6076324900082</v>
      </c>
      <c r="EL13" s="317">
        <v>200659.26994067119</v>
      </c>
      <c r="EM13" s="317">
        <v>711.52679490312983</v>
      </c>
      <c r="EN13" s="317">
        <v>166.49439019391104</v>
      </c>
      <c r="EO13" s="317">
        <v>201537.29112576824</v>
      </c>
      <c r="EP13" s="317">
        <v>-700.94740807507048</v>
      </c>
      <c r="EQ13" s="317">
        <v>1573.5917676467623</v>
      </c>
      <c r="ER13" s="317">
        <v>202409.93548533993</v>
      </c>
      <c r="ES13" s="171">
        <v>-2529.4991623355154</v>
      </c>
      <c r="ET13" s="171">
        <v>789.98291621550334</v>
      </c>
      <c r="EU13" s="171">
        <v>200670.41923921992</v>
      </c>
    </row>
    <row r="14" spans="1:151" ht="15" customHeight="1">
      <c r="A14" s="399" t="s">
        <v>232</v>
      </c>
      <c r="B14" s="400">
        <v>25765.218329165091</v>
      </c>
      <c r="C14" s="317">
        <v>26626.338873887853</v>
      </c>
      <c r="D14" s="388">
        <v>25603.451671996627</v>
      </c>
      <c r="E14" s="388">
        <v>26225.856426367052</v>
      </c>
      <c r="F14" s="171">
        <v>26849.541421128702</v>
      </c>
      <c r="G14" s="171">
        <v>26820.093248217752</v>
      </c>
      <c r="H14" s="171">
        <v>30739.44785801</v>
      </c>
      <c r="I14" s="171">
        <v>33257.820903710002</v>
      </c>
      <c r="J14" s="171">
        <v>32569.910144769994</v>
      </c>
      <c r="K14" s="171">
        <v>31973.119883559997</v>
      </c>
      <c r="L14" s="171">
        <v>38960.382464109993</v>
      </c>
      <c r="M14" s="171">
        <v>-286.70498723476464</v>
      </c>
      <c r="N14" s="171">
        <v>559.95389402999604</v>
      </c>
      <c r="O14" s="171">
        <v>26038.467235960325</v>
      </c>
      <c r="P14" s="171">
        <v>-2.1200885373448273</v>
      </c>
      <c r="Q14" s="171">
        <v>-110.37822779999557</v>
      </c>
      <c r="R14" s="171">
        <v>25925.968919622985</v>
      </c>
      <c r="S14" s="171">
        <v>-368.63468024989584</v>
      </c>
      <c r="T14" s="171">
        <v>-27.333456669999599</v>
      </c>
      <c r="U14" s="171">
        <v>25530.000782703089</v>
      </c>
      <c r="V14" s="171">
        <v>774.00555845339568</v>
      </c>
      <c r="W14" s="171">
        <v>84.424893399998382</v>
      </c>
      <c r="X14" s="171">
        <v>26388.431234556483</v>
      </c>
      <c r="Y14" s="171">
        <v>26388.431234556483</v>
      </c>
      <c r="Z14" s="171">
        <v>-1153.7207714016695</v>
      </c>
      <c r="AA14" s="171">
        <v>-173.90542944760719</v>
      </c>
      <c r="AB14" s="171">
        <v>25060.805033707205</v>
      </c>
      <c r="AC14" s="171">
        <v>-611.27997225524734</v>
      </c>
      <c r="AD14" s="171">
        <v>90.749677555267752</v>
      </c>
      <c r="AE14" s="171">
        <v>24540.274739007225</v>
      </c>
      <c r="AF14" s="171">
        <v>731.58827400398854</v>
      </c>
      <c r="AG14" s="171">
        <v>-55.152239701782847</v>
      </c>
      <c r="AH14" s="171">
        <v>25216.710773309431</v>
      </c>
      <c r="AI14" s="171">
        <v>1074.8536682152053</v>
      </c>
      <c r="AJ14" s="171">
        <v>334.77443236321744</v>
      </c>
      <c r="AK14" s="171">
        <v>26626.338873887853</v>
      </c>
      <c r="AL14" s="171">
        <v>-846.49801271134322</v>
      </c>
      <c r="AM14" s="171">
        <v>-169.2286715499385</v>
      </c>
      <c r="AN14" s="171">
        <v>25740.587746981568</v>
      </c>
      <c r="AO14" s="171">
        <v>-442.32391663134388</v>
      </c>
      <c r="AP14" s="171">
        <v>-224.98651891067396</v>
      </c>
      <c r="AQ14" s="171">
        <v>25073.27731143955</v>
      </c>
      <c r="AR14" s="171">
        <v>650.39485284245563</v>
      </c>
      <c r="AS14" s="171">
        <v>-108.42516107310655</v>
      </c>
      <c r="AT14" s="171">
        <v>25615.247003208897</v>
      </c>
      <c r="AU14" s="171">
        <v>227.78161290380896</v>
      </c>
      <c r="AV14" s="171">
        <v>-60.853727805070505</v>
      </c>
      <c r="AW14" s="171">
        <v>25603.451671996627</v>
      </c>
      <c r="AX14" s="171">
        <v>111.45707261348031</v>
      </c>
      <c r="AY14" s="171">
        <v>-173.879463267472</v>
      </c>
      <c r="AZ14" s="171">
        <v>25541.029281342635</v>
      </c>
      <c r="BA14" s="171">
        <v>-325.72533098996735</v>
      </c>
      <c r="BB14" s="171">
        <v>332.65182569351902</v>
      </c>
      <c r="BC14" s="171">
        <v>25547.955776046187</v>
      </c>
      <c r="BD14" s="171">
        <v>-595.04262915641652</v>
      </c>
      <c r="BE14" s="171">
        <v>-63.916287123557993</v>
      </c>
      <c r="BF14" s="171">
        <v>24888.996859766215</v>
      </c>
      <c r="BG14" s="171">
        <v>1205.2920065974013</v>
      </c>
      <c r="BH14" s="171">
        <v>131.56756000343586</v>
      </c>
      <c r="BI14" s="171">
        <v>26225.856426367052</v>
      </c>
      <c r="BJ14" s="171">
        <v>2338.2797072341577</v>
      </c>
      <c r="BK14" s="171">
        <v>162.1640042442931</v>
      </c>
      <c r="BL14" s="171">
        <v>28726.300137845501</v>
      </c>
      <c r="BM14" s="171">
        <v>-1516.7635194404345</v>
      </c>
      <c r="BN14" s="171">
        <v>-87.475874883319733</v>
      </c>
      <c r="BO14" s="171">
        <v>27122.060743521746</v>
      </c>
      <c r="BP14" s="171">
        <v>-1421.9783653390493</v>
      </c>
      <c r="BQ14" s="171">
        <v>269.73489163730858</v>
      </c>
      <c r="BR14" s="171">
        <v>25969.817269820007</v>
      </c>
      <c r="BS14" s="171">
        <v>1030.1848568311591</v>
      </c>
      <c r="BT14" s="171">
        <v>-150.46070552245692</v>
      </c>
      <c r="BU14" s="171">
        <v>26849.54142112871</v>
      </c>
      <c r="BV14" s="171">
        <v>-8.0514637928920365</v>
      </c>
      <c r="BW14" s="171">
        <v>101.82451209919007</v>
      </c>
      <c r="BX14" s="171">
        <v>26943.314469435009</v>
      </c>
      <c r="BY14" s="171">
        <v>1487.8788834890961</v>
      </c>
      <c r="BZ14" s="171">
        <v>-183.24837122623998</v>
      </c>
      <c r="CA14" s="171">
        <v>28247.944981697863</v>
      </c>
      <c r="CB14" s="171">
        <v>-390.04001862282297</v>
      </c>
      <c r="CC14" s="171">
        <v>-242.40677883704802</v>
      </c>
      <c r="CD14" s="171">
        <v>27615.498184237989</v>
      </c>
      <c r="CE14" s="171">
        <v>-657.00277190291717</v>
      </c>
      <c r="CF14" s="171">
        <v>-138.40216411731436</v>
      </c>
      <c r="CG14" s="317">
        <v>26820.09324821776</v>
      </c>
      <c r="CH14" s="317">
        <v>268.37920697150366</v>
      </c>
      <c r="CI14" s="317">
        <v>47.598590805647632</v>
      </c>
      <c r="CJ14" s="317">
        <v>27136.071045994911</v>
      </c>
      <c r="CK14" s="317">
        <v>-292.75747383679294</v>
      </c>
      <c r="CL14" s="317">
        <v>8.6998612118871801</v>
      </c>
      <c r="CM14" s="317">
        <v>26852.013433370004</v>
      </c>
      <c r="CN14" s="317">
        <v>3443.7972209800005</v>
      </c>
      <c r="CO14" s="317">
        <v>61.166496639997249</v>
      </c>
      <c r="CP14" s="317">
        <v>29304.332732719995</v>
      </c>
      <c r="CQ14" s="317">
        <v>1966.7776588978718</v>
      </c>
      <c r="CR14" s="317">
        <v>-531.66253360786925</v>
      </c>
      <c r="CS14" s="317">
        <v>30739.44785801</v>
      </c>
      <c r="CT14" s="317">
        <v>-1362.575092036687</v>
      </c>
      <c r="CU14" s="317">
        <v>111.87706680668542</v>
      </c>
      <c r="CV14" s="317">
        <v>29402.247461509996</v>
      </c>
      <c r="CW14" s="317">
        <v>627.51595107641629</v>
      </c>
      <c r="CX14" s="317">
        <v>206.74918220358165</v>
      </c>
      <c r="CY14" s="317">
        <v>30236.512594789994</v>
      </c>
      <c r="CZ14" s="317">
        <v>1812.803481006566</v>
      </c>
      <c r="DA14" s="317">
        <v>322.96793954343508</v>
      </c>
      <c r="DB14" s="317">
        <v>32372.284015339996</v>
      </c>
      <c r="DC14" s="317">
        <v>1107.967698640975</v>
      </c>
      <c r="DD14" s="317">
        <v>-222.43081027097145</v>
      </c>
      <c r="DE14" s="317">
        <v>33257.820903710002</v>
      </c>
      <c r="DF14" s="317">
        <v>-1562.9487286810536</v>
      </c>
      <c r="DG14" s="317">
        <v>-94.060579108954386</v>
      </c>
      <c r="DH14" s="317">
        <v>31600.811595919993</v>
      </c>
      <c r="DI14" s="317">
        <v>501.46492362666601</v>
      </c>
      <c r="DJ14" s="317">
        <v>16.489897193337683</v>
      </c>
      <c r="DK14" s="317">
        <v>32118.766416739996</v>
      </c>
      <c r="DL14" s="317">
        <v>-1028.5937497467094</v>
      </c>
      <c r="DM14" s="317">
        <v>215.95533710670892</v>
      </c>
      <c r="DN14" s="317">
        <v>31306.128004099995</v>
      </c>
      <c r="DO14" s="317">
        <v>1387.928040795633</v>
      </c>
      <c r="DP14" s="317">
        <v>-124.14590012563383</v>
      </c>
      <c r="DQ14" s="317">
        <v>32569.910144769994</v>
      </c>
      <c r="DR14" s="317">
        <v>1809.0931920868193</v>
      </c>
      <c r="DS14" s="317">
        <v>79.596272933183741</v>
      </c>
      <c r="DT14" s="317">
        <v>34458.599609789999</v>
      </c>
      <c r="DU14" s="317">
        <v>-4418.7640955978713</v>
      </c>
      <c r="DV14" s="317">
        <v>37.541902787868047</v>
      </c>
      <c r="DW14" s="317">
        <v>30077.377416979994</v>
      </c>
      <c r="DX14" s="317">
        <v>889.96112690651364</v>
      </c>
      <c r="DY14" s="317">
        <v>-83.695051036512425</v>
      </c>
      <c r="DZ14" s="317">
        <v>30883.643492849995</v>
      </c>
      <c r="EA14" s="317">
        <v>1020.2944359435569</v>
      </c>
      <c r="EB14" s="317">
        <v>69.181954766444449</v>
      </c>
      <c r="EC14" s="317">
        <v>31973.119883559997</v>
      </c>
      <c r="ED14" s="317">
        <v>-744.015198181492</v>
      </c>
      <c r="EE14" s="317">
        <v>-103.7884941885124</v>
      </c>
      <c r="EF14" s="317">
        <v>31125.316191189995</v>
      </c>
      <c r="EG14" s="317">
        <v>632.17166437889659</v>
      </c>
      <c r="EH14" s="317">
        <v>-232.24368694889279</v>
      </c>
      <c r="EI14" s="317">
        <v>31525.244168619996</v>
      </c>
      <c r="EJ14" s="317">
        <v>-245.23896213222713</v>
      </c>
      <c r="EK14" s="317">
        <v>-4.5177677577777899</v>
      </c>
      <c r="EL14" s="317">
        <v>31275.487438729993</v>
      </c>
      <c r="EM14" s="317">
        <v>7700.3911415495386</v>
      </c>
      <c r="EN14" s="317">
        <v>-15.49611616953589</v>
      </c>
      <c r="EO14" s="317">
        <v>38960.382464109993</v>
      </c>
      <c r="EP14" s="317">
        <v>2516.5188561918535</v>
      </c>
      <c r="EQ14" s="317">
        <v>127.51523242815684</v>
      </c>
      <c r="ER14" s="317">
        <v>41604.416552729999</v>
      </c>
      <c r="ES14" s="171">
        <v>-1128.7014003274915</v>
      </c>
      <c r="ET14" s="171">
        <v>38.184568577483319</v>
      </c>
      <c r="EU14" s="171">
        <v>40513.899720979993</v>
      </c>
    </row>
    <row r="15" spans="1:151" ht="15" customHeight="1">
      <c r="A15" s="399" t="s">
        <v>446</v>
      </c>
      <c r="B15" s="400">
        <v>180886.73241804639</v>
      </c>
      <c r="C15" s="317">
        <v>193060.49476470964</v>
      </c>
      <c r="D15" s="402">
        <v>208534.50753831523</v>
      </c>
      <c r="E15" s="402">
        <v>229059.27246450403</v>
      </c>
      <c r="F15" s="402">
        <v>240878.44935094524</v>
      </c>
      <c r="G15" s="402">
        <v>245708.97756171497</v>
      </c>
      <c r="H15" s="402">
        <v>249850.47849846698</v>
      </c>
      <c r="I15" s="402">
        <v>264603.73447066877</v>
      </c>
      <c r="J15" s="402">
        <v>285491.79984756175</v>
      </c>
      <c r="K15" s="402">
        <v>293841.22501785622</v>
      </c>
      <c r="L15" s="402">
        <v>308453.92444564181</v>
      </c>
      <c r="M15" s="402">
        <v>2459.4057332879474</v>
      </c>
      <c r="N15" s="402">
        <v>-20.804504423571053</v>
      </c>
      <c r="O15" s="402">
        <v>174895.32533748177</v>
      </c>
      <c r="P15" s="402">
        <v>1598.5421087954148</v>
      </c>
      <c r="Q15" s="402">
        <v>126.44146984491366</v>
      </c>
      <c r="R15" s="402">
        <v>176624.9203818721</v>
      </c>
      <c r="S15" s="402">
        <v>1877.4916571017436</v>
      </c>
      <c r="T15" s="402">
        <v>40.832559490992082</v>
      </c>
      <c r="U15" s="402">
        <v>178547.85606421481</v>
      </c>
      <c r="V15" s="402">
        <v>2356.5100005719401</v>
      </c>
      <c r="W15" s="402">
        <v>-22.245112490334765</v>
      </c>
      <c r="X15" s="402">
        <v>180886.73241804639</v>
      </c>
      <c r="Y15" s="402">
        <v>181217.98417089568</v>
      </c>
      <c r="Z15" s="402">
        <v>1527.3834976869146</v>
      </c>
      <c r="AA15" s="402">
        <v>0</v>
      </c>
      <c r="AB15" s="402">
        <v>182745.36766858268</v>
      </c>
      <c r="AC15" s="402">
        <v>2776.6476790543347</v>
      </c>
      <c r="AD15" s="402">
        <v>-5.2580162446247414E-13</v>
      </c>
      <c r="AE15" s="402">
        <v>185522.015347637</v>
      </c>
      <c r="AF15" s="402">
        <v>5536.8336367299326</v>
      </c>
      <c r="AG15" s="402">
        <v>0</v>
      </c>
      <c r="AH15" s="402">
        <v>191058.84898436692</v>
      </c>
      <c r="AI15" s="402">
        <v>2001.6457803427152</v>
      </c>
      <c r="AJ15" s="402">
        <v>0</v>
      </c>
      <c r="AK15" s="402">
        <v>193060.49476470964</v>
      </c>
      <c r="AL15" s="402">
        <v>1892.6880087795298</v>
      </c>
      <c r="AM15" s="402">
        <v>-52.90469899999988</v>
      </c>
      <c r="AN15" s="402">
        <v>194538.1263882021</v>
      </c>
      <c r="AO15" s="402">
        <v>3289.564931856778</v>
      </c>
      <c r="AP15" s="402">
        <v>294.53219939746026</v>
      </c>
      <c r="AQ15" s="402">
        <v>198122.22351945634</v>
      </c>
      <c r="AR15" s="402">
        <v>2801.4609665077878</v>
      </c>
      <c r="AS15" s="402">
        <v>-1648.2201801673382</v>
      </c>
      <c r="AT15" s="402">
        <v>199275.46430579678</v>
      </c>
      <c r="AU15" s="402">
        <v>7377.0386074391081</v>
      </c>
      <c r="AV15" s="402">
        <v>0</v>
      </c>
      <c r="AW15" s="402">
        <v>208534.50753831523</v>
      </c>
      <c r="AX15" s="402">
        <v>-1952.9979927602349</v>
      </c>
      <c r="AY15" s="402">
        <v>14874.428102144728</v>
      </c>
      <c r="AZ15" s="402">
        <v>221455.9376476997</v>
      </c>
      <c r="BA15" s="402">
        <v>6439.1890400793918</v>
      </c>
      <c r="BB15" s="402">
        <v>266.32059610797387</v>
      </c>
      <c r="BC15" s="402">
        <v>228161.44728388707</v>
      </c>
      <c r="BD15" s="402">
        <v>-1206.6041561916245</v>
      </c>
      <c r="BE15" s="402">
        <v>-292.44435840975484</v>
      </c>
      <c r="BF15" s="402">
        <v>226662.39876928568</v>
      </c>
      <c r="BG15" s="402">
        <v>2280.2926323617289</v>
      </c>
      <c r="BH15" s="402">
        <v>116.58106285661597</v>
      </c>
      <c r="BI15" s="402">
        <v>229059.27246450403</v>
      </c>
      <c r="BJ15" s="402">
        <v>2587.2417578301356</v>
      </c>
      <c r="BK15" s="402">
        <v>-1035.5589196973233</v>
      </c>
      <c r="BL15" s="402">
        <v>230610.95530263687</v>
      </c>
      <c r="BM15" s="402">
        <v>2163.5722741541613</v>
      </c>
      <c r="BN15" s="402">
        <v>1088.4601055571657</v>
      </c>
      <c r="BO15" s="402">
        <v>233862.98768234815</v>
      </c>
      <c r="BP15" s="402">
        <v>4517.9582289314894</v>
      </c>
      <c r="BQ15" s="402">
        <v>-163.39323202148944</v>
      </c>
      <c r="BR15" s="402">
        <v>238217.55267925814</v>
      </c>
      <c r="BS15" s="402">
        <v>2433.5569046264482</v>
      </c>
      <c r="BT15" s="402">
        <v>227.33976706063311</v>
      </c>
      <c r="BU15" s="402">
        <v>240878.44935094524</v>
      </c>
      <c r="BV15" s="402">
        <v>1464.1599533898147</v>
      </c>
      <c r="BW15" s="402">
        <v>-176.21143531049529</v>
      </c>
      <c r="BX15" s="402">
        <v>242166.3978690246</v>
      </c>
      <c r="BY15" s="402">
        <v>705.78637325149157</v>
      </c>
      <c r="BZ15" s="402">
        <v>-64.253382162039202</v>
      </c>
      <c r="CA15" s="402">
        <v>242807.93086011405</v>
      </c>
      <c r="CB15" s="402">
        <v>1336.172795700397</v>
      </c>
      <c r="CC15" s="402">
        <v>123.05841547761079</v>
      </c>
      <c r="CD15" s="402">
        <v>244267.16207129208</v>
      </c>
      <c r="CE15" s="402">
        <v>1511.3699507877068</v>
      </c>
      <c r="CF15" s="402">
        <v>-65.908610364815104</v>
      </c>
      <c r="CG15" s="403">
        <v>245712.62341171494</v>
      </c>
      <c r="CH15" s="403">
        <v>2391.7756041790735</v>
      </c>
      <c r="CI15" s="403">
        <v>126.10550146525929</v>
      </c>
      <c r="CJ15" s="403">
        <v>248230.50451735928</v>
      </c>
      <c r="CK15" s="403">
        <v>2527.2696017321523</v>
      </c>
      <c r="CL15" s="403">
        <v>-0.65082048991462216</v>
      </c>
      <c r="CM15" s="403">
        <v>250757.12329860151</v>
      </c>
      <c r="CN15" s="403">
        <v>4118.3688509848744</v>
      </c>
      <c r="CO15" s="403">
        <v>-4322.9630337648796</v>
      </c>
      <c r="CP15" s="403">
        <v>250546.08582882152</v>
      </c>
      <c r="CQ15" s="403">
        <v>125.0328960015986</v>
      </c>
      <c r="CR15" s="403">
        <v>-820.64022635613401</v>
      </c>
      <c r="CS15" s="403">
        <v>249850.47849846698</v>
      </c>
      <c r="CT15" s="403">
        <v>1818.9515704785908</v>
      </c>
      <c r="CU15" s="403">
        <v>2072.332918219985</v>
      </c>
      <c r="CV15" s="403">
        <v>253741.66543316556</v>
      </c>
      <c r="CW15" s="403">
        <v>3948.9781054840105</v>
      </c>
      <c r="CX15" s="403">
        <v>624.69265508171702</v>
      </c>
      <c r="CY15" s="403">
        <v>258315.33619373132</v>
      </c>
      <c r="CZ15" s="403">
        <v>1982.3741668421239</v>
      </c>
      <c r="DA15" s="403">
        <v>1233.4283050850408</v>
      </c>
      <c r="DB15" s="403">
        <v>261531.13866565845</v>
      </c>
      <c r="DC15" s="403">
        <v>930.72665059202006</v>
      </c>
      <c r="DD15" s="403">
        <v>2141.8691544182875</v>
      </c>
      <c r="DE15" s="403">
        <v>264603.73447066877</v>
      </c>
      <c r="DF15" s="403">
        <v>3390.8110373059071</v>
      </c>
      <c r="DG15" s="403">
        <v>-1876.4263795892293</v>
      </c>
      <c r="DH15" s="403">
        <v>266118.11912838544</v>
      </c>
      <c r="DI15" s="403">
        <v>1596.155987117224</v>
      </c>
      <c r="DJ15" s="403">
        <v>-169.30599908260774</v>
      </c>
      <c r="DK15" s="403">
        <v>267544.96911642008</v>
      </c>
      <c r="DL15" s="403">
        <v>12588.957804714548</v>
      </c>
      <c r="DM15" s="403">
        <v>135.71568216362357</v>
      </c>
      <c r="DN15" s="403">
        <v>280269.64260329824</v>
      </c>
      <c r="DO15" s="403">
        <v>5371.1006942270005</v>
      </c>
      <c r="DP15" s="403">
        <v>-148.94344996352265</v>
      </c>
      <c r="DQ15" s="403">
        <v>285491.79984756175</v>
      </c>
      <c r="DR15" s="403">
        <v>1430.8823571920209</v>
      </c>
      <c r="DS15" s="403">
        <v>-4953.4693560546184</v>
      </c>
      <c r="DT15" s="403">
        <v>281969.21284869913</v>
      </c>
      <c r="DU15" s="403">
        <v>1542.4425627707117</v>
      </c>
      <c r="DV15" s="403">
        <v>-371.01610882569003</v>
      </c>
      <c r="DW15" s="403">
        <v>283140.63930264412</v>
      </c>
      <c r="DX15" s="403">
        <v>2653.8214198588394</v>
      </c>
      <c r="DY15" s="403">
        <v>396.42366784398291</v>
      </c>
      <c r="DZ15" s="403">
        <v>286190.884390347</v>
      </c>
      <c r="EA15" s="403">
        <v>3866.3728935092122</v>
      </c>
      <c r="EB15" s="403">
        <v>3783.967733999998</v>
      </c>
      <c r="EC15" s="403">
        <v>293841.22501785622</v>
      </c>
      <c r="ED15" s="403">
        <v>4025.7077775576809</v>
      </c>
      <c r="EE15" s="403">
        <v>5.5031731764811411</v>
      </c>
      <c r="EF15" s="403">
        <v>297872.43596859026</v>
      </c>
      <c r="EG15" s="403">
        <v>2052.6786317036722</v>
      </c>
      <c r="EH15" s="403">
        <v>-163.27120984262001</v>
      </c>
      <c r="EI15" s="403">
        <v>299761.84339045134</v>
      </c>
      <c r="EJ15" s="403">
        <v>4664.6824226014987</v>
      </c>
      <c r="EK15" s="403">
        <v>31.402953863302173</v>
      </c>
      <c r="EL15" s="403">
        <v>304457.92876691616</v>
      </c>
      <c r="EM15" s="403">
        <v>3995.7588206521491</v>
      </c>
      <c r="EN15" s="403">
        <v>0.23685807349647803</v>
      </c>
      <c r="EO15" s="403">
        <v>308453.92444564181</v>
      </c>
      <c r="EP15" s="403">
        <v>3952.6656752312037</v>
      </c>
      <c r="EQ15" s="403">
        <v>0</v>
      </c>
      <c r="ER15" s="403">
        <v>312406.59012087306</v>
      </c>
      <c r="ES15" s="402">
        <v>5625.3225512146246</v>
      </c>
      <c r="ET15" s="402">
        <v>0</v>
      </c>
      <c r="EU15" s="402">
        <v>318031.91267208772</v>
      </c>
    </row>
    <row r="16" spans="1:151" ht="15" customHeight="1">
      <c r="A16" s="399"/>
      <c r="B16" s="400"/>
      <c r="C16" s="317"/>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3"/>
      <c r="EJ16" s="403"/>
      <c r="EK16" s="403"/>
      <c r="EL16" s="403"/>
      <c r="EM16" s="403"/>
      <c r="EN16" s="403"/>
      <c r="EO16" s="403"/>
      <c r="EP16" s="403"/>
      <c r="EQ16" s="403"/>
      <c r="ER16" s="403"/>
      <c r="ES16" s="402"/>
      <c r="ET16" s="402"/>
      <c r="EU16" s="402"/>
    </row>
    <row r="17" spans="1:151" ht="15" customHeight="1">
      <c r="A17" s="401" t="s">
        <v>447</v>
      </c>
      <c r="B17" s="396">
        <v>-244553.1715517425</v>
      </c>
      <c r="C17" s="397">
        <v>-253181.0650823561</v>
      </c>
      <c r="D17" s="308">
        <v>-264722.87714528071</v>
      </c>
      <c r="E17" s="308">
        <v>-291925.61254512763</v>
      </c>
      <c r="F17" s="308">
        <v>-296301.82261055231</v>
      </c>
      <c r="G17" s="308">
        <v>-317136.04152523185</v>
      </c>
      <c r="H17" s="308">
        <v>-333605.46074209223</v>
      </c>
      <c r="I17" s="308">
        <v>-345728.13591364416</v>
      </c>
      <c r="J17" s="308">
        <v>-348570.49113475217</v>
      </c>
      <c r="K17" s="308">
        <v>-340744.03660348826</v>
      </c>
      <c r="L17" s="308">
        <v>-324176.67689346988</v>
      </c>
      <c r="M17" s="308">
        <v>-2586.8224309959905</v>
      </c>
      <c r="N17" s="308">
        <v>-3582.6131876001241</v>
      </c>
      <c r="O17" s="308">
        <v>-240612.50962675363</v>
      </c>
      <c r="P17" s="308">
        <v>-4198.4786134032402</v>
      </c>
      <c r="Q17" s="308">
        <v>2149.636680907086</v>
      </c>
      <c r="R17" s="308">
        <v>-242661.35155924971</v>
      </c>
      <c r="S17" s="308">
        <v>-5224.0885510382814</v>
      </c>
      <c r="T17" s="308">
        <v>1494.4551700349991</v>
      </c>
      <c r="U17" s="308">
        <v>-246390.98494025297</v>
      </c>
      <c r="V17" s="308">
        <v>1807.6544960973888</v>
      </c>
      <c r="W17" s="308">
        <v>30.158892413121492</v>
      </c>
      <c r="X17" s="308">
        <v>-244553.1715517425</v>
      </c>
      <c r="Y17" s="308">
        <v>-248391.29785236117</v>
      </c>
      <c r="Z17" s="308">
        <v>2363.0982065487324</v>
      </c>
      <c r="AA17" s="308">
        <v>908.31234479032355</v>
      </c>
      <c r="AB17" s="308">
        <v>-245119.88730102213</v>
      </c>
      <c r="AC17" s="308">
        <v>-4017.288959246016</v>
      </c>
      <c r="AD17" s="308">
        <v>-1706.8289931631862</v>
      </c>
      <c r="AE17" s="308">
        <v>-250844.00525343133</v>
      </c>
      <c r="AF17" s="308">
        <v>-6834.3686262628598</v>
      </c>
      <c r="AG17" s="308">
        <v>66.636924445835916</v>
      </c>
      <c r="AH17" s="308">
        <v>-257611.73695524834</v>
      </c>
      <c r="AI17" s="308">
        <v>3237.9048312171808</v>
      </c>
      <c r="AJ17" s="308">
        <v>1192.7670416750773</v>
      </c>
      <c r="AK17" s="308">
        <v>-253181.0650823561</v>
      </c>
      <c r="AL17" s="308">
        <v>-1777.7904277460025</v>
      </c>
      <c r="AM17" s="308">
        <v>-1086.5577617518279</v>
      </c>
      <c r="AN17" s="308">
        <v>-257220.20185551792</v>
      </c>
      <c r="AO17" s="308">
        <v>-6877.4249050762892</v>
      </c>
      <c r="AP17" s="308">
        <v>2183.3675039321629</v>
      </c>
      <c r="AQ17" s="308">
        <v>-261914.25925666202</v>
      </c>
      <c r="AR17" s="308">
        <v>-2677.1967863882819</v>
      </c>
      <c r="AS17" s="308">
        <v>1426.3874415650862</v>
      </c>
      <c r="AT17" s="308">
        <v>-263165.06860148528</v>
      </c>
      <c r="AU17" s="308">
        <v>1026.6664896644088</v>
      </c>
      <c r="AV17" s="308">
        <v>-1287.4229443971735</v>
      </c>
      <c r="AW17" s="308">
        <v>-264722.87714528071</v>
      </c>
      <c r="AX17" s="308">
        <v>1686.160457602241</v>
      </c>
      <c r="AY17" s="308">
        <v>-14496.524898890715</v>
      </c>
      <c r="AZ17" s="308">
        <v>-277533.27282048634</v>
      </c>
      <c r="BA17" s="308">
        <v>-7423.8914267035088</v>
      </c>
      <c r="BB17" s="308">
        <v>-1567.7044573563824</v>
      </c>
      <c r="BC17" s="308">
        <v>-286524.86870454624</v>
      </c>
      <c r="BD17" s="308">
        <v>-2248.3070894054144</v>
      </c>
      <c r="BE17" s="308">
        <v>-192.62667908063821</v>
      </c>
      <c r="BF17" s="308">
        <v>-288965.80247303226</v>
      </c>
      <c r="BG17" s="308">
        <v>-2214.8447389751882</v>
      </c>
      <c r="BH17" s="308">
        <v>-744.96533312018869</v>
      </c>
      <c r="BI17" s="308">
        <v>-291925.61254512763</v>
      </c>
      <c r="BJ17" s="308">
        <v>3893.2680142883446</v>
      </c>
      <c r="BK17" s="308">
        <v>-1.7073811382046529</v>
      </c>
      <c r="BL17" s="308">
        <v>-288034.05191197753</v>
      </c>
      <c r="BM17" s="308">
        <v>-2350.2974156343735</v>
      </c>
      <c r="BN17" s="308">
        <v>-758.29611603661704</v>
      </c>
      <c r="BO17" s="308">
        <v>-291142.64544364857</v>
      </c>
      <c r="BP17" s="308">
        <v>-2775.4095296710366</v>
      </c>
      <c r="BQ17" s="308">
        <v>-1907.5555156096368</v>
      </c>
      <c r="BR17" s="308">
        <v>-295825.6104889292</v>
      </c>
      <c r="BS17" s="308">
        <v>-1302.7051570111144</v>
      </c>
      <c r="BT17" s="308">
        <v>523.78196629335071</v>
      </c>
      <c r="BU17" s="308">
        <v>-296604.53367964696</v>
      </c>
      <c r="BV17" s="308">
        <v>-755.55089762061812</v>
      </c>
      <c r="BW17" s="308">
        <v>-1004.1415809243593</v>
      </c>
      <c r="BX17" s="308">
        <v>-298364.22615819192</v>
      </c>
      <c r="BY17" s="308">
        <v>-8007.0543363264696</v>
      </c>
      <c r="BZ17" s="308">
        <v>1166.5861802726938</v>
      </c>
      <c r="CA17" s="308">
        <v>-305204.69431424572</v>
      </c>
      <c r="CB17" s="308">
        <v>-8040.280847906417</v>
      </c>
      <c r="CC17" s="308">
        <v>1641.3874235922983</v>
      </c>
      <c r="CD17" s="308">
        <v>-311603.58773855981</v>
      </c>
      <c r="CE17" s="308">
        <v>-5885.4987147749634</v>
      </c>
      <c r="CF17" s="308">
        <v>46.70790900831912</v>
      </c>
      <c r="CG17" s="404">
        <v>-317442.40046432638</v>
      </c>
      <c r="CH17" s="404">
        <v>-7883.4009801856537</v>
      </c>
      <c r="CI17" s="404">
        <v>-1931.162621714331</v>
      </c>
      <c r="CJ17" s="404">
        <v>-327256.96406622638</v>
      </c>
      <c r="CK17" s="404">
        <v>-5902.3915127140335</v>
      </c>
      <c r="CL17" s="404">
        <v>718.53642395367524</v>
      </c>
      <c r="CM17" s="404">
        <v>-332440.81915498676</v>
      </c>
      <c r="CN17" s="404">
        <v>-4837.6707282813659</v>
      </c>
      <c r="CO17" s="404">
        <v>2325.0969609197005</v>
      </c>
      <c r="CP17" s="404">
        <v>-333865.13974673895</v>
      </c>
      <c r="CQ17" s="404">
        <v>-796.17953654165285</v>
      </c>
      <c r="CR17" s="404">
        <v>1055.8585411883514</v>
      </c>
      <c r="CS17" s="404">
        <v>-333605.46074209223</v>
      </c>
      <c r="CT17" s="404">
        <v>2215.4473654567619</v>
      </c>
      <c r="CU17" s="404">
        <v>-3698.0640270280865</v>
      </c>
      <c r="CV17" s="404">
        <v>-334915.80621173349</v>
      </c>
      <c r="CW17" s="404">
        <v>-5285.0281530744369</v>
      </c>
      <c r="CX17" s="404">
        <v>-2852.3581690174951</v>
      </c>
      <c r="CY17" s="404">
        <v>-343053.19253382547</v>
      </c>
      <c r="CZ17" s="404">
        <v>-94.994915170125751</v>
      </c>
      <c r="DA17" s="404">
        <v>-3706.0093891398133</v>
      </c>
      <c r="DB17" s="404">
        <v>-346854.19683813542</v>
      </c>
      <c r="DC17" s="404">
        <v>-3154.6329434680192</v>
      </c>
      <c r="DD17" s="404">
        <v>4280.6938679592677</v>
      </c>
      <c r="DE17" s="404">
        <v>-345728.13591364416</v>
      </c>
      <c r="DF17" s="404">
        <v>-2285.4236348407449</v>
      </c>
      <c r="DG17" s="404">
        <v>3774.233584236069</v>
      </c>
      <c r="DH17" s="404">
        <v>-344239.32596424886</v>
      </c>
      <c r="DI17" s="404">
        <v>-2505.1305869251537</v>
      </c>
      <c r="DJ17" s="404">
        <v>-127.92071091387515</v>
      </c>
      <c r="DK17" s="404">
        <v>-346872.37726208783</v>
      </c>
      <c r="DL17" s="404">
        <v>-2537.4418896361149</v>
      </c>
      <c r="DM17" s="404">
        <v>-880.2799740540853</v>
      </c>
      <c r="DN17" s="404">
        <v>-350290.09912577807</v>
      </c>
      <c r="DO17" s="404">
        <v>385.27991334006038</v>
      </c>
      <c r="DP17" s="404">
        <v>1334.3280776857964</v>
      </c>
      <c r="DQ17" s="404">
        <v>-348570.49113475217</v>
      </c>
      <c r="DR17" s="404">
        <v>5130.4532972518718</v>
      </c>
      <c r="DS17" s="404">
        <v>4706.6110343657583</v>
      </c>
      <c r="DT17" s="404">
        <v>-338733.4268031345</v>
      </c>
      <c r="DU17" s="404">
        <v>2549.7184832241928</v>
      </c>
      <c r="DV17" s="404">
        <v>-103.76341707255233</v>
      </c>
      <c r="DW17" s="404">
        <v>-336287.47173698281</v>
      </c>
      <c r="DX17" s="404">
        <v>-180.52269065015798</v>
      </c>
      <c r="DY17" s="404">
        <v>1356.3870013422356</v>
      </c>
      <c r="DZ17" s="404">
        <v>-335111.60742629075</v>
      </c>
      <c r="EA17" s="404">
        <v>3858.0052873806135</v>
      </c>
      <c r="EB17" s="404">
        <v>-9490.4344645781257</v>
      </c>
      <c r="EC17" s="404">
        <v>-340744.03660348826</v>
      </c>
      <c r="ED17" s="404">
        <v>6504.6027014265583</v>
      </c>
      <c r="EE17" s="404">
        <v>2144.6401172590663</v>
      </c>
      <c r="EF17" s="404">
        <v>-332094.7937848026</v>
      </c>
      <c r="EG17" s="404">
        <v>126.4496990651437</v>
      </c>
      <c r="EH17" s="404">
        <v>5367.4310535663044</v>
      </c>
      <c r="EI17" s="404">
        <v>-326600.91303217114</v>
      </c>
      <c r="EJ17" s="404">
        <v>-828.10954712326384</v>
      </c>
      <c r="EK17" s="404">
        <v>499.78247462693412</v>
      </c>
      <c r="EL17" s="404">
        <v>-326929.24010466749</v>
      </c>
      <c r="EM17" s="404">
        <v>2940.2399104113629</v>
      </c>
      <c r="EN17" s="404">
        <v>-187.67669921374241</v>
      </c>
      <c r="EO17" s="404">
        <v>-324176.67689346988</v>
      </c>
      <c r="EP17" s="404">
        <v>10548.273065217672</v>
      </c>
      <c r="EQ17" s="404">
        <v>-1475.8377030376628</v>
      </c>
      <c r="ER17" s="404">
        <v>-315104.24153128988</v>
      </c>
      <c r="ES17" s="308">
        <v>-807.12509004376716</v>
      </c>
      <c r="ET17" s="308">
        <v>-759.43838747310951</v>
      </c>
      <c r="EU17" s="308">
        <v>-316670.80500880675</v>
      </c>
    </row>
    <row r="18" spans="1:151" ht="15" customHeight="1">
      <c r="A18" s="399" t="s">
        <v>444</v>
      </c>
      <c r="B18" s="400">
        <v>45159.308954092769</v>
      </c>
      <c r="C18" s="317">
        <v>58469.439706096869</v>
      </c>
      <c r="D18" s="402">
        <v>55806.077267068853</v>
      </c>
      <c r="E18" s="402">
        <v>56723.885690835719</v>
      </c>
      <c r="F18" s="402">
        <v>71370.11583662701</v>
      </c>
      <c r="G18" s="402">
        <v>62542.008406909452</v>
      </c>
      <c r="H18" s="402">
        <v>61702.967556407879</v>
      </c>
      <c r="I18" s="402">
        <v>65871.522776481928</v>
      </c>
      <c r="J18" s="402">
        <v>72583.548145735956</v>
      </c>
      <c r="K18" s="402">
        <v>78445.963038095113</v>
      </c>
      <c r="L18" s="402">
        <v>114971.99669476124</v>
      </c>
      <c r="M18" s="402">
        <v>872.66356099999621</v>
      </c>
      <c r="N18" s="402">
        <v>27.712412954276843</v>
      </c>
      <c r="O18" s="402">
        <v>46059.684928047041</v>
      </c>
      <c r="P18" s="402">
        <v>-2000.3621589999989</v>
      </c>
      <c r="Q18" s="402">
        <v>6.7026911580533586</v>
      </c>
      <c r="R18" s="402">
        <v>44066.025460205099</v>
      </c>
      <c r="S18" s="402">
        <v>-2877.5991499999982</v>
      </c>
      <c r="T18" s="402">
        <v>-10.009468503653913</v>
      </c>
      <c r="U18" s="402">
        <v>41178.416841701444</v>
      </c>
      <c r="V18" s="402">
        <v>7634.5306379999965</v>
      </c>
      <c r="W18" s="402">
        <v>-1.5065811198288017</v>
      </c>
      <c r="X18" s="402">
        <v>48811.440898581612</v>
      </c>
      <c r="Y18" s="402">
        <v>48811.440898581612</v>
      </c>
      <c r="Z18" s="402">
        <v>-8.0856321466491181</v>
      </c>
      <c r="AA18" s="402">
        <v>-476.23184292302278</v>
      </c>
      <c r="AB18" s="402">
        <v>48327.123423511948</v>
      </c>
      <c r="AC18" s="402">
        <v>1063.9667669935382</v>
      </c>
      <c r="AD18" s="402">
        <v>281.47085668843533</v>
      </c>
      <c r="AE18" s="402">
        <v>49672.561047193914</v>
      </c>
      <c r="AF18" s="402">
        <v>2229.5227250287817</v>
      </c>
      <c r="AG18" s="402">
        <v>-149.89642746781593</v>
      </c>
      <c r="AH18" s="402">
        <v>51752.187344754886</v>
      </c>
      <c r="AI18" s="402">
        <v>5832.8917360352643</v>
      </c>
      <c r="AJ18" s="402">
        <v>884.36062530672632</v>
      </c>
      <c r="AK18" s="402">
        <v>58469.439706096869</v>
      </c>
      <c r="AL18" s="402">
        <v>-1442.8718853728114</v>
      </c>
      <c r="AM18" s="402">
        <v>-417.29661210607486</v>
      </c>
      <c r="AN18" s="402">
        <v>56565.344611617984</v>
      </c>
      <c r="AO18" s="402">
        <v>-1119.2078231899081</v>
      </c>
      <c r="AP18" s="402">
        <v>-527.02872664869301</v>
      </c>
      <c r="AQ18" s="402">
        <v>54919.108061779385</v>
      </c>
      <c r="AR18" s="402">
        <v>-2137.5944483604244</v>
      </c>
      <c r="AS18" s="402">
        <v>-172.74610829463364</v>
      </c>
      <c r="AT18" s="402">
        <v>52615.254106141605</v>
      </c>
      <c r="AU18" s="402">
        <v>3288.2685134433359</v>
      </c>
      <c r="AV18" s="402">
        <v>-67.938556516086507</v>
      </c>
      <c r="AW18" s="402">
        <v>55806.077267068853</v>
      </c>
      <c r="AX18" s="402">
        <v>4201.9988055180447</v>
      </c>
      <c r="AY18" s="402">
        <v>-382.31972222061665</v>
      </c>
      <c r="AZ18" s="402">
        <v>59625.756350366282</v>
      </c>
      <c r="BA18" s="402">
        <v>-853.16338777488568</v>
      </c>
      <c r="BB18" s="402">
        <v>195.51069010282123</v>
      </c>
      <c r="BC18" s="402">
        <v>58968.103652694226</v>
      </c>
      <c r="BD18" s="402">
        <v>-3991.4694163419208</v>
      </c>
      <c r="BE18" s="402">
        <v>-271.90623700411913</v>
      </c>
      <c r="BF18" s="402">
        <v>54704.727999348186</v>
      </c>
      <c r="BG18" s="402">
        <v>1956.270182834869</v>
      </c>
      <c r="BH18" s="402">
        <v>62.88750865266335</v>
      </c>
      <c r="BI18" s="402">
        <v>56723.885690835719</v>
      </c>
      <c r="BJ18" s="402">
        <v>2857.4899749512742</v>
      </c>
      <c r="BK18" s="402">
        <v>53.351541789306594</v>
      </c>
      <c r="BL18" s="402">
        <v>59634.727207576303</v>
      </c>
      <c r="BM18" s="402">
        <v>1687.750269565807</v>
      </c>
      <c r="BN18" s="402">
        <v>-61.420309364304288</v>
      </c>
      <c r="BO18" s="402">
        <v>61261.057167777806</v>
      </c>
      <c r="BP18" s="402">
        <v>6615.0495256091726</v>
      </c>
      <c r="BQ18" s="402">
        <v>130.60346962038886</v>
      </c>
      <c r="BR18" s="402">
        <v>68006.710163007374</v>
      </c>
      <c r="BS18" s="402">
        <v>3409.897545936698</v>
      </c>
      <c r="BT18" s="402">
        <v>-31.552823317049757</v>
      </c>
      <c r="BU18" s="402">
        <v>71385.054885627003</v>
      </c>
      <c r="BV18" s="402">
        <v>685.43827591040895</v>
      </c>
      <c r="BW18" s="402">
        <v>15.344959516860229</v>
      </c>
      <c r="BX18" s="402">
        <v>72085.838121054272</v>
      </c>
      <c r="BY18" s="402">
        <v>-1792.7016366168732</v>
      </c>
      <c r="BZ18" s="402">
        <v>-117.24977612339728</v>
      </c>
      <c r="CA18" s="402">
        <v>70175.886708314007</v>
      </c>
      <c r="CB18" s="402">
        <v>-1870.6028204818522</v>
      </c>
      <c r="CC18" s="402">
        <v>-114.4405146027359</v>
      </c>
      <c r="CD18" s="402">
        <v>68190.843373229422</v>
      </c>
      <c r="CE18" s="402">
        <v>-5172.1657314405211</v>
      </c>
      <c r="CF18" s="402">
        <v>-461.708265879441</v>
      </c>
      <c r="CG18" s="403">
        <v>62556.947455909452</v>
      </c>
      <c r="CH18" s="403">
        <v>-4788.0806217582804</v>
      </c>
      <c r="CI18" s="403">
        <v>-170.6575412766754</v>
      </c>
      <c r="CJ18" s="403">
        <v>57598.209292874497</v>
      </c>
      <c r="CK18" s="403">
        <v>-1928.7683220878212</v>
      </c>
      <c r="CL18" s="403">
        <v>60.054248731725977</v>
      </c>
      <c r="CM18" s="403">
        <v>55729.495219518401</v>
      </c>
      <c r="CN18" s="403">
        <v>-3076.6021345798154</v>
      </c>
      <c r="CO18" s="403">
        <v>87.572791147509491</v>
      </c>
      <c r="CP18" s="403">
        <v>52725.526827086105</v>
      </c>
      <c r="CQ18" s="403">
        <v>8456.9475601316608</v>
      </c>
      <c r="CR18" s="403">
        <v>520.49316919012244</v>
      </c>
      <c r="CS18" s="403">
        <v>61702.967556407879</v>
      </c>
      <c r="CT18" s="403">
        <v>2037.6076797976875</v>
      </c>
      <c r="CU18" s="403">
        <v>613.81498670433371</v>
      </c>
      <c r="CV18" s="403">
        <v>64429.881271909893</v>
      </c>
      <c r="CW18" s="403">
        <v>809.52778474370109</v>
      </c>
      <c r="CX18" s="403">
        <v>-0.57705554582847185</v>
      </c>
      <c r="CY18" s="403">
        <v>65238.832001107781</v>
      </c>
      <c r="CZ18" s="403">
        <v>-2829.7271687365105</v>
      </c>
      <c r="DA18" s="403">
        <v>22.754045513399888</v>
      </c>
      <c r="DB18" s="403">
        <v>62431.858877884661</v>
      </c>
      <c r="DC18" s="403">
        <v>3356.5646471660807</v>
      </c>
      <c r="DD18" s="403">
        <v>83.099251431178061</v>
      </c>
      <c r="DE18" s="403">
        <v>65871.522776481928</v>
      </c>
      <c r="DF18" s="403">
        <v>2833.3204478327407</v>
      </c>
      <c r="DG18" s="403">
        <v>267.38581733483795</v>
      </c>
      <c r="DH18" s="403">
        <v>68972.229041649509</v>
      </c>
      <c r="DI18" s="403">
        <v>-3332.2440390367965</v>
      </c>
      <c r="DJ18" s="403">
        <v>319.17570537577944</v>
      </c>
      <c r="DK18" s="403">
        <v>65959.160707988471</v>
      </c>
      <c r="DL18" s="403">
        <v>970.06050784300533</v>
      </c>
      <c r="DM18" s="403">
        <v>537.93735197710498</v>
      </c>
      <c r="DN18" s="403">
        <v>67467.158567808598</v>
      </c>
      <c r="DO18" s="403">
        <v>4714.9623784825953</v>
      </c>
      <c r="DP18" s="403">
        <v>401.42719944477415</v>
      </c>
      <c r="DQ18" s="403">
        <v>72583.548145735956</v>
      </c>
      <c r="DR18" s="403">
        <v>2307.0021141714587</v>
      </c>
      <c r="DS18" s="403">
        <v>-42.57341545258609</v>
      </c>
      <c r="DT18" s="403">
        <v>74847.976844454824</v>
      </c>
      <c r="DU18" s="403">
        <v>-4254.9828386145391</v>
      </c>
      <c r="DV18" s="403">
        <v>1.3375065493176024</v>
      </c>
      <c r="DW18" s="403">
        <v>70594.331512389632</v>
      </c>
      <c r="DX18" s="403">
        <v>-1983.1384593281132</v>
      </c>
      <c r="DY18" s="403">
        <v>-29.588983662351595</v>
      </c>
      <c r="DZ18" s="403">
        <v>68581.604069399167</v>
      </c>
      <c r="EA18" s="403">
        <v>9876.3918051947512</v>
      </c>
      <c r="EB18" s="403">
        <v>-12.032836498802027</v>
      </c>
      <c r="EC18" s="403">
        <v>78445.963038095113</v>
      </c>
      <c r="ED18" s="403">
        <v>2667.9838248312526</v>
      </c>
      <c r="EE18" s="403">
        <v>-59.980707787397193</v>
      </c>
      <c r="EF18" s="403">
        <v>81053.966155138973</v>
      </c>
      <c r="EG18" s="403">
        <v>13242.445215406373</v>
      </c>
      <c r="EH18" s="403">
        <v>-160.34432483046965</v>
      </c>
      <c r="EI18" s="403">
        <v>94136.067045714866</v>
      </c>
      <c r="EJ18" s="403">
        <v>7291.1002240486087</v>
      </c>
      <c r="EK18" s="403">
        <v>1.9365621274515057</v>
      </c>
      <c r="EL18" s="403">
        <v>101429.10383189094</v>
      </c>
      <c r="EM18" s="403">
        <v>13538.40224079001</v>
      </c>
      <c r="EN18" s="403">
        <v>4.4906220802887695</v>
      </c>
      <c r="EO18" s="403">
        <v>114971.99669476124</v>
      </c>
      <c r="EP18" s="403">
        <v>11319.251170597483</v>
      </c>
      <c r="EQ18" s="403">
        <v>106.41550121544549</v>
      </c>
      <c r="ER18" s="403">
        <v>126397.66336657417</v>
      </c>
      <c r="ES18" s="402">
        <v>937.10878959514093</v>
      </c>
      <c r="ET18" s="402">
        <v>35.685515742576442</v>
      </c>
      <c r="EU18" s="402">
        <v>127370.45767191188</v>
      </c>
    </row>
    <row r="19" spans="1:151" ht="15" customHeight="1">
      <c r="A19" s="399" t="s">
        <v>445</v>
      </c>
      <c r="B19" s="400">
        <v>-125710.88954101407</v>
      </c>
      <c r="C19" s="317">
        <v>-146897.76023152765</v>
      </c>
      <c r="D19" s="402">
        <v>-151149.09986469208</v>
      </c>
      <c r="E19" s="402">
        <v>-155852.75194578714</v>
      </c>
      <c r="F19" s="402">
        <v>-164844.11278055195</v>
      </c>
      <c r="G19" s="402">
        <v>-173357.9558470581</v>
      </c>
      <c r="H19" s="402">
        <v>-187931.21126143957</v>
      </c>
      <c r="I19" s="402">
        <v>-193410.4545498105</v>
      </c>
      <c r="J19" s="402">
        <v>-193262.29400170964</v>
      </c>
      <c r="K19" s="402">
        <v>-197487.97695514045</v>
      </c>
      <c r="L19" s="402">
        <v>-189928.0988633926</v>
      </c>
      <c r="M19" s="402">
        <v>-2266.2490625438149</v>
      </c>
      <c r="N19" s="402">
        <v>-5098.2695565123067</v>
      </c>
      <c r="O19" s="402">
        <v>-133075.40816007019</v>
      </c>
      <c r="P19" s="402">
        <v>-928.08122895929353</v>
      </c>
      <c r="Q19" s="402">
        <v>1833.7937489020765</v>
      </c>
      <c r="R19" s="402">
        <v>-132169.69564012741</v>
      </c>
      <c r="S19" s="402">
        <v>-2710.257525507719</v>
      </c>
      <c r="T19" s="402">
        <v>834.23918747335301</v>
      </c>
      <c r="U19" s="402">
        <v>-134045.71397816177</v>
      </c>
      <c r="V19" s="402">
        <v>-4685.4655418235106</v>
      </c>
      <c r="W19" s="402">
        <v>-10.060506490402986</v>
      </c>
      <c r="X19" s="402">
        <v>-138741.24002647569</v>
      </c>
      <c r="Y19" s="402">
        <v>-142248.11457424503</v>
      </c>
      <c r="Z19" s="402">
        <v>56.184837737322312</v>
      </c>
      <c r="AA19" s="402">
        <v>1398.2426462933581</v>
      </c>
      <c r="AB19" s="402">
        <v>-140793.68709021434</v>
      </c>
      <c r="AC19" s="402">
        <v>-1881.4276773031786</v>
      </c>
      <c r="AD19" s="402">
        <v>-2076.2429276704643</v>
      </c>
      <c r="AE19" s="402">
        <v>-144751.35769518799</v>
      </c>
      <c r="AF19" s="402">
        <v>-1082.2399981449412</v>
      </c>
      <c r="AG19" s="402">
        <v>222.70320519839879</v>
      </c>
      <c r="AH19" s="402">
        <v>-145610.89448813454</v>
      </c>
      <c r="AI19" s="402">
        <v>-1546.8803132432699</v>
      </c>
      <c r="AJ19" s="402">
        <v>260.01456985016557</v>
      </c>
      <c r="AK19" s="402">
        <v>-146897.76023152765</v>
      </c>
      <c r="AL19" s="402">
        <v>-42.939505393136706</v>
      </c>
      <c r="AM19" s="402">
        <v>-694.38604431903514</v>
      </c>
      <c r="AN19" s="402">
        <v>-148020.36463104849</v>
      </c>
      <c r="AO19" s="402">
        <v>-553.15168671555546</v>
      </c>
      <c r="AP19" s="402">
        <v>3016.1239927995339</v>
      </c>
      <c r="AQ19" s="402">
        <v>-145557.39232496452</v>
      </c>
      <c r="AR19" s="402">
        <v>-2618.3982883008075</v>
      </c>
      <c r="AS19" s="402">
        <v>0</v>
      </c>
      <c r="AT19" s="402">
        <v>-146631.84338730102</v>
      </c>
      <c r="AU19" s="402">
        <v>-3707.3379654342484</v>
      </c>
      <c r="AV19" s="402">
        <v>-1203.3013684169491</v>
      </c>
      <c r="AW19" s="402">
        <v>-151149.09986469208</v>
      </c>
      <c r="AX19" s="402">
        <v>-30.347152209080917</v>
      </c>
      <c r="AY19" s="402">
        <v>1178.1580684964088</v>
      </c>
      <c r="AZ19" s="402">
        <v>-150001.32018232203</v>
      </c>
      <c r="BA19" s="402">
        <v>-222.91878412358565</v>
      </c>
      <c r="BB19" s="402">
        <v>-1753.5663247432487</v>
      </c>
      <c r="BC19" s="402">
        <v>-151977.80529118885</v>
      </c>
      <c r="BD19" s="402">
        <v>148.96990610075252</v>
      </c>
      <c r="BE19" s="402">
        <v>-46.278036181182188</v>
      </c>
      <c r="BF19" s="402">
        <v>-151875.11342126929</v>
      </c>
      <c r="BG19" s="402">
        <v>-3180.3980775306004</v>
      </c>
      <c r="BH19" s="402">
        <v>-797.24044698723969</v>
      </c>
      <c r="BI19" s="402">
        <v>-155852.75194578714</v>
      </c>
      <c r="BJ19" s="402">
        <v>477.20540723200469</v>
      </c>
      <c r="BK19" s="402">
        <v>-1237.3835765125641</v>
      </c>
      <c r="BL19" s="402">
        <v>-156612.93011506769</v>
      </c>
      <c r="BM19" s="402">
        <v>-1543.9023258724274</v>
      </c>
      <c r="BN19" s="402">
        <v>427.15386911608294</v>
      </c>
      <c r="BO19" s="402">
        <v>-157729.67857182404</v>
      </c>
      <c r="BP19" s="402">
        <v>-3821.3951902246836</v>
      </c>
      <c r="BQ19" s="402">
        <v>-2219.3107402590585</v>
      </c>
      <c r="BR19" s="402">
        <v>-163770.38450230777</v>
      </c>
      <c r="BS19" s="402">
        <v>-2323.8975418203963</v>
      </c>
      <c r="BT19" s="402">
        <v>1250.1692635762158</v>
      </c>
      <c r="BU19" s="402">
        <v>-164844.11278055195</v>
      </c>
      <c r="BV19" s="402">
        <v>59.417313830273557</v>
      </c>
      <c r="BW19" s="402">
        <v>-1129.8549760180263</v>
      </c>
      <c r="BX19" s="402">
        <v>-165914.55044273971</v>
      </c>
      <c r="BY19" s="402">
        <v>-4828.8359482595324</v>
      </c>
      <c r="BZ19" s="402">
        <v>1171.2522771949214</v>
      </c>
      <c r="CA19" s="402">
        <v>-169572.13411380432</v>
      </c>
      <c r="CB19" s="402">
        <v>-5483.9532967510268</v>
      </c>
      <c r="CC19" s="402">
        <v>1895.8325810943086</v>
      </c>
      <c r="CD19" s="402">
        <v>-173160.25482946105</v>
      </c>
      <c r="CE19" s="402">
        <v>-610.27523555707876</v>
      </c>
      <c r="CF19" s="402">
        <v>412.57421796004382</v>
      </c>
      <c r="CG19" s="403">
        <v>-173357.9558470581</v>
      </c>
      <c r="CH19" s="403">
        <v>-615.80592386765181</v>
      </c>
      <c r="CI19" s="403">
        <v>-1835.2121573131565</v>
      </c>
      <c r="CJ19" s="403">
        <v>-175808.97392823891</v>
      </c>
      <c r="CK19" s="403">
        <v>-981.76266680240724</v>
      </c>
      <c r="CL19" s="403">
        <v>594.20919425949933</v>
      </c>
      <c r="CM19" s="403">
        <v>-176196.52740078181</v>
      </c>
      <c r="CN19" s="403">
        <v>-625.04768222662688</v>
      </c>
      <c r="CO19" s="403">
        <v>-1068.1128417369016</v>
      </c>
      <c r="CP19" s="403">
        <v>-177889.68792474538</v>
      </c>
      <c r="CQ19" s="403">
        <v>-8593.0511542997065</v>
      </c>
      <c r="CR19" s="403">
        <v>-1448.4721823944963</v>
      </c>
      <c r="CS19" s="403">
        <v>-187931.21126143957</v>
      </c>
      <c r="CT19" s="403">
        <v>582.80228624804329</v>
      </c>
      <c r="CU19" s="403">
        <v>-2131.227634316996</v>
      </c>
      <c r="CV19" s="403">
        <v>-189479.63660950851</v>
      </c>
      <c r="CW19" s="403">
        <v>-108.41979998358244</v>
      </c>
      <c r="CX19" s="403">
        <v>-2348.1919579446771</v>
      </c>
      <c r="CY19" s="403">
        <v>-191936.24836743675</v>
      </c>
      <c r="CZ19" s="403">
        <v>680.16948508945097</v>
      </c>
      <c r="DA19" s="403">
        <v>-2989.0030639132888</v>
      </c>
      <c r="DB19" s="403">
        <v>-194245.08194626062</v>
      </c>
      <c r="DC19" s="403">
        <v>-6167.2025999918669</v>
      </c>
      <c r="DD19" s="403">
        <v>7001.8299964419757</v>
      </c>
      <c r="DE19" s="403">
        <v>-193410.4545498105</v>
      </c>
      <c r="DF19" s="403">
        <v>-1360.8754968537773</v>
      </c>
      <c r="DG19" s="403">
        <v>1722.8139936482019</v>
      </c>
      <c r="DH19" s="403">
        <v>-193048.51605301606</v>
      </c>
      <c r="DI19" s="403">
        <v>879.68172837933389</v>
      </c>
      <c r="DJ19" s="403">
        <v>-582.78187704272636</v>
      </c>
      <c r="DK19" s="403">
        <v>-192751.61620167948</v>
      </c>
      <c r="DL19" s="403">
        <v>1316.1390462805048</v>
      </c>
      <c r="DM19" s="403">
        <v>-1491.3615416926248</v>
      </c>
      <c r="DN19" s="403">
        <v>-192926.83869709159</v>
      </c>
      <c r="DO19" s="403">
        <v>-1449.9977727845155</v>
      </c>
      <c r="DP19" s="403">
        <v>1114.5424681664726</v>
      </c>
      <c r="DQ19" s="403">
        <v>-193262.29400170964</v>
      </c>
      <c r="DR19" s="403">
        <v>-583.44264881271931</v>
      </c>
      <c r="DS19" s="403">
        <v>-323.32116108110955</v>
      </c>
      <c r="DT19" s="403">
        <v>-194169.05781160347</v>
      </c>
      <c r="DU19" s="403">
        <v>-648.48563094181782</v>
      </c>
      <c r="DV19" s="403">
        <v>-67.105388346291363</v>
      </c>
      <c r="DW19" s="403">
        <v>-194884.64883089156</v>
      </c>
      <c r="DX19" s="403">
        <v>1015.3294374265045</v>
      </c>
      <c r="DY19" s="403">
        <v>1349.9517376788335</v>
      </c>
      <c r="DZ19" s="403">
        <v>-192519.36765578622</v>
      </c>
      <c r="EA19" s="403">
        <v>-925.09340005926515</v>
      </c>
      <c r="EB19" s="403">
        <v>-4043.5158992949741</v>
      </c>
      <c r="EC19" s="403">
        <v>-197487.97695514045</v>
      </c>
      <c r="ED19" s="403">
        <v>-65.180003513070929</v>
      </c>
      <c r="EE19" s="403">
        <v>2292.2913283990006</v>
      </c>
      <c r="EF19" s="403">
        <v>-195260.86563025453</v>
      </c>
      <c r="EG19" s="403">
        <v>375.94076651700834</v>
      </c>
      <c r="EH19" s="403">
        <v>5647.6744551096044</v>
      </c>
      <c r="EI19" s="403">
        <v>-189237.25040862794</v>
      </c>
      <c r="EJ19" s="403">
        <v>-356.06547511743071</v>
      </c>
      <c r="EK19" s="403">
        <v>514.25479744982295</v>
      </c>
      <c r="EL19" s="403">
        <v>-189079.06108629555</v>
      </c>
      <c r="EM19" s="403">
        <v>-681.76670522373411</v>
      </c>
      <c r="EN19" s="403">
        <v>-167.27107187330674</v>
      </c>
      <c r="EO19" s="403">
        <v>-189928.0988633926</v>
      </c>
      <c r="EP19" s="403">
        <v>700.94740807507048</v>
      </c>
      <c r="EQ19" s="403">
        <v>-1573.5917676467623</v>
      </c>
      <c r="ER19" s="403">
        <v>-190800.74322296429</v>
      </c>
      <c r="ES19" s="402">
        <v>2529.4991623355154</v>
      </c>
      <c r="ET19" s="402">
        <v>-789.98291621550334</v>
      </c>
      <c r="EU19" s="402">
        <v>-189061.22697684428</v>
      </c>
    </row>
    <row r="20" spans="1:151" ht="15" customHeight="1">
      <c r="A20" s="399" t="s">
        <v>232</v>
      </c>
      <c r="B20" s="400">
        <v>-1073.1506858968969</v>
      </c>
      <c r="C20" s="317">
        <v>1880.2295178277018</v>
      </c>
      <c r="D20" s="402">
        <v>6135.6495036735359</v>
      </c>
      <c r="E20" s="402">
        <v>628.17922645461658</v>
      </c>
      <c r="F20" s="402">
        <v>185.10758247643753</v>
      </c>
      <c r="G20" s="402">
        <v>2046.8537254636758</v>
      </c>
      <c r="H20" s="402">
        <v>4866.8988934199988</v>
      </c>
      <c r="I20" s="402">
        <v>6492.3328903499932</v>
      </c>
      <c r="J20" s="402">
        <v>9121.0470857200053</v>
      </c>
      <c r="K20" s="402">
        <v>23312.691747529996</v>
      </c>
      <c r="L20" s="402">
        <v>6091.1680951500093</v>
      </c>
      <c r="M20" s="402">
        <v>1135.9092322457752</v>
      </c>
      <c r="N20" s="402">
        <v>87.219451534334553</v>
      </c>
      <c r="O20" s="402">
        <v>149.97799788321208</v>
      </c>
      <c r="P20" s="402">
        <v>301.19696326736766</v>
      </c>
      <c r="Q20" s="402">
        <v>524.27471069186902</v>
      </c>
      <c r="R20" s="402">
        <v>975.44967184244888</v>
      </c>
      <c r="S20" s="402">
        <v>1189.9882336470796</v>
      </c>
      <c r="T20" s="402">
        <v>-6.6729894437058661</v>
      </c>
      <c r="U20" s="402">
        <v>2158.7649160458204</v>
      </c>
      <c r="V20" s="402">
        <v>61.071771702842739</v>
      </c>
      <c r="W20" s="402">
        <v>19.480867533018511</v>
      </c>
      <c r="X20" s="402">
        <v>2239.3175552816829</v>
      </c>
      <c r="Y20" s="402">
        <v>2239.3175552816829</v>
      </c>
      <c r="Z20" s="402">
        <v>1506.1084148048947</v>
      </c>
      <c r="AA20" s="402">
        <v>-13.698458580011845</v>
      </c>
      <c r="AB20" s="402">
        <v>3731.7275115065677</v>
      </c>
      <c r="AC20" s="402">
        <v>1196.8550350678806</v>
      </c>
      <c r="AD20" s="402">
        <v>7.5088861288422493</v>
      </c>
      <c r="AE20" s="402">
        <v>4936.0914327032915</v>
      </c>
      <c r="AF20" s="402">
        <v>-1935.4915966068465</v>
      </c>
      <c r="AG20" s="402">
        <v>-6.169853284746921</v>
      </c>
      <c r="AH20" s="402">
        <v>2994.4299828116928</v>
      </c>
      <c r="AI20" s="402">
        <v>-1162.5923115021776</v>
      </c>
      <c r="AJ20" s="402">
        <v>48.391846518185616</v>
      </c>
      <c r="AK20" s="402">
        <v>1880.2295178277018</v>
      </c>
      <c r="AL20" s="402">
        <v>1243.279817231517</v>
      </c>
      <c r="AM20" s="402">
        <v>-27.779804326717624</v>
      </c>
      <c r="AN20" s="402">
        <v>2965.7537733775061</v>
      </c>
      <c r="AO20" s="402">
        <v>-3220.7452942200021</v>
      </c>
      <c r="AP20" s="402">
        <v>-16.894490381217537</v>
      </c>
      <c r="AQ20" s="402">
        <v>-271.88601122371256</v>
      </c>
      <c r="AR20" s="402">
        <v>3876.296978255777</v>
      </c>
      <c r="AS20" s="402">
        <v>-12.473647809635594</v>
      </c>
      <c r="AT20" s="402">
        <v>3570.4323622761804</v>
      </c>
      <c r="AU20" s="402">
        <v>2399.7493396104769</v>
      </c>
      <c r="AV20" s="402">
        <v>-16.183019464137885</v>
      </c>
      <c r="AW20" s="402">
        <v>6135.6495036735359</v>
      </c>
      <c r="AX20" s="402">
        <v>-4483.1191167147572</v>
      </c>
      <c r="AY20" s="402">
        <v>-456.15775614577899</v>
      </c>
      <c r="AZ20" s="402">
        <v>1196.372630812999</v>
      </c>
      <c r="BA20" s="402">
        <v>862.09923668887848</v>
      </c>
      <c r="BB20" s="402">
        <v>69.135155321809179</v>
      </c>
      <c r="BC20" s="402">
        <v>2127.6070228236858</v>
      </c>
      <c r="BD20" s="402">
        <v>984.56514495822421</v>
      </c>
      <c r="BE20" s="402">
        <v>-14.464101684876923</v>
      </c>
      <c r="BF20" s="402">
        <v>3097.7080660970314</v>
      </c>
      <c r="BG20" s="402">
        <v>-2465.2276645094639</v>
      </c>
      <c r="BH20" s="402">
        <v>-4.3011751329507035</v>
      </c>
      <c r="BI20" s="402">
        <v>628.17922645461658</v>
      </c>
      <c r="BJ20" s="402">
        <v>2545.7204864013797</v>
      </c>
      <c r="BK20" s="402">
        <v>37.581808303138132</v>
      </c>
      <c r="BL20" s="402">
        <v>3211.481521159134</v>
      </c>
      <c r="BM20" s="402">
        <v>-838.89992773182507</v>
      </c>
      <c r="BN20" s="402">
        <v>-26.857697711410339</v>
      </c>
      <c r="BO20" s="402">
        <v>2345.7238957158988</v>
      </c>
      <c r="BP20" s="402">
        <v>-1300.4311459135481</v>
      </c>
      <c r="BQ20" s="402">
        <v>6.5208559386508682</v>
      </c>
      <c r="BR20" s="402">
        <v>1051.8136057410011</v>
      </c>
      <c r="BS20" s="402">
        <v>-834.62678366389287</v>
      </c>
      <c r="BT20" s="402">
        <v>-32.079239600673844</v>
      </c>
      <c r="BU20" s="402">
        <v>185.10758247643025</v>
      </c>
      <c r="BV20" s="402">
        <v>-1558.1961543569375</v>
      </c>
      <c r="BW20" s="402">
        <v>3.4685477201159784</v>
      </c>
      <c r="BX20" s="402">
        <v>-1369.620024160391</v>
      </c>
      <c r="BY20" s="402">
        <v>666.87043064813997</v>
      </c>
      <c r="BZ20" s="402">
        <v>29.874835470770932</v>
      </c>
      <c r="CA20" s="402">
        <v>-672.87475804147471</v>
      </c>
      <c r="CB20" s="402">
        <v>383.34185743862184</v>
      </c>
      <c r="CC20" s="402">
        <v>-24.136505565074515</v>
      </c>
      <c r="CD20" s="402">
        <v>-313.66940616792635</v>
      </c>
      <c r="CE20" s="402">
        <v>2279.9696365711702</v>
      </c>
      <c r="CF20" s="402">
        <v>80.553495060425604</v>
      </c>
      <c r="CG20" s="403">
        <v>2046.8537254636685</v>
      </c>
      <c r="CH20" s="403">
        <v>-198.37265731819991</v>
      </c>
      <c r="CI20" s="403">
        <v>155.45876209059551</v>
      </c>
      <c r="CJ20" s="403">
        <v>2003.9398302360642</v>
      </c>
      <c r="CK20" s="403">
        <v>-476.88947473901311</v>
      </c>
      <c r="CL20" s="403">
        <v>-128.81168779705496</v>
      </c>
      <c r="CM20" s="403">
        <v>1398.2386676999959</v>
      </c>
      <c r="CN20" s="403">
        <v>2897.9098151779513</v>
      </c>
      <c r="CO20" s="403">
        <v>-1263.4874158179534</v>
      </c>
      <c r="CP20" s="403">
        <v>4085.3054853299982</v>
      </c>
      <c r="CQ20" s="403">
        <v>-46.866657568366236</v>
      </c>
      <c r="CR20" s="403">
        <v>828.46006565836819</v>
      </c>
      <c r="CS20" s="403">
        <v>4866.8988934199988</v>
      </c>
      <c r="CT20" s="403">
        <v>-1084.7345863973599</v>
      </c>
      <c r="CU20" s="403">
        <v>63.254738817361314</v>
      </c>
      <c r="CV20" s="403">
        <v>3931.9214171099993</v>
      </c>
      <c r="CW20" s="403">
        <v>-2684.3782404110234</v>
      </c>
      <c r="CX20" s="403">
        <v>222.4715969210215</v>
      </c>
      <c r="CY20" s="403">
        <v>1470.0147736199942</v>
      </c>
      <c r="CZ20" s="403">
        <v>3458.5776233155916</v>
      </c>
      <c r="DA20" s="403">
        <v>253.61859471440488</v>
      </c>
      <c r="DB20" s="403">
        <v>5182.2109916499903</v>
      </c>
      <c r="DC20" s="403">
        <v>1864.4143302309185</v>
      </c>
      <c r="DD20" s="403">
        <v>-554.29243153091193</v>
      </c>
      <c r="DE20" s="403">
        <v>6492.3328903499932</v>
      </c>
      <c r="DF20" s="403">
        <v>-726.43823805749389</v>
      </c>
      <c r="DG20" s="403">
        <v>-43.767310262504822</v>
      </c>
      <c r="DH20" s="403">
        <v>5722.1273420299985</v>
      </c>
      <c r="DI20" s="403">
        <v>974.6592379553465</v>
      </c>
      <c r="DJ20" s="403">
        <v>7.0029297346505643</v>
      </c>
      <c r="DK20" s="403">
        <v>6703.789509719998</v>
      </c>
      <c r="DL20" s="403">
        <v>5112.208399053663</v>
      </c>
      <c r="DM20" s="403">
        <v>65.480654326324299</v>
      </c>
      <c r="DN20" s="403">
        <v>11881.478563099987</v>
      </c>
      <c r="DO20" s="403">
        <v>-2585.4468034952947</v>
      </c>
      <c r="DP20" s="403">
        <v>-174.9846738846872</v>
      </c>
      <c r="DQ20" s="403">
        <v>9121.0470857200053</v>
      </c>
      <c r="DR20" s="403">
        <v>4333.6716892675267</v>
      </c>
      <c r="DS20" s="403">
        <v>56.184840822469823</v>
      </c>
      <c r="DT20" s="403">
        <v>13510.903615809999</v>
      </c>
      <c r="DU20" s="403">
        <v>8623.3718552415867</v>
      </c>
      <c r="DV20" s="403">
        <v>22.918512778403837</v>
      </c>
      <c r="DW20" s="403">
        <v>22157.193983829988</v>
      </c>
      <c r="DX20" s="403">
        <v>2895.4172192192832</v>
      </c>
      <c r="DY20" s="403">
        <v>-46.215902489256294</v>
      </c>
      <c r="DZ20" s="403">
        <v>25006.39530056002</v>
      </c>
      <c r="EA20" s="403">
        <v>-1950.4063754467395</v>
      </c>
      <c r="EB20" s="403">
        <v>256.70282241672362</v>
      </c>
      <c r="EC20" s="403">
        <v>23312.691747529996</v>
      </c>
      <c r="ED20" s="403">
        <v>4778.1680249143465</v>
      </c>
      <c r="EE20" s="403">
        <v>-109.35232742434115</v>
      </c>
      <c r="EF20" s="403">
        <v>27981.507445020005</v>
      </c>
      <c r="EG20" s="403">
        <v>-12342.57854011913</v>
      </c>
      <c r="EH20" s="403">
        <v>-198.10843690088785</v>
      </c>
      <c r="EI20" s="403">
        <v>15440.820467999991</v>
      </c>
      <c r="EJ20" s="403">
        <v>-4312.4267620523433</v>
      </c>
      <c r="EK20" s="403">
        <v>-5.7857436676444056</v>
      </c>
      <c r="EL20" s="403">
        <v>11122.607962280003</v>
      </c>
      <c r="EM20" s="403">
        <v>-5031.9360394867617</v>
      </c>
      <c r="EN20" s="403">
        <v>0.49617235676848637</v>
      </c>
      <c r="EO20" s="403">
        <v>6091.1680951500093</v>
      </c>
      <c r="EP20" s="403">
        <v>1623.8120184763252</v>
      </c>
      <c r="EQ20" s="403">
        <v>-8.6614366063459158</v>
      </c>
      <c r="ER20" s="403">
        <v>7706.31867701999</v>
      </c>
      <c r="ES20" s="402">
        <v>428.25718877020722</v>
      </c>
      <c r="ET20" s="402">
        <v>-5.1409870001825979</v>
      </c>
      <c r="EU20" s="402">
        <v>8129.4348787900162</v>
      </c>
    </row>
    <row r="21" spans="1:151" ht="15" customHeight="1" thickBot="1">
      <c r="A21" s="836" t="s">
        <v>446</v>
      </c>
      <c r="B21" s="831">
        <v>-156862.68997913008</v>
      </c>
      <c r="C21" s="837">
        <v>-166632.97407475303</v>
      </c>
      <c r="D21" s="796">
        <v>-175515.50405133097</v>
      </c>
      <c r="E21" s="796">
        <v>-193424.92551663087</v>
      </c>
      <c r="F21" s="796">
        <v>-203012.93324910378</v>
      </c>
      <c r="G21" s="796">
        <v>-208366.94781054693</v>
      </c>
      <c r="H21" s="796">
        <v>-212244.11593048062</v>
      </c>
      <c r="I21" s="796">
        <v>-224681.53703066567</v>
      </c>
      <c r="J21" s="796">
        <v>-237012.79236449866</v>
      </c>
      <c r="K21" s="796">
        <v>-245014.71443397313</v>
      </c>
      <c r="L21" s="796">
        <v>-255311.74281998875</v>
      </c>
      <c r="M21" s="796">
        <v>-2329.1461616979477</v>
      </c>
      <c r="N21" s="796">
        <v>1400.724504423571</v>
      </c>
      <c r="O21" s="796">
        <v>-153746.76439261367</v>
      </c>
      <c r="P21" s="796">
        <v>-1571.2321887113151</v>
      </c>
      <c r="Q21" s="796">
        <v>-215.13446984491296</v>
      </c>
      <c r="R21" s="796">
        <v>-155533.13105116988</v>
      </c>
      <c r="S21" s="796">
        <v>-826.22010917764374</v>
      </c>
      <c r="T21" s="796">
        <v>676.89844050900592</v>
      </c>
      <c r="U21" s="796">
        <v>-155682.4527198385</v>
      </c>
      <c r="V21" s="796">
        <v>-1202.4823717819399</v>
      </c>
      <c r="W21" s="796">
        <v>22.245112490334765</v>
      </c>
      <c r="X21" s="796">
        <v>-156862.68997913008</v>
      </c>
      <c r="Y21" s="796">
        <v>-157193.94173197937</v>
      </c>
      <c r="Z21" s="796">
        <v>808.89058615316458</v>
      </c>
      <c r="AA21" s="796">
        <v>0</v>
      </c>
      <c r="AB21" s="796">
        <v>-156385.05114582629</v>
      </c>
      <c r="AC21" s="796">
        <v>-4396.6830840042558</v>
      </c>
      <c r="AD21" s="796">
        <v>80.434191690000645</v>
      </c>
      <c r="AE21" s="796">
        <v>-160701.30003814056</v>
      </c>
      <c r="AF21" s="796">
        <v>-6046.1597565398533</v>
      </c>
      <c r="AG21" s="796">
        <v>0</v>
      </c>
      <c r="AH21" s="796">
        <v>-166747.45979468038</v>
      </c>
      <c r="AI21" s="796">
        <v>114.48571992736379</v>
      </c>
      <c r="AJ21" s="796">
        <v>0</v>
      </c>
      <c r="AK21" s="796">
        <v>-166632.97407475303</v>
      </c>
      <c r="AL21" s="796">
        <v>-1535.2588542115714</v>
      </c>
      <c r="AM21" s="796">
        <v>52.90469899999988</v>
      </c>
      <c r="AN21" s="796">
        <v>-168593.20218773285</v>
      </c>
      <c r="AO21" s="796">
        <v>-1984.3201009508236</v>
      </c>
      <c r="AP21" s="796">
        <v>-288.83327183746042</v>
      </c>
      <c r="AQ21" s="796">
        <v>-170866.35556052113</v>
      </c>
      <c r="AR21" s="796">
        <v>-1797.5010279828284</v>
      </c>
      <c r="AS21" s="796">
        <v>1648.2201801673382</v>
      </c>
      <c r="AT21" s="796">
        <v>-171015.63640833661</v>
      </c>
      <c r="AU21" s="796">
        <v>-956.94100289515427</v>
      </c>
      <c r="AV21" s="796">
        <v>0</v>
      </c>
      <c r="AW21" s="796">
        <v>-175515.50405133097</v>
      </c>
      <c r="AX21" s="796">
        <v>1997.6279210080354</v>
      </c>
      <c r="AY21" s="796">
        <v>-14836.205489020729</v>
      </c>
      <c r="AZ21" s="796">
        <v>-188354.0816193436</v>
      </c>
      <c r="BA21" s="796">
        <v>-7209.9084914939158</v>
      </c>
      <c r="BB21" s="796">
        <v>-78.783978037764427</v>
      </c>
      <c r="BC21" s="796">
        <v>-195642.7740888753</v>
      </c>
      <c r="BD21" s="796">
        <v>609.62727587753022</v>
      </c>
      <c r="BE21" s="796">
        <v>140.02169578953999</v>
      </c>
      <c r="BF21" s="796">
        <v>-194893.12511720823</v>
      </c>
      <c r="BG21" s="796">
        <v>1474.510820230008</v>
      </c>
      <c r="BH21" s="796">
        <v>-6.3112196526618618</v>
      </c>
      <c r="BI21" s="796">
        <v>-193424.92551663087</v>
      </c>
      <c r="BJ21" s="796">
        <v>-1987.1478542963141</v>
      </c>
      <c r="BK21" s="796">
        <v>1144.7428452819147</v>
      </c>
      <c r="BL21" s="796">
        <v>-194267.33052564529</v>
      </c>
      <c r="BM21" s="796">
        <v>-1655.2454315959283</v>
      </c>
      <c r="BN21" s="796">
        <v>-1097.1719780769854</v>
      </c>
      <c r="BO21" s="796">
        <v>-197019.74793531816</v>
      </c>
      <c r="BP21" s="796">
        <v>-4268.6327191419759</v>
      </c>
      <c r="BQ21" s="796">
        <v>174.63089909038226</v>
      </c>
      <c r="BR21" s="796">
        <v>-201113.74975536976</v>
      </c>
      <c r="BS21" s="796">
        <v>-1554.0783774635233</v>
      </c>
      <c r="BT21" s="796">
        <v>-662.75523436514118</v>
      </c>
      <c r="BU21" s="796">
        <v>-203330.58336719844</v>
      </c>
      <c r="BV21" s="796">
        <v>57.789666995635798</v>
      </c>
      <c r="BW21" s="796">
        <v>106.89988785669084</v>
      </c>
      <c r="BX21" s="796">
        <v>-203165.89381234616</v>
      </c>
      <c r="BY21" s="796">
        <v>-2052.3871820982044</v>
      </c>
      <c r="BZ21" s="796">
        <v>82.70884373039874</v>
      </c>
      <c r="CA21" s="796">
        <v>-205135.57215071394</v>
      </c>
      <c r="CB21" s="796">
        <v>-1069.0665881121602</v>
      </c>
      <c r="CC21" s="796">
        <v>-115.86813733419982</v>
      </c>
      <c r="CD21" s="796">
        <v>-206320.50687616033</v>
      </c>
      <c r="CE21" s="796">
        <v>-2383.0273843485329</v>
      </c>
      <c r="CF21" s="796">
        <v>15.288461867290607</v>
      </c>
      <c r="CG21" s="838">
        <v>-208688.24579864155</v>
      </c>
      <c r="CH21" s="838">
        <v>-2281.1417772415207</v>
      </c>
      <c r="CI21" s="838">
        <v>-80.751685215094767</v>
      </c>
      <c r="CJ21" s="838">
        <v>-211050.13926109817</v>
      </c>
      <c r="CK21" s="838">
        <v>-2514.9710490847929</v>
      </c>
      <c r="CL21" s="838">
        <v>193.08466875950486</v>
      </c>
      <c r="CM21" s="838">
        <v>-213372.02564142345</v>
      </c>
      <c r="CN21" s="838">
        <v>-4033.9307266528713</v>
      </c>
      <c r="CO21" s="838">
        <v>4569.1244273270459</v>
      </c>
      <c r="CP21" s="838">
        <v>-212786.28413440974</v>
      </c>
      <c r="CQ21" s="838">
        <v>-613.20928480524094</v>
      </c>
      <c r="CR21" s="838">
        <v>1155.377488734357</v>
      </c>
      <c r="CS21" s="838">
        <v>-212244.11593048062</v>
      </c>
      <c r="CT21" s="838">
        <v>679.77198580839104</v>
      </c>
      <c r="CU21" s="838">
        <v>-2243.906118232786</v>
      </c>
      <c r="CV21" s="838">
        <v>-213797.97229124501</v>
      </c>
      <c r="CW21" s="838">
        <v>-3301.7578974235325</v>
      </c>
      <c r="CX21" s="838">
        <v>-726.06075244801104</v>
      </c>
      <c r="CY21" s="838">
        <v>-217825.79094111657</v>
      </c>
      <c r="CZ21" s="838">
        <v>-1404.0148548386571</v>
      </c>
      <c r="DA21" s="838">
        <v>-993.37896545432886</v>
      </c>
      <c r="DB21" s="838">
        <v>-220223.18476140953</v>
      </c>
      <c r="DC21" s="838">
        <v>-2208.4093208731501</v>
      </c>
      <c r="DD21" s="838">
        <v>-2249.9429483829736</v>
      </c>
      <c r="DE21" s="838">
        <v>-224681.53703066567</v>
      </c>
      <c r="DF21" s="838">
        <v>-3031.4303477622134</v>
      </c>
      <c r="DG21" s="838">
        <v>1827.8010835155346</v>
      </c>
      <c r="DH21" s="838">
        <v>-225885.16629491234</v>
      </c>
      <c r="DI21" s="838">
        <v>-1027.2275142230374</v>
      </c>
      <c r="DJ21" s="838">
        <v>128.68253101842129</v>
      </c>
      <c r="DK21" s="838">
        <v>-226783.71127811697</v>
      </c>
      <c r="DL21" s="838">
        <v>-9935.8498428132843</v>
      </c>
      <c r="DM21" s="838">
        <v>7.6635613351099892</v>
      </c>
      <c r="DN21" s="838">
        <v>-236711.89755959515</v>
      </c>
      <c r="DO21" s="838">
        <v>-294.23788886272359</v>
      </c>
      <c r="DP21" s="838">
        <v>-6.6569160407634627</v>
      </c>
      <c r="DQ21" s="838">
        <v>-237012.79236449866</v>
      </c>
      <c r="DR21" s="838">
        <v>-926.77785737439262</v>
      </c>
      <c r="DS21" s="838">
        <v>5016.3207700769835</v>
      </c>
      <c r="DT21" s="838">
        <v>-232923.24945179606</v>
      </c>
      <c r="DU21" s="838">
        <v>-1170.1849024610365</v>
      </c>
      <c r="DV21" s="838">
        <v>-60.914048053982469</v>
      </c>
      <c r="DW21" s="838">
        <v>-234154.34840231104</v>
      </c>
      <c r="DX21" s="838">
        <v>-2108.1308879678318</v>
      </c>
      <c r="DY21" s="838">
        <v>82.240149815009886</v>
      </c>
      <c r="DZ21" s="838">
        <v>-236180.23914046393</v>
      </c>
      <c r="EA21" s="838">
        <v>-3142.8867423081338</v>
      </c>
      <c r="EB21" s="838">
        <v>-5691.5885512010736</v>
      </c>
      <c r="EC21" s="838">
        <v>-245014.71443397313</v>
      </c>
      <c r="ED21" s="838">
        <v>-876.36914480597079</v>
      </c>
      <c r="EE21" s="838">
        <v>21.681824071803931</v>
      </c>
      <c r="EF21" s="838">
        <v>-245869.40175470719</v>
      </c>
      <c r="EG21" s="838">
        <v>-1149.3577427391101</v>
      </c>
      <c r="EH21" s="838">
        <v>78.20936018805719</v>
      </c>
      <c r="EI21" s="838">
        <v>-246940.55013725825</v>
      </c>
      <c r="EJ21" s="838">
        <v>-3450.7175340020995</v>
      </c>
      <c r="EK21" s="838">
        <v>-10.623141282695883</v>
      </c>
      <c r="EL21" s="838">
        <v>-250401.89081254308</v>
      </c>
      <c r="EM21" s="838">
        <v>-4884.4595856681499</v>
      </c>
      <c r="EN21" s="838">
        <v>-25.392421777492928</v>
      </c>
      <c r="EO21" s="838">
        <v>-255311.74281998875</v>
      </c>
      <c r="EP21" s="838">
        <v>-3095.7375319312064</v>
      </c>
      <c r="EQ21" s="838">
        <v>0</v>
      </c>
      <c r="ER21" s="838">
        <v>-258407.48035192001</v>
      </c>
      <c r="ES21" s="1057">
        <v>-4701.9902307446309</v>
      </c>
      <c r="ET21" s="1057">
        <v>0</v>
      </c>
      <c r="EU21" s="1057">
        <v>-263109.47058266465</v>
      </c>
    </row>
    <row r="22" spans="1:151" ht="15" customHeight="1">
      <c r="A22" s="391" t="s">
        <v>961</v>
      </c>
      <c r="M22" s="405"/>
      <c r="N22" s="405"/>
      <c r="O22" s="405"/>
      <c r="R22" s="405"/>
      <c r="BS22" s="406"/>
      <c r="BV22" s="406"/>
    </row>
    <row r="23" spans="1:151" ht="15" customHeight="1">
      <c r="A23" s="1161" t="s">
        <v>963</v>
      </c>
      <c r="B23" s="1161"/>
      <c r="C23" s="1161"/>
      <c r="D23" s="1161"/>
      <c r="E23" s="1161"/>
      <c r="F23" s="1161"/>
      <c r="G23" s="1161"/>
      <c r="H23" s="1161"/>
      <c r="I23" s="1161"/>
      <c r="J23" s="1161"/>
      <c r="K23" s="1161"/>
      <c r="L23" s="1161"/>
      <c r="M23" s="1161"/>
      <c r="N23" s="1161"/>
      <c r="O23" s="1161"/>
      <c r="P23" s="1161"/>
      <c r="Q23" s="1161"/>
      <c r="R23" s="1161"/>
      <c r="S23" s="1161"/>
      <c r="T23" s="1161"/>
      <c r="U23" s="1161"/>
      <c r="V23" s="1161"/>
      <c r="W23" s="1161"/>
      <c r="X23" s="1161"/>
      <c r="Y23" s="1161"/>
      <c r="Z23" s="1161"/>
      <c r="AA23" s="1161"/>
      <c r="AB23" s="1161"/>
      <c r="AC23" s="1161"/>
      <c r="AD23" s="1161"/>
      <c r="AE23" s="1161"/>
      <c r="AF23" s="1161"/>
      <c r="AG23" s="1161"/>
      <c r="AH23" s="1161"/>
      <c r="AI23" s="1161"/>
      <c r="AJ23" s="1161"/>
      <c r="AK23" s="1161"/>
      <c r="AL23" s="1161"/>
      <c r="AM23" s="1161"/>
      <c r="AN23" s="1161"/>
      <c r="AO23" s="1161"/>
      <c r="AP23" s="1161"/>
      <c r="AQ23" s="1161"/>
      <c r="AR23" s="1161"/>
      <c r="AS23" s="1161"/>
      <c r="AT23" s="1161"/>
      <c r="AU23" s="1161"/>
      <c r="AV23" s="1161"/>
      <c r="AW23" s="1161"/>
      <c r="AX23" s="1161"/>
      <c r="AY23" s="1161"/>
      <c r="AZ23" s="1161"/>
      <c r="BA23" s="1161"/>
      <c r="BB23" s="1161"/>
      <c r="BC23" s="1161"/>
      <c r="BD23" s="1161"/>
      <c r="BE23" s="1161"/>
      <c r="BF23" s="1161"/>
      <c r="BG23" s="1161"/>
      <c r="BH23" s="1161"/>
      <c r="BI23" s="1161"/>
      <c r="BJ23" s="1161"/>
      <c r="BK23" s="1161"/>
      <c r="BL23" s="1161"/>
      <c r="BM23" s="1161"/>
      <c r="BN23" s="1161"/>
      <c r="BO23" s="1161"/>
      <c r="BP23" s="1161"/>
      <c r="BQ23" s="1161"/>
      <c r="BR23" s="1161"/>
      <c r="BS23" s="1161"/>
      <c r="BT23" s="1161"/>
      <c r="BU23" s="1161"/>
      <c r="BV23" s="1161"/>
      <c r="BW23" s="1161"/>
      <c r="BX23" s="1161"/>
      <c r="BY23" s="1161"/>
      <c r="BZ23" s="1161"/>
      <c r="CA23" s="1161"/>
      <c r="CB23" s="1161"/>
      <c r="CC23" s="1161"/>
      <c r="CD23" s="1161"/>
      <c r="CE23" s="1161"/>
      <c r="CF23" s="1161"/>
      <c r="CG23" s="1161"/>
      <c r="CH23" s="1161"/>
      <c r="CI23" s="1161"/>
    </row>
    <row r="24" spans="1:151" ht="12.75" customHeight="1">
      <c r="A24" s="407"/>
      <c r="B24" s="407"/>
      <c r="C24" s="407"/>
      <c r="D24" s="407"/>
      <c r="E24" s="407"/>
      <c r="F24" s="407"/>
      <c r="G24" s="407"/>
      <c r="H24" s="407"/>
      <c r="I24" s="407"/>
      <c r="J24" s="407"/>
      <c r="K24" s="407"/>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7"/>
      <c r="AY24" s="407"/>
      <c r="AZ24" s="407"/>
      <c r="BA24" s="407"/>
      <c r="BB24" s="407"/>
      <c r="BC24" s="407"/>
      <c r="BD24" s="407"/>
      <c r="BE24" s="407"/>
      <c r="BF24" s="407"/>
      <c r="BG24" s="407"/>
      <c r="BH24" s="407"/>
      <c r="BI24" s="407"/>
      <c r="BJ24" s="407"/>
      <c r="BK24" s="407"/>
      <c r="BL24" s="407"/>
      <c r="BM24" s="407"/>
      <c r="BN24" s="407"/>
      <c r="BO24" s="407"/>
      <c r="BP24" s="407"/>
      <c r="BQ24" s="407"/>
      <c r="BR24" s="407"/>
      <c r="BS24" s="407"/>
      <c r="BT24" s="407"/>
      <c r="BU24" s="407"/>
      <c r="BV24" s="407"/>
      <c r="BW24" s="407"/>
      <c r="BX24" s="407"/>
      <c r="BY24" s="407"/>
      <c r="BZ24" s="407"/>
      <c r="CA24" s="407"/>
      <c r="CB24" s="407"/>
      <c r="CC24" s="407"/>
    </row>
  </sheetData>
  <mergeCells count="102">
    <mergeCell ref="ES3:ET3"/>
    <mergeCell ref="EU3:EU4"/>
    <mergeCell ref="EG3:EH3"/>
    <mergeCell ref="EI3:EI4"/>
    <mergeCell ref="DX3:DY3"/>
    <mergeCell ref="DZ3:DZ4"/>
    <mergeCell ref="DR3:DS3"/>
    <mergeCell ref="DT3:DT4"/>
    <mergeCell ref="ED3:EE3"/>
    <mergeCell ref="EF3:EF4"/>
    <mergeCell ref="EA3:EB3"/>
    <mergeCell ref="EC3:EC4"/>
    <mergeCell ref="DL3:DM3"/>
    <mergeCell ref="DN3:DN4"/>
    <mergeCell ref="DU3:DV3"/>
    <mergeCell ref="DW3:DW4"/>
    <mergeCell ref="DI3:DJ3"/>
    <mergeCell ref="DK3:DK4"/>
    <mergeCell ref="DO3:DP3"/>
    <mergeCell ref="DQ3:DQ4"/>
    <mergeCell ref="DC3:DD3"/>
    <mergeCell ref="DF3:DG3"/>
    <mergeCell ref="DH3:DH4"/>
    <mergeCell ref="DE3:DE4"/>
    <mergeCell ref="CV3:CV4"/>
    <mergeCell ref="CZ3:DA3"/>
    <mergeCell ref="DB3:DB4"/>
    <mergeCell ref="CW3:CX3"/>
    <mergeCell ref="CY3:CY4"/>
    <mergeCell ref="CM3:CM4"/>
    <mergeCell ref="CN3:CO3"/>
    <mergeCell ref="CP3:CP4"/>
    <mergeCell ref="CQ3:CR3"/>
    <mergeCell ref="BO3:BO4"/>
    <mergeCell ref="BP3:BQ3"/>
    <mergeCell ref="AT3:AT4"/>
    <mergeCell ref="AU3:AV3"/>
    <mergeCell ref="AZ3:AZ4"/>
    <mergeCell ref="CJ3:CJ4"/>
    <mergeCell ref="AF3:AG3"/>
    <mergeCell ref="CS3:CS4"/>
    <mergeCell ref="CT3:CU3"/>
    <mergeCell ref="B3:B4"/>
    <mergeCell ref="O3:O4"/>
    <mergeCell ref="R3:R4"/>
    <mergeCell ref="U3:U4"/>
    <mergeCell ref="F3:F4"/>
    <mergeCell ref="G3:G4"/>
    <mergeCell ref="M3:N3"/>
    <mergeCell ref="E3:E4"/>
    <mergeCell ref="J3:J4"/>
    <mergeCell ref="C3:C4"/>
    <mergeCell ref="D3:D4"/>
    <mergeCell ref="K3:K4"/>
    <mergeCell ref="A23:CI23"/>
    <mergeCell ref="H3:H4"/>
    <mergeCell ref="BX3:BX4"/>
    <mergeCell ref="BY3:BZ3"/>
    <mergeCell ref="CA3:CA4"/>
    <mergeCell ref="CB3:CC3"/>
    <mergeCell ref="CD3:CD4"/>
    <mergeCell ref="CE3:CF3"/>
    <mergeCell ref="CG3:CG4"/>
    <mergeCell ref="CH3:CI3"/>
    <mergeCell ref="BA3:BB3"/>
    <mergeCell ref="BC3:BC4"/>
    <mergeCell ref="I3:I4"/>
    <mergeCell ref="Y3:Y4"/>
    <mergeCell ref="Z3:AA3"/>
    <mergeCell ref="AW3:AW4"/>
    <mergeCell ref="AB3:AB4"/>
    <mergeCell ref="AC3:AD3"/>
    <mergeCell ref="AE3:AE4"/>
    <mergeCell ref="BR3:BR4"/>
    <mergeCell ref="BS3:BT3"/>
    <mergeCell ref="BD3:BE3"/>
    <mergeCell ref="BF3:BF4"/>
    <mergeCell ref="BG3:BH3"/>
    <mergeCell ref="AH3:AH4"/>
    <mergeCell ref="BU3:BU4"/>
    <mergeCell ref="BV3:BW3"/>
    <mergeCell ref="EP3:EQ3"/>
    <mergeCell ref="ER3:ER4"/>
    <mergeCell ref="EM3:EN3"/>
    <mergeCell ref="EO3:EO4"/>
    <mergeCell ref="L3:L4"/>
    <mergeCell ref="EJ3:EK3"/>
    <mergeCell ref="EL3:EL4"/>
    <mergeCell ref="X3:X4"/>
    <mergeCell ref="AI3:AJ3"/>
    <mergeCell ref="AX3:AY3"/>
    <mergeCell ref="AK3:AK4"/>
    <mergeCell ref="AL3:AM3"/>
    <mergeCell ref="AN3:AN4"/>
    <mergeCell ref="AO3:AP3"/>
    <mergeCell ref="AQ3:AQ4"/>
    <mergeCell ref="AR3:AS3"/>
    <mergeCell ref="CK3:CL3"/>
    <mergeCell ref="BI3:BI4"/>
    <mergeCell ref="BJ3:BK3"/>
    <mergeCell ref="BL3:BL4"/>
    <mergeCell ref="BM3:BN3"/>
  </mergeCells>
  <phoneticPr fontId="48" type="noConversion"/>
  <pageMargins left="0.31496062992125984" right="0.31496062992125984" top="0.55118110236220474" bottom="0.55118110236220474" header="0.31496062992125984" footer="0.31496062992125984"/>
  <pageSetup paperSize="9" scale="90" orientation="landscape" r:id="rId1"/>
  <headerFooter>
    <oddHeader>&amp;R&amp;"-,Normal"&amp;K305496 D - ESTATÍSTICAS DO SECTOR EXTERNO</oddHeader>
    <oddFooter>&amp;L&amp;"-,Normal"&amp;9&amp;K305496Banco de Cabo Verde / Boletim de Estatísticas - novembro de 2021&amp;R&amp;"-,Normal"&amp;9&amp;K305496 48</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69">
    <tabColor theme="0"/>
  </sheetPr>
  <dimension ref="A1:ET32"/>
  <sheetViews>
    <sheetView showGridLines="0" zoomScaleNormal="100" zoomScaleSheetLayoutView="100" workbookViewId="0">
      <pane xSplit="1" topLeftCell="EI1" activePane="topRight" state="frozen"/>
      <selection activeCell="A13" sqref="A13"/>
      <selection pane="topRight" activeCell="ES12" sqref="ES12"/>
    </sheetView>
  </sheetViews>
  <sheetFormatPr defaultColWidth="9" defaultRowHeight="12"/>
  <cols>
    <col min="1" max="1" width="25.140625" style="393" customWidth="1"/>
    <col min="2" max="4" width="9.7109375" style="393" hidden="1" customWidth="1"/>
    <col min="5" max="5" width="8.42578125" style="393" hidden="1" customWidth="1"/>
    <col min="6" max="6" width="8.42578125" style="393" bestFit="1" customWidth="1"/>
    <col min="7" max="12" width="9.42578125" style="393" customWidth="1"/>
    <col min="13" max="150" width="12.140625" style="393" customWidth="1"/>
    <col min="151" max="16384" width="9" style="393"/>
  </cols>
  <sheetData>
    <row r="1" spans="1:150" ht="17.25" customHeight="1">
      <c r="A1" s="377" t="s">
        <v>50</v>
      </c>
      <c r="B1" s="377"/>
      <c r="C1" s="377"/>
      <c r="D1" s="377"/>
      <c r="E1" s="377"/>
      <c r="F1" s="377"/>
      <c r="G1" s="377"/>
      <c r="H1" s="377"/>
      <c r="I1" s="377"/>
      <c r="J1" s="377"/>
      <c r="K1" s="377"/>
      <c r="L1" s="377"/>
      <c r="M1" s="408"/>
      <c r="N1" s="392"/>
      <c r="P1" s="409"/>
      <c r="Q1" s="409"/>
      <c r="T1" s="409"/>
      <c r="W1" s="409"/>
    </row>
    <row r="2" spans="1:150" ht="15" customHeight="1">
      <c r="A2" s="379" t="s">
        <v>76</v>
      </c>
      <c r="B2" s="379"/>
      <c r="C2" s="379"/>
      <c r="D2" s="379"/>
      <c r="E2" s="394"/>
      <c r="F2" s="394"/>
      <c r="G2" s="394"/>
      <c r="H2" s="394"/>
      <c r="I2" s="394"/>
      <c r="J2" s="394"/>
      <c r="K2" s="394"/>
      <c r="L2" s="394"/>
      <c r="M2" s="392"/>
      <c r="N2" s="392"/>
      <c r="Q2" s="410"/>
      <c r="Y2" s="380"/>
    </row>
    <row r="3" spans="1:150" ht="16.5" customHeight="1">
      <c r="A3" s="1004"/>
      <c r="B3" s="1164">
        <v>2015</v>
      </c>
      <c r="C3" s="1164">
        <v>2016</v>
      </c>
      <c r="D3" s="1164">
        <v>2017</v>
      </c>
      <c r="E3" s="1164" t="s">
        <v>203</v>
      </c>
      <c r="F3" s="1164" t="s">
        <v>204</v>
      </c>
      <c r="G3" s="1164" t="s">
        <v>205</v>
      </c>
      <c r="H3" s="1164" t="s">
        <v>206</v>
      </c>
      <c r="I3" s="1164" t="s">
        <v>735</v>
      </c>
      <c r="J3" s="1164" t="s">
        <v>821</v>
      </c>
      <c r="K3" s="1164" t="s">
        <v>878</v>
      </c>
      <c r="L3" s="1164" t="s">
        <v>902</v>
      </c>
      <c r="M3" s="1077" t="s">
        <v>429</v>
      </c>
      <c r="N3" s="1162"/>
      <c r="O3" s="1168" t="s">
        <v>700</v>
      </c>
      <c r="P3" s="1077" t="s">
        <v>429</v>
      </c>
      <c r="Q3" s="1162"/>
      <c r="R3" s="1168" t="s">
        <v>709</v>
      </c>
      <c r="S3" s="1077" t="s">
        <v>429</v>
      </c>
      <c r="T3" s="1162"/>
      <c r="U3" s="1168" t="s">
        <v>701</v>
      </c>
      <c r="V3" s="1077" t="s">
        <v>429</v>
      </c>
      <c r="W3" s="1162"/>
      <c r="X3" s="1166" t="s">
        <v>702</v>
      </c>
      <c r="Y3" s="1078" t="s">
        <v>429</v>
      </c>
      <c r="Z3" s="1167"/>
      <c r="AA3" s="1166" t="s">
        <v>710</v>
      </c>
      <c r="AB3" s="1077" t="s">
        <v>429</v>
      </c>
      <c r="AC3" s="1167"/>
      <c r="AD3" s="1166" t="s">
        <v>711</v>
      </c>
      <c r="AE3" s="1077" t="s">
        <v>429</v>
      </c>
      <c r="AF3" s="1167"/>
      <c r="AG3" s="1166" t="s">
        <v>712</v>
      </c>
      <c r="AH3" s="1077" t="s">
        <v>429</v>
      </c>
      <c r="AI3" s="1167"/>
      <c r="AJ3" s="1166" t="s">
        <v>713</v>
      </c>
      <c r="AK3" s="1077" t="s">
        <v>429</v>
      </c>
      <c r="AL3" s="1167"/>
      <c r="AM3" s="1166" t="s">
        <v>714</v>
      </c>
      <c r="AN3" s="1077" t="s">
        <v>429</v>
      </c>
      <c r="AO3" s="1167"/>
      <c r="AP3" s="1166" t="s">
        <v>715</v>
      </c>
      <c r="AQ3" s="1077" t="s">
        <v>429</v>
      </c>
      <c r="AR3" s="1162"/>
      <c r="AS3" s="1163" t="s">
        <v>703</v>
      </c>
      <c r="AT3" s="1077" t="s">
        <v>429</v>
      </c>
      <c r="AU3" s="1162"/>
      <c r="AV3" s="1163" t="s">
        <v>704</v>
      </c>
      <c r="AW3" s="1077" t="s">
        <v>429</v>
      </c>
      <c r="AX3" s="1162"/>
      <c r="AY3" s="1163" t="s">
        <v>705</v>
      </c>
      <c r="AZ3" s="1077" t="s">
        <v>429</v>
      </c>
      <c r="BA3" s="1162"/>
      <c r="BB3" s="1163" t="s">
        <v>706</v>
      </c>
      <c r="BC3" s="1077" t="s">
        <v>429</v>
      </c>
      <c r="BD3" s="1162"/>
      <c r="BE3" s="1163" t="s">
        <v>707</v>
      </c>
      <c r="BF3" s="1077" t="s">
        <v>429</v>
      </c>
      <c r="BG3" s="1162"/>
      <c r="BH3" s="1163" t="s">
        <v>708</v>
      </c>
      <c r="BI3" s="1077" t="s">
        <v>429</v>
      </c>
      <c r="BJ3" s="1162"/>
      <c r="BK3" s="1163" t="s">
        <v>430</v>
      </c>
      <c r="BL3" s="1077" t="s">
        <v>429</v>
      </c>
      <c r="BM3" s="1162"/>
      <c r="BN3" s="1163" t="s">
        <v>431</v>
      </c>
      <c r="BO3" s="1077" t="s">
        <v>429</v>
      </c>
      <c r="BP3" s="1162"/>
      <c r="BQ3" s="1163" t="s">
        <v>432</v>
      </c>
      <c r="BR3" s="1077" t="s">
        <v>429</v>
      </c>
      <c r="BS3" s="1162"/>
      <c r="BT3" s="1163" t="s">
        <v>433</v>
      </c>
      <c r="BU3" s="1077" t="s">
        <v>429</v>
      </c>
      <c r="BV3" s="1162"/>
      <c r="BW3" s="1163" t="s">
        <v>434</v>
      </c>
      <c r="BX3" s="1077" t="s">
        <v>429</v>
      </c>
      <c r="BY3" s="1162"/>
      <c r="BZ3" s="1163" t="s">
        <v>435</v>
      </c>
      <c r="CA3" s="1077" t="s">
        <v>429</v>
      </c>
      <c r="CB3" s="1162"/>
      <c r="CC3" s="1163" t="s">
        <v>436</v>
      </c>
      <c r="CD3" s="1077" t="s">
        <v>429</v>
      </c>
      <c r="CE3" s="1162"/>
      <c r="CF3" s="1163" t="s">
        <v>437</v>
      </c>
      <c r="CG3" s="1077" t="s">
        <v>429</v>
      </c>
      <c r="CH3" s="1162"/>
      <c r="CI3" s="1163" t="s">
        <v>451</v>
      </c>
      <c r="CJ3" s="1077" t="s">
        <v>429</v>
      </c>
      <c r="CK3" s="1162"/>
      <c r="CL3" s="1163" t="s">
        <v>452</v>
      </c>
      <c r="CM3" s="1077" t="s">
        <v>429</v>
      </c>
      <c r="CN3" s="1162"/>
      <c r="CO3" s="1163" t="s">
        <v>453</v>
      </c>
      <c r="CP3" s="1077" t="s">
        <v>429</v>
      </c>
      <c r="CQ3" s="1162"/>
      <c r="CR3" s="1163" t="s">
        <v>736</v>
      </c>
      <c r="CS3" s="1077" t="s">
        <v>429</v>
      </c>
      <c r="CT3" s="1162"/>
      <c r="CU3" s="1163" t="s">
        <v>775</v>
      </c>
      <c r="CV3" s="1077" t="s">
        <v>429</v>
      </c>
      <c r="CW3" s="1162"/>
      <c r="CX3" s="1163" t="s">
        <v>785</v>
      </c>
      <c r="CY3" s="1077" t="s">
        <v>429</v>
      </c>
      <c r="CZ3" s="1162"/>
      <c r="DA3" s="1163" t="s">
        <v>791</v>
      </c>
      <c r="DB3" s="1077" t="s">
        <v>429</v>
      </c>
      <c r="DC3" s="1162"/>
      <c r="DD3" s="1163" t="s">
        <v>800</v>
      </c>
      <c r="DE3" s="1077" t="s">
        <v>854</v>
      </c>
      <c r="DF3" s="1162"/>
      <c r="DG3" s="1163" t="s">
        <v>855</v>
      </c>
      <c r="DH3" s="1077" t="s">
        <v>854</v>
      </c>
      <c r="DI3" s="1162"/>
      <c r="DJ3" s="1163" t="s">
        <v>859</v>
      </c>
      <c r="DK3" s="1077" t="s">
        <v>854</v>
      </c>
      <c r="DL3" s="1162"/>
      <c r="DM3" s="1163" t="s">
        <v>868</v>
      </c>
      <c r="DN3" s="1077" t="s">
        <v>854</v>
      </c>
      <c r="DO3" s="1162"/>
      <c r="DP3" s="1163" t="s">
        <v>870</v>
      </c>
      <c r="DQ3" s="1077" t="s">
        <v>854</v>
      </c>
      <c r="DR3" s="1162"/>
      <c r="DS3" s="1163" t="s">
        <v>882</v>
      </c>
      <c r="DT3" s="1077" t="s">
        <v>854</v>
      </c>
      <c r="DU3" s="1162"/>
      <c r="DV3" s="1163" t="s">
        <v>886</v>
      </c>
      <c r="DW3" s="1077" t="s">
        <v>854</v>
      </c>
      <c r="DX3" s="1162"/>
      <c r="DY3" s="1163" t="s">
        <v>890</v>
      </c>
      <c r="DZ3" s="1077" t="s">
        <v>854</v>
      </c>
      <c r="EA3" s="1162"/>
      <c r="EB3" s="1163" t="s">
        <v>897</v>
      </c>
      <c r="EC3" s="1077" t="s">
        <v>854</v>
      </c>
      <c r="ED3" s="1162"/>
      <c r="EE3" s="1163" t="s">
        <v>904</v>
      </c>
      <c r="EF3" s="1077" t="s">
        <v>854</v>
      </c>
      <c r="EG3" s="1162"/>
      <c r="EH3" s="1163" t="s">
        <v>912</v>
      </c>
      <c r="EI3" s="1077" t="s">
        <v>854</v>
      </c>
      <c r="EJ3" s="1162"/>
      <c r="EK3" s="1163" t="s">
        <v>917</v>
      </c>
      <c r="EL3" s="1077" t="s">
        <v>854</v>
      </c>
      <c r="EM3" s="1162"/>
      <c r="EN3" s="1163" t="s">
        <v>925</v>
      </c>
      <c r="EO3" s="1077" t="s">
        <v>854</v>
      </c>
      <c r="EP3" s="1162"/>
      <c r="EQ3" s="1163" t="s">
        <v>934</v>
      </c>
      <c r="ER3" s="1077" t="s">
        <v>429</v>
      </c>
      <c r="ES3" s="1162"/>
      <c r="ET3" s="1163" t="s">
        <v>991</v>
      </c>
    </row>
    <row r="4" spans="1:150" ht="39" customHeight="1">
      <c r="A4" s="1004"/>
      <c r="B4" s="1164"/>
      <c r="C4" s="1164"/>
      <c r="D4" s="1164"/>
      <c r="E4" s="1164"/>
      <c r="F4" s="1164"/>
      <c r="G4" s="1164"/>
      <c r="H4" s="1164"/>
      <c r="I4" s="1164"/>
      <c r="J4" s="1164"/>
      <c r="K4" s="1164"/>
      <c r="L4" s="1164"/>
      <c r="M4" s="996" t="s">
        <v>438</v>
      </c>
      <c r="N4" s="1007" t="s">
        <v>439</v>
      </c>
      <c r="O4" s="1168"/>
      <c r="P4" s="996" t="s">
        <v>438</v>
      </c>
      <c r="Q4" s="1007" t="s">
        <v>439</v>
      </c>
      <c r="R4" s="1168"/>
      <c r="S4" s="996" t="s">
        <v>438</v>
      </c>
      <c r="T4" s="1007" t="s">
        <v>439</v>
      </c>
      <c r="U4" s="1168"/>
      <c r="V4" s="996" t="s">
        <v>440</v>
      </c>
      <c r="W4" s="1007" t="s">
        <v>439</v>
      </c>
      <c r="X4" s="1166"/>
      <c r="Y4" s="1008" t="s">
        <v>441</v>
      </c>
      <c r="Z4" s="1007" t="s">
        <v>442</v>
      </c>
      <c r="AA4" s="1166"/>
      <c r="AB4" s="1009" t="s">
        <v>441</v>
      </c>
      <c r="AC4" s="1007" t="s">
        <v>442</v>
      </c>
      <c r="AD4" s="1166"/>
      <c r="AE4" s="1009" t="s">
        <v>441</v>
      </c>
      <c r="AF4" s="1007" t="s">
        <v>442</v>
      </c>
      <c r="AG4" s="1166"/>
      <c r="AH4" s="1009" t="s">
        <v>441</v>
      </c>
      <c r="AI4" s="1007" t="s">
        <v>442</v>
      </c>
      <c r="AJ4" s="1166"/>
      <c r="AK4" s="1009" t="s">
        <v>441</v>
      </c>
      <c r="AL4" s="1007" t="s">
        <v>442</v>
      </c>
      <c r="AM4" s="1166"/>
      <c r="AN4" s="1009" t="s">
        <v>441</v>
      </c>
      <c r="AO4" s="1007" t="s">
        <v>442</v>
      </c>
      <c r="AP4" s="1166"/>
      <c r="AQ4" s="996" t="s">
        <v>441</v>
      </c>
      <c r="AR4" s="1007" t="s">
        <v>442</v>
      </c>
      <c r="AS4" s="1163"/>
      <c r="AT4" s="996" t="s">
        <v>441</v>
      </c>
      <c r="AU4" s="1007" t="s">
        <v>442</v>
      </c>
      <c r="AV4" s="1163"/>
      <c r="AW4" s="996" t="s">
        <v>441</v>
      </c>
      <c r="AX4" s="1007" t="s">
        <v>442</v>
      </c>
      <c r="AY4" s="1163"/>
      <c r="AZ4" s="996" t="s">
        <v>441</v>
      </c>
      <c r="BA4" s="1007" t="s">
        <v>442</v>
      </c>
      <c r="BB4" s="1163"/>
      <c r="BC4" s="996" t="s">
        <v>441</v>
      </c>
      <c r="BD4" s="1007" t="s">
        <v>442</v>
      </c>
      <c r="BE4" s="1163"/>
      <c r="BF4" s="996" t="s">
        <v>441</v>
      </c>
      <c r="BG4" s="1007" t="s">
        <v>442</v>
      </c>
      <c r="BH4" s="1163"/>
      <c r="BI4" s="996" t="s">
        <v>441</v>
      </c>
      <c r="BJ4" s="1007" t="s">
        <v>442</v>
      </c>
      <c r="BK4" s="1163"/>
      <c r="BL4" s="996" t="s">
        <v>441</v>
      </c>
      <c r="BM4" s="1007" t="s">
        <v>442</v>
      </c>
      <c r="BN4" s="1163"/>
      <c r="BO4" s="996" t="s">
        <v>441</v>
      </c>
      <c r="BP4" s="1007" t="s">
        <v>442</v>
      </c>
      <c r="BQ4" s="1163"/>
      <c r="BR4" s="996" t="s">
        <v>441</v>
      </c>
      <c r="BS4" s="1007" t="s">
        <v>442</v>
      </c>
      <c r="BT4" s="1163"/>
      <c r="BU4" s="996" t="s">
        <v>441</v>
      </c>
      <c r="BV4" s="1007" t="s">
        <v>442</v>
      </c>
      <c r="BW4" s="1163"/>
      <c r="BX4" s="996" t="s">
        <v>441</v>
      </c>
      <c r="BY4" s="1007" t="s">
        <v>442</v>
      </c>
      <c r="BZ4" s="1163"/>
      <c r="CA4" s="996" t="s">
        <v>441</v>
      </c>
      <c r="CB4" s="1007" t="s">
        <v>442</v>
      </c>
      <c r="CC4" s="1163"/>
      <c r="CD4" s="996" t="s">
        <v>441</v>
      </c>
      <c r="CE4" s="1007" t="s">
        <v>442</v>
      </c>
      <c r="CF4" s="1163"/>
      <c r="CG4" s="996" t="s">
        <v>438</v>
      </c>
      <c r="CH4" s="1007" t="s">
        <v>442</v>
      </c>
      <c r="CI4" s="1163"/>
      <c r="CJ4" s="996" t="s">
        <v>438</v>
      </c>
      <c r="CK4" s="1007" t="s">
        <v>442</v>
      </c>
      <c r="CL4" s="1163"/>
      <c r="CM4" s="996" t="s">
        <v>438</v>
      </c>
      <c r="CN4" s="1007" t="s">
        <v>442</v>
      </c>
      <c r="CO4" s="1163"/>
      <c r="CP4" s="996" t="s">
        <v>438</v>
      </c>
      <c r="CQ4" s="1007" t="s">
        <v>442</v>
      </c>
      <c r="CR4" s="1163"/>
      <c r="CS4" s="996" t="s">
        <v>441</v>
      </c>
      <c r="CT4" s="1007" t="s">
        <v>853</v>
      </c>
      <c r="CU4" s="1163"/>
      <c r="CV4" s="996" t="s">
        <v>441</v>
      </c>
      <c r="CW4" s="1007" t="s">
        <v>853</v>
      </c>
      <c r="CX4" s="1163"/>
      <c r="CY4" s="996" t="s">
        <v>438</v>
      </c>
      <c r="CZ4" s="1007" t="s">
        <v>853</v>
      </c>
      <c r="DA4" s="1163"/>
      <c r="DB4" s="996" t="s">
        <v>438</v>
      </c>
      <c r="DC4" s="1007" t="s">
        <v>853</v>
      </c>
      <c r="DD4" s="1163"/>
      <c r="DE4" s="996" t="s">
        <v>438</v>
      </c>
      <c r="DF4" s="1007" t="s">
        <v>853</v>
      </c>
      <c r="DG4" s="1163"/>
      <c r="DH4" s="996" t="s">
        <v>438</v>
      </c>
      <c r="DI4" s="1007" t="s">
        <v>853</v>
      </c>
      <c r="DJ4" s="1163"/>
      <c r="DK4" s="996" t="s">
        <v>438</v>
      </c>
      <c r="DL4" s="1007" t="s">
        <v>853</v>
      </c>
      <c r="DM4" s="1163"/>
      <c r="DN4" s="996" t="s">
        <v>438</v>
      </c>
      <c r="DO4" s="1007" t="s">
        <v>853</v>
      </c>
      <c r="DP4" s="1163"/>
      <c r="DQ4" s="996" t="s">
        <v>438</v>
      </c>
      <c r="DR4" s="1007" t="s">
        <v>853</v>
      </c>
      <c r="DS4" s="1163"/>
      <c r="DT4" s="996" t="s">
        <v>438</v>
      </c>
      <c r="DU4" s="1007" t="s">
        <v>853</v>
      </c>
      <c r="DV4" s="1163"/>
      <c r="DW4" s="996" t="s">
        <v>438</v>
      </c>
      <c r="DX4" s="1007" t="s">
        <v>853</v>
      </c>
      <c r="DY4" s="1163"/>
      <c r="DZ4" s="996" t="s">
        <v>438</v>
      </c>
      <c r="EA4" s="1007" t="s">
        <v>853</v>
      </c>
      <c r="EB4" s="1163"/>
      <c r="EC4" s="996" t="s">
        <v>438</v>
      </c>
      <c r="ED4" s="1007" t="s">
        <v>853</v>
      </c>
      <c r="EE4" s="1163"/>
      <c r="EF4" s="996" t="s">
        <v>438</v>
      </c>
      <c r="EG4" s="1007" t="s">
        <v>853</v>
      </c>
      <c r="EH4" s="1163"/>
      <c r="EI4" s="996" t="s">
        <v>438</v>
      </c>
      <c r="EJ4" s="1007" t="s">
        <v>853</v>
      </c>
      <c r="EK4" s="1163"/>
      <c r="EL4" s="996" t="s">
        <v>438</v>
      </c>
      <c r="EM4" s="1007" t="s">
        <v>853</v>
      </c>
      <c r="EN4" s="1163"/>
      <c r="EO4" s="996" t="s">
        <v>438</v>
      </c>
      <c r="EP4" s="1007" t="s">
        <v>853</v>
      </c>
      <c r="EQ4" s="1163"/>
      <c r="ER4" s="996" t="s">
        <v>438</v>
      </c>
      <c r="ES4" s="1007" t="s">
        <v>853</v>
      </c>
      <c r="ET4" s="1163"/>
    </row>
    <row r="5" spans="1:150" ht="15" customHeight="1">
      <c r="A5" s="411" t="s">
        <v>448</v>
      </c>
      <c r="B5" s="396">
        <v>-161941.49287433046</v>
      </c>
      <c r="C5" s="382">
        <v>-169731.239793427</v>
      </c>
      <c r="D5" s="382">
        <v>-178231.770497764</v>
      </c>
      <c r="E5" s="309">
        <v>-193940.36042719791</v>
      </c>
      <c r="F5" s="309">
        <v>-202213.54333020837</v>
      </c>
      <c r="G5" s="309">
        <v>-209634.94395061376</v>
      </c>
      <c r="H5" s="309">
        <v>-226101.88941628399</v>
      </c>
      <c r="I5" s="309">
        <v>-225954.93867801398</v>
      </c>
      <c r="J5" s="309">
        <v>-233655.14440472072</v>
      </c>
      <c r="K5" s="309">
        <v>-228667.45067904907</v>
      </c>
      <c r="L5" s="309">
        <v>-221011.68921053412</v>
      </c>
      <c r="M5" s="383">
        <v>-3555.8351683587698</v>
      </c>
      <c r="N5" s="383">
        <v>-5091.5499260007437</v>
      </c>
      <c r="O5" s="383">
        <v>-159426.24682731635</v>
      </c>
      <c r="P5" s="383">
        <v>-616.17061770522776</v>
      </c>
      <c r="Q5" s="383">
        <v>1824.7901599474912</v>
      </c>
      <c r="R5" s="383">
        <v>-158217.62728507409</v>
      </c>
      <c r="S5" s="383">
        <v>1824.7901599474912</v>
      </c>
      <c r="T5" s="383">
        <v>815.84378322938323</v>
      </c>
      <c r="U5" s="383">
        <v>-159017.1836042887</v>
      </c>
      <c r="V5" s="383">
        <v>-2935.0044614863473</v>
      </c>
      <c r="W5" s="383">
        <v>10.695191444589176</v>
      </c>
      <c r="X5" s="383">
        <v>-161941.49287433046</v>
      </c>
      <c r="Y5" s="383">
        <v>250.40719488222473</v>
      </c>
      <c r="Z5" s="383">
        <v>1404.4170510308616</v>
      </c>
      <c r="AA5" s="383">
        <v>-163793.54317618674</v>
      </c>
      <c r="AB5" s="383">
        <v>-1479.832251847288</v>
      </c>
      <c r="AC5" s="383">
        <v>-2078.7090614356071</v>
      </c>
      <c r="AD5" s="383">
        <v>-167352.08448946962</v>
      </c>
      <c r="AE5" s="383">
        <v>-2104.2340620889108</v>
      </c>
      <c r="AF5" s="383">
        <v>225.36284633151323</v>
      </c>
      <c r="AG5" s="383">
        <v>-169230.95570522701</v>
      </c>
      <c r="AH5" s="383">
        <v>-746.99349226919912</v>
      </c>
      <c r="AI5" s="383">
        <v>246.70940406919968</v>
      </c>
      <c r="AJ5" s="383">
        <v>-169731.239793427</v>
      </c>
      <c r="AK5" s="383">
        <v>747.09960120661879</v>
      </c>
      <c r="AL5" s="383">
        <v>-687.28050095680589</v>
      </c>
      <c r="AM5" s="383">
        <v>-169683.29169317722</v>
      </c>
      <c r="AN5" s="383">
        <v>-1025.3326697111838</v>
      </c>
      <c r="AO5" s="383">
        <v>3028.4901387731538</v>
      </c>
      <c r="AP5" s="383">
        <v>-167680.13422411523</v>
      </c>
      <c r="AQ5" s="383">
        <v>-3986.6225411771479</v>
      </c>
      <c r="AR5" s="383">
        <v>1555.211877184664</v>
      </c>
      <c r="AS5" s="383">
        <v>-170111.54488810772</v>
      </c>
      <c r="AT5" s="383">
        <v>-6925.0436125964352</v>
      </c>
      <c r="AU5" s="383">
        <v>-1195.1819970598374</v>
      </c>
      <c r="AV5" s="383">
        <v>-178231.770497764</v>
      </c>
      <c r="AW5" s="383">
        <v>4410.2922267938611</v>
      </c>
      <c r="AX5" s="383">
        <v>-13529.799106124299</v>
      </c>
      <c r="AY5" s="383">
        <v>-187351.27737709443</v>
      </c>
      <c r="AZ5" s="383">
        <v>-3762.3242872615592</v>
      </c>
      <c r="BA5" s="383">
        <v>-2121.1184026386172</v>
      </c>
      <c r="BB5" s="383">
        <v>-193234.7200669946</v>
      </c>
      <c r="BC5" s="383">
        <v>3255.7779378490372</v>
      </c>
      <c r="BD5" s="383">
        <v>292.97799680299272</v>
      </c>
      <c r="BE5" s="383">
        <v>-189685.96413234257</v>
      </c>
      <c r="BF5" s="383">
        <v>-3313.1438893146833</v>
      </c>
      <c r="BG5" s="383">
        <v>-941.25240554068876</v>
      </c>
      <c r="BH5" s="383">
        <v>-193940.36042719791</v>
      </c>
      <c r="BI5" s="383">
        <v>789.6252782851393</v>
      </c>
      <c r="BJ5" s="383">
        <v>-275.99860981134862</v>
      </c>
      <c r="BK5" s="383">
        <v>-193426.73375872415</v>
      </c>
      <c r="BL5" s="383">
        <v>-2844.1511330732123</v>
      </c>
      <c r="BM5" s="383">
        <v>-626.29244123454123</v>
      </c>
      <c r="BN5" s="383">
        <v>-196897.1773330319</v>
      </c>
      <c r="BO5" s="383">
        <v>-1859.8558850442146</v>
      </c>
      <c r="BP5" s="383">
        <v>-2157.9285553996583</v>
      </c>
      <c r="BQ5" s="383">
        <v>-200914.96177347575</v>
      </c>
      <c r="BR5" s="383">
        <v>-2374.6108826420705</v>
      </c>
      <c r="BS5" s="383">
        <v>1076.0293259094735</v>
      </c>
      <c r="BT5" s="383">
        <v>-202213.54333020837</v>
      </c>
      <c r="BU5" s="383">
        <v>-85.874599827371526</v>
      </c>
      <c r="BV5" s="383">
        <v>-997.6308494519908</v>
      </c>
      <c r="BW5" s="383">
        <v>-203297.04877948773</v>
      </c>
      <c r="BX5" s="383">
        <v>-5749.7765033243722</v>
      </c>
      <c r="BY5" s="383">
        <v>1308.098921149433</v>
      </c>
      <c r="BZ5" s="383">
        <v>-207738.72636166267</v>
      </c>
      <c r="CA5" s="383">
        <v>-4917.1791491605827</v>
      </c>
      <c r="CB5" s="383">
        <v>1890.1407656285846</v>
      </c>
      <c r="CC5" s="383">
        <v>-210765.7647451947</v>
      </c>
      <c r="CD5" s="383">
        <v>501.25370032400343</v>
      </c>
      <c r="CE5" s="383">
        <v>629.56709425690212</v>
      </c>
      <c r="CF5" s="383">
        <v>-209634.94395061376</v>
      </c>
      <c r="CG5" s="383">
        <v>-1344.7503316770885</v>
      </c>
      <c r="CH5" s="383">
        <v>-1966.6621465763762</v>
      </c>
      <c r="CI5" s="383">
        <v>-212946.35642886726</v>
      </c>
      <c r="CJ5" s="383">
        <v>-113.31205196176066</v>
      </c>
      <c r="CK5" s="383">
        <v>596.87556857557911</v>
      </c>
      <c r="CL5" s="383">
        <v>-212462.79291225341</v>
      </c>
      <c r="CM5" s="383">
        <v>-4349.2348279309408</v>
      </c>
      <c r="CN5" s="383">
        <v>3208.5676564906416</v>
      </c>
      <c r="CO5" s="383">
        <v>-213603.46008369373</v>
      </c>
      <c r="CP5" s="383">
        <v>-6938.9443175265396</v>
      </c>
      <c r="CQ5" s="383">
        <v>-613.60352383741497</v>
      </c>
      <c r="CR5" s="383">
        <v>-221173.44974178768</v>
      </c>
      <c r="CS5" s="383">
        <v>1917.7833182442887</v>
      </c>
      <c r="CT5" s="383">
        <v>-4215.1856452599732</v>
      </c>
      <c r="CU5" s="383">
        <v>-223323.70014353338</v>
      </c>
      <c r="CV5" s="383">
        <v>-548.22459146998779</v>
      </c>
      <c r="CW5" s="383">
        <v>-2988.1933068409658</v>
      </c>
      <c r="CX5" s="383">
        <v>-226860.11804184434</v>
      </c>
      <c r="CY5" s="383">
        <v>862.33069530922285</v>
      </c>
      <c r="CZ5" s="383">
        <v>-4260.1046851989704</v>
      </c>
      <c r="DA5" s="383">
        <v>-230257.89203173411</v>
      </c>
      <c r="DB5" s="383">
        <v>-578.71578693150195</v>
      </c>
      <c r="DC5" s="383">
        <v>4881.6691406516175</v>
      </c>
      <c r="DD5" s="383">
        <v>-225954.93867801398</v>
      </c>
      <c r="DE5" s="383">
        <v>-745.17828096710969</v>
      </c>
      <c r="DF5" s="383">
        <v>3607.4807325485231</v>
      </c>
      <c r="DG5" s="383">
        <v>-223092.63622643254</v>
      </c>
      <c r="DH5" s="383">
        <v>1630.2423997441922</v>
      </c>
      <c r="DI5" s="383">
        <v>-409.48979562357727</v>
      </c>
      <c r="DJ5" s="383">
        <v>-221871.88362231196</v>
      </c>
      <c r="DK5" s="383">
        <v>-1257.3465239606899</v>
      </c>
      <c r="DL5" s="383">
        <v>-1635.5376204862037</v>
      </c>
      <c r="DM5" s="383">
        <v>-224764.76776675886</v>
      </c>
      <c r="DN5" s="383">
        <v>-10164.845826766963</v>
      </c>
      <c r="DO5" s="383">
        <v>1274.4691888050777</v>
      </c>
      <c r="DP5" s="383">
        <v>-233655.14440472072</v>
      </c>
      <c r="DQ5" s="383">
        <v>990.16926049307233</v>
      </c>
      <c r="DR5" s="383">
        <v>4598.1334298750508</v>
      </c>
      <c r="DS5" s="383">
        <v>-228066.8417143526</v>
      </c>
      <c r="DT5" s="383">
        <v>4646.789935398192</v>
      </c>
      <c r="DU5" s="383">
        <v>309.94720149669081</v>
      </c>
      <c r="DV5" s="383">
        <v>-223110.10457745768</v>
      </c>
      <c r="DW5" s="383">
        <v>2660.2858397701275</v>
      </c>
      <c r="DX5" s="383">
        <v>981.01447404272653</v>
      </c>
      <c r="DY5" s="383">
        <v>-219468.80426364482</v>
      </c>
      <c r="DZ5" s="383">
        <v>-1361.6751893576075</v>
      </c>
      <c r="EA5" s="383">
        <v>-7836.971226046624</v>
      </c>
      <c r="EB5" s="383">
        <v>-228667.45067904907</v>
      </c>
      <c r="EC5" s="383">
        <v>-1268.2081015012268</v>
      </c>
      <c r="ED5" s="383">
        <v>2322.1774991771149</v>
      </c>
      <c r="EE5" s="383">
        <v>-227613.48128137318</v>
      </c>
      <c r="EF5" s="383">
        <v>3344.9477881241392</v>
      </c>
      <c r="EG5" s="383">
        <v>5890.3635524500196</v>
      </c>
      <c r="EH5" s="383">
        <v>-218378.16994079907</v>
      </c>
      <c r="EI5" s="383">
        <v>214.0641802585092</v>
      </c>
      <c r="EJ5" s="383">
        <v>483.707403293894</v>
      </c>
      <c r="EK5" s="383">
        <v>-217680.39835724665</v>
      </c>
      <c r="EL5" s="383">
        <v>-3166.9743969124538</v>
      </c>
      <c r="EM5" s="383">
        <v>-164.31645637499756</v>
      </c>
      <c r="EN5" s="383">
        <v>-221011.68921053412</v>
      </c>
      <c r="EO5" s="383">
        <v>2160.3847023767962</v>
      </c>
      <c r="EP5" s="383">
        <v>-1593.4804422067523</v>
      </c>
      <c r="EQ5" s="383">
        <v>-220444.78495036406</v>
      </c>
      <c r="ER5" s="383">
        <v>5273.5672181431828</v>
      </c>
      <c r="ES5" s="383">
        <v>-795.73652674432446</v>
      </c>
      <c r="ET5" s="383">
        <v>-215966.95425896518</v>
      </c>
    </row>
    <row r="6" spans="1:150" ht="15" customHeight="1">
      <c r="A6" s="393" t="s">
        <v>424</v>
      </c>
      <c r="B6" s="400">
        <v>-4297.7641039460314</v>
      </c>
      <c r="C6" s="387">
        <v>-4683.6431775709798</v>
      </c>
      <c r="D6" s="386">
        <v>-6123.5747859822814</v>
      </c>
      <c r="E6" s="388">
        <v>-6232.2791675248318</v>
      </c>
      <c r="F6" s="388">
        <v>-6788.6093557222821</v>
      </c>
      <c r="G6" s="388">
        <v>-5540.8489879486324</v>
      </c>
      <c r="H6" s="388">
        <v>-7644.4031503790638</v>
      </c>
      <c r="I6" s="388">
        <v>-7644.4031503790638</v>
      </c>
      <c r="J6" s="388">
        <v>-8838.5233324666697</v>
      </c>
      <c r="K6" s="388">
        <v>-8798.1107184142111</v>
      </c>
      <c r="L6" s="388">
        <v>-9382.5783230471025</v>
      </c>
      <c r="M6" s="384">
        <v>-133.60091632959993</v>
      </c>
      <c r="N6" s="384">
        <v>15.358362431561345</v>
      </c>
      <c r="O6" s="384">
        <v>-4052.5476187672925</v>
      </c>
      <c r="P6" s="384">
        <v>-205.93244145040006</v>
      </c>
      <c r="Q6" s="384">
        <v>-10.732635254584338</v>
      </c>
      <c r="R6" s="384">
        <v>-4269.2126954722771</v>
      </c>
      <c r="S6" s="384">
        <v>-10.732635254584338</v>
      </c>
      <c r="T6" s="384">
        <v>-18.774604243969517</v>
      </c>
      <c r="U6" s="384">
        <v>-4009.2331957995793</v>
      </c>
      <c r="V6" s="384">
        <v>-310.80023175144458</v>
      </c>
      <c r="W6" s="384">
        <v>22.269323604992604</v>
      </c>
      <c r="X6" s="384">
        <v>-4297.7641039460314</v>
      </c>
      <c r="Y6" s="384">
        <v>2.6022413199999885</v>
      </c>
      <c r="Z6" s="384">
        <v>0</v>
      </c>
      <c r="AA6" s="384">
        <v>-4295.1618626260315</v>
      </c>
      <c r="AB6" s="384">
        <v>-237.19009675970005</v>
      </c>
      <c r="AC6" s="384">
        <v>0</v>
      </c>
      <c r="AD6" s="384">
        <v>-4532.3519593857318</v>
      </c>
      <c r="AE6" s="384">
        <v>17.582349893351015</v>
      </c>
      <c r="AF6" s="384">
        <v>0</v>
      </c>
      <c r="AG6" s="384">
        <v>-4514.7696094923804</v>
      </c>
      <c r="AH6" s="384">
        <v>-168.87356807859896</v>
      </c>
      <c r="AI6" s="384">
        <v>0</v>
      </c>
      <c r="AJ6" s="384">
        <v>-4683.6431775709798</v>
      </c>
      <c r="AK6" s="384">
        <v>91.719848800400058</v>
      </c>
      <c r="AL6" s="384">
        <v>0</v>
      </c>
      <c r="AM6" s="384">
        <v>-4591.9233287705802</v>
      </c>
      <c r="AN6" s="384">
        <v>-1100.1967714140014</v>
      </c>
      <c r="AO6" s="384">
        <v>0</v>
      </c>
      <c r="AP6" s="384">
        <v>-5692.1201001845811</v>
      </c>
      <c r="AQ6" s="384">
        <v>-20.565744374274942</v>
      </c>
      <c r="AR6" s="384">
        <v>0</v>
      </c>
      <c r="AS6" s="384">
        <v>-5712.6858445588568</v>
      </c>
      <c r="AT6" s="384">
        <v>-410.88894142342514</v>
      </c>
      <c r="AU6" s="384">
        <v>0</v>
      </c>
      <c r="AV6" s="384">
        <v>-6123.5747859822814</v>
      </c>
      <c r="AW6" s="384">
        <v>639.71071501999995</v>
      </c>
      <c r="AX6" s="384">
        <v>0</v>
      </c>
      <c r="AY6" s="384">
        <v>-5483.8640709622814</v>
      </c>
      <c r="AZ6" s="384">
        <v>-181.86894122118048</v>
      </c>
      <c r="BA6" s="384">
        <v>0</v>
      </c>
      <c r="BB6" s="384">
        <v>-5665.7330121834621</v>
      </c>
      <c r="BC6" s="384">
        <v>-13.952290851750291</v>
      </c>
      <c r="BD6" s="384">
        <v>0</v>
      </c>
      <c r="BE6" s="384">
        <v>-5679.6853030352122</v>
      </c>
      <c r="BF6" s="384">
        <v>-552.59386448961936</v>
      </c>
      <c r="BG6" s="384">
        <v>0</v>
      </c>
      <c r="BH6" s="384">
        <v>-6232.2791675248318</v>
      </c>
      <c r="BI6" s="384">
        <v>514.03941252520008</v>
      </c>
      <c r="BJ6" s="384">
        <v>0</v>
      </c>
      <c r="BK6" s="384">
        <v>-5718.2397549996322</v>
      </c>
      <c r="BL6" s="384">
        <v>-975.34947573264992</v>
      </c>
      <c r="BM6" s="384">
        <v>0</v>
      </c>
      <c r="BN6" s="384">
        <v>-6693.589230732282</v>
      </c>
      <c r="BO6" s="384">
        <v>446.52673801000003</v>
      </c>
      <c r="BP6" s="384">
        <v>0</v>
      </c>
      <c r="BQ6" s="384">
        <v>-6247.0624927222816</v>
      </c>
      <c r="BR6" s="384">
        <v>-541.5468629999998</v>
      </c>
      <c r="BS6" s="384">
        <v>0</v>
      </c>
      <c r="BT6" s="384">
        <v>-6788.6093557222821</v>
      </c>
      <c r="BU6" s="384">
        <v>691.60658765999983</v>
      </c>
      <c r="BV6" s="384">
        <v>0</v>
      </c>
      <c r="BW6" s="384">
        <v>-6097.0027680622816</v>
      </c>
      <c r="BX6" s="384">
        <v>19.799428780000142</v>
      </c>
      <c r="BY6" s="384">
        <v>0</v>
      </c>
      <c r="BZ6" s="384">
        <v>-6077.2033392822823</v>
      </c>
      <c r="CA6" s="384">
        <v>222.9137732436501</v>
      </c>
      <c r="CB6" s="384">
        <v>0</v>
      </c>
      <c r="CC6" s="384">
        <v>-5854.2895660386321</v>
      </c>
      <c r="CD6" s="384">
        <v>313.44057809000003</v>
      </c>
      <c r="CE6" s="384">
        <v>0</v>
      </c>
      <c r="CF6" s="384">
        <v>-5540.8489879486324</v>
      </c>
      <c r="CG6" s="384">
        <v>-304.68354720104992</v>
      </c>
      <c r="CH6" s="384">
        <v>0</v>
      </c>
      <c r="CI6" s="384">
        <v>-5845.5325351496822</v>
      </c>
      <c r="CJ6" s="384">
        <v>-157.42184149104989</v>
      </c>
      <c r="CK6" s="384">
        <v>0</v>
      </c>
      <c r="CL6" s="384">
        <v>-6002.9543766407314</v>
      </c>
      <c r="CM6" s="384">
        <v>-571.76109392999876</v>
      </c>
      <c r="CN6" s="384">
        <v>0</v>
      </c>
      <c r="CO6" s="384">
        <v>-6574.7154705707308</v>
      </c>
      <c r="CP6" s="384">
        <v>-206.74196978974797</v>
      </c>
      <c r="CQ6" s="384">
        <v>0</v>
      </c>
      <c r="CR6" s="384">
        <v>-6781.4574403604784</v>
      </c>
      <c r="CS6" s="384">
        <v>222.77107397000066</v>
      </c>
      <c r="CT6" s="384">
        <v>0</v>
      </c>
      <c r="CU6" s="384">
        <v>-6558.6863663904778</v>
      </c>
      <c r="CV6" s="384">
        <v>-917.76525631269965</v>
      </c>
      <c r="CW6" s="384">
        <v>0</v>
      </c>
      <c r="CX6" s="384">
        <v>-7476.4516227031781</v>
      </c>
      <c r="CY6" s="384">
        <v>209.82404190411395</v>
      </c>
      <c r="CZ6" s="384">
        <v>0</v>
      </c>
      <c r="DA6" s="384">
        <v>-7266.6275807990633</v>
      </c>
      <c r="DB6" s="384">
        <v>-377.77556958000105</v>
      </c>
      <c r="DC6" s="384">
        <v>0</v>
      </c>
      <c r="DD6" s="384">
        <v>-7644.4031503790638</v>
      </c>
      <c r="DE6" s="384">
        <v>377.08283018699922</v>
      </c>
      <c r="DF6" s="384">
        <v>0</v>
      </c>
      <c r="DG6" s="384">
        <v>-7267.3203201920642</v>
      </c>
      <c r="DH6" s="384">
        <v>-649.57902167599764</v>
      </c>
      <c r="DI6" s="384">
        <v>0</v>
      </c>
      <c r="DJ6" s="384">
        <v>-7916.8993418680611</v>
      </c>
      <c r="DK6" s="384">
        <v>2659.0271410652335</v>
      </c>
      <c r="DL6" s="384">
        <v>0</v>
      </c>
      <c r="DM6" s="384">
        <v>-5257.8722008028271</v>
      </c>
      <c r="DN6" s="384">
        <v>-3580.6511316638434</v>
      </c>
      <c r="DO6" s="384">
        <v>0</v>
      </c>
      <c r="DP6" s="384">
        <v>-8838.5233324666697</v>
      </c>
      <c r="DQ6" s="384">
        <v>986.71732737193349</v>
      </c>
      <c r="DR6" s="384">
        <v>0</v>
      </c>
      <c r="DS6" s="384">
        <v>-7851.8060050947361</v>
      </c>
      <c r="DT6" s="384">
        <v>-159.92924498699875</v>
      </c>
      <c r="DU6" s="384">
        <v>0</v>
      </c>
      <c r="DV6" s="384">
        <v>-8011.7352500817351</v>
      </c>
      <c r="DW6" s="384">
        <v>-206.37981467248329</v>
      </c>
      <c r="DX6" s="384">
        <v>0</v>
      </c>
      <c r="DY6" s="384">
        <v>-8218.1150647542181</v>
      </c>
      <c r="DZ6" s="384">
        <v>-579.99565365999285</v>
      </c>
      <c r="EA6" s="384">
        <v>0</v>
      </c>
      <c r="EB6" s="384">
        <v>-8798.1107184142111</v>
      </c>
      <c r="EC6" s="384">
        <v>-294.34962580004765</v>
      </c>
      <c r="ED6" s="384">
        <v>0</v>
      </c>
      <c r="EE6" s="384">
        <v>-9092.4603442142597</v>
      </c>
      <c r="EF6" s="384">
        <v>303.6735733775763</v>
      </c>
      <c r="EG6" s="384">
        <v>0</v>
      </c>
      <c r="EH6" s="384">
        <v>-8788.786770836683</v>
      </c>
      <c r="EI6" s="384">
        <v>82.605760940000408</v>
      </c>
      <c r="EJ6" s="384">
        <v>0</v>
      </c>
      <c r="EK6" s="384">
        <v>-8706.1810098966835</v>
      </c>
      <c r="EL6" s="384">
        <v>-676.39731315041877</v>
      </c>
      <c r="EM6" s="384">
        <v>0</v>
      </c>
      <c r="EN6" s="384">
        <v>-9382.5783230471025</v>
      </c>
      <c r="EO6" s="384">
        <v>310.61860553173574</v>
      </c>
      <c r="EP6" s="384">
        <v>0</v>
      </c>
      <c r="EQ6" s="384">
        <v>-9071.9597175153667</v>
      </c>
      <c r="ER6" s="384">
        <v>-134.38086011115487</v>
      </c>
      <c r="ES6" s="384">
        <v>0</v>
      </c>
      <c r="ET6" s="384">
        <v>-9206.3405776265226</v>
      </c>
    </row>
    <row r="7" spans="1:150" ht="15" customHeight="1">
      <c r="A7" s="393" t="s">
        <v>449</v>
      </c>
      <c r="B7" s="400">
        <v>-157643.72877038442</v>
      </c>
      <c r="C7" s="387">
        <v>-165047.59661585602</v>
      </c>
      <c r="D7" s="386">
        <v>-172108.19571178171</v>
      </c>
      <c r="E7" s="388">
        <v>-187708.08125967308</v>
      </c>
      <c r="F7" s="388">
        <v>-195424.93397448608</v>
      </c>
      <c r="G7" s="388">
        <v>-204094.09496266511</v>
      </c>
      <c r="H7" s="388">
        <v>-218457.48626590491</v>
      </c>
      <c r="I7" s="388">
        <v>-218310.5355276349</v>
      </c>
      <c r="J7" s="388">
        <v>-224816.62107225406</v>
      </c>
      <c r="K7" s="388">
        <v>-219869.33996063485</v>
      </c>
      <c r="L7" s="388">
        <v>-211629.11088748701</v>
      </c>
      <c r="M7" s="384">
        <v>-3422.23425202917</v>
      </c>
      <c r="N7" s="384">
        <v>-5106.9082884323052</v>
      </c>
      <c r="O7" s="384">
        <v>-155373.69920854905</v>
      </c>
      <c r="P7" s="384">
        <v>-410.23817625482769</v>
      </c>
      <c r="Q7" s="384">
        <v>1835.5227952020755</v>
      </c>
      <c r="R7" s="384">
        <v>-153948.4145896018</v>
      </c>
      <c r="S7" s="384">
        <v>1835.5227952020755</v>
      </c>
      <c r="T7" s="384">
        <v>834.61838747335275</v>
      </c>
      <c r="U7" s="384">
        <v>-155007.95040848912</v>
      </c>
      <c r="V7" s="384">
        <v>-2624.2042297349026</v>
      </c>
      <c r="W7" s="384">
        <v>-11.574132160403428</v>
      </c>
      <c r="X7" s="384">
        <v>-157643.72877038442</v>
      </c>
      <c r="Y7" s="384">
        <v>247.80495356222474</v>
      </c>
      <c r="Z7" s="384">
        <v>1404.4170510308616</v>
      </c>
      <c r="AA7" s="384">
        <v>-159498.38131356071</v>
      </c>
      <c r="AB7" s="384">
        <v>-1242.642155087588</v>
      </c>
      <c r="AC7" s="384">
        <v>-2078.7090614356071</v>
      </c>
      <c r="AD7" s="384">
        <v>-162819.73253008389</v>
      </c>
      <c r="AE7" s="384">
        <v>-2121.8164119822618</v>
      </c>
      <c r="AF7" s="384">
        <v>225.36284633151323</v>
      </c>
      <c r="AG7" s="384">
        <v>-164716.18609573462</v>
      </c>
      <c r="AH7" s="384">
        <v>-578.11992419060016</v>
      </c>
      <c r="AI7" s="384">
        <v>246.70940406919968</v>
      </c>
      <c r="AJ7" s="384">
        <v>-165047.59661585602</v>
      </c>
      <c r="AK7" s="384">
        <v>655.3797524062187</v>
      </c>
      <c r="AL7" s="384">
        <v>-687.28050095680589</v>
      </c>
      <c r="AM7" s="384">
        <v>-165091.36836440663</v>
      </c>
      <c r="AN7" s="384">
        <v>74.864101702817607</v>
      </c>
      <c r="AO7" s="384">
        <v>3028.4901387731538</v>
      </c>
      <c r="AP7" s="384">
        <v>-161988.01412393065</v>
      </c>
      <c r="AQ7" s="384">
        <v>-3966.0567968028731</v>
      </c>
      <c r="AR7" s="384">
        <v>1555.211877184664</v>
      </c>
      <c r="AS7" s="384">
        <v>-164398.85904354887</v>
      </c>
      <c r="AT7" s="384">
        <v>-6514.1546711730098</v>
      </c>
      <c r="AU7" s="384">
        <v>-1195.1819970598374</v>
      </c>
      <c r="AV7" s="384">
        <v>-172108.19571178171</v>
      </c>
      <c r="AW7" s="384">
        <v>3770.5815117738616</v>
      </c>
      <c r="AX7" s="384">
        <v>-13529.799106124299</v>
      </c>
      <c r="AY7" s="384">
        <v>-181867.41330613216</v>
      </c>
      <c r="AZ7" s="384">
        <v>-3580.4553460403786</v>
      </c>
      <c r="BA7" s="384">
        <v>-2121.1184026386172</v>
      </c>
      <c r="BB7" s="384">
        <v>-187568.98705481115</v>
      </c>
      <c r="BC7" s="384">
        <v>3269.7302287007874</v>
      </c>
      <c r="BD7" s="384">
        <v>292.97799680299272</v>
      </c>
      <c r="BE7" s="384">
        <v>-184006.27882930735</v>
      </c>
      <c r="BF7" s="384">
        <v>-2760.5500248250642</v>
      </c>
      <c r="BG7" s="384">
        <v>-941.25240554068876</v>
      </c>
      <c r="BH7" s="384">
        <v>-187708.08125967308</v>
      </c>
      <c r="BI7" s="384">
        <v>275.58586575993928</v>
      </c>
      <c r="BJ7" s="384">
        <v>-275.99860981134862</v>
      </c>
      <c r="BK7" s="384">
        <v>-187708.49400372451</v>
      </c>
      <c r="BL7" s="384">
        <v>-1868.8016573405623</v>
      </c>
      <c r="BM7" s="384">
        <v>-626.29244123454123</v>
      </c>
      <c r="BN7" s="384">
        <v>-190203.5881022996</v>
      </c>
      <c r="BO7" s="384">
        <v>-2306.3826230542145</v>
      </c>
      <c r="BP7" s="384">
        <v>-2157.9285553996583</v>
      </c>
      <c r="BQ7" s="384">
        <v>-194667.89928075345</v>
      </c>
      <c r="BR7" s="384">
        <v>-1833.0640196420709</v>
      </c>
      <c r="BS7" s="384">
        <v>1076.0293259094735</v>
      </c>
      <c r="BT7" s="384">
        <v>-195424.93397448608</v>
      </c>
      <c r="BU7" s="384">
        <v>-777.48118748737136</v>
      </c>
      <c r="BV7" s="384">
        <v>-997.6308494519908</v>
      </c>
      <c r="BW7" s="384">
        <v>-197200.04601142544</v>
      </c>
      <c r="BX7" s="384">
        <v>-5769.5759321043724</v>
      </c>
      <c r="BY7" s="384">
        <v>1308.098921149433</v>
      </c>
      <c r="BZ7" s="384">
        <v>-201661.5230223804</v>
      </c>
      <c r="CA7" s="384">
        <v>-5140.0929224042329</v>
      </c>
      <c r="CB7" s="384">
        <v>1890.1407656285846</v>
      </c>
      <c r="CC7" s="384">
        <v>-204911.47517915606</v>
      </c>
      <c r="CD7" s="384">
        <v>187.8131222340034</v>
      </c>
      <c r="CE7" s="384">
        <v>629.56709425690212</v>
      </c>
      <c r="CF7" s="384">
        <v>-204094.09496266511</v>
      </c>
      <c r="CG7" s="384">
        <v>-1040.0667844760387</v>
      </c>
      <c r="CH7" s="384">
        <v>-1966.6621465763762</v>
      </c>
      <c r="CI7" s="384">
        <v>-207100.82389371758</v>
      </c>
      <c r="CJ7" s="384">
        <v>44.10978952928923</v>
      </c>
      <c r="CK7" s="384">
        <v>596.87556857557911</v>
      </c>
      <c r="CL7" s="384">
        <v>-206459.83853561268</v>
      </c>
      <c r="CM7" s="384">
        <v>-3777.4737340009419</v>
      </c>
      <c r="CN7" s="384">
        <v>3208.5676564906416</v>
      </c>
      <c r="CO7" s="384">
        <v>-207028.74461312301</v>
      </c>
      <c r="CP7" s="384">
        <v>-6732.202347736792</v>
      </c>
      <c r="CQ7" s="384">
        <v>-613.60352383741497</v>
      </c>
      <c r="CR7" s="384">
        <v>-214391.99230142721</v>
      </c>
      <c r="CS7" s="384">
        <v>1695.0122442742879</v>
      </c>
      <c r="CT7" s="384">
        <v>-4215.1856452599732</v>
      </c>
      <c r="CU7" s="384">
        <v>-216765.01377714291</v>
      </c>
      <c r="CV7" s="384">
        <v>369.54066484271186</v>
      </c>
      <c r="CW7" s="384">
        <v>-2988.1933068409658</v>
      </c>
      <c r="CX7" s="384">
        <v>-219383.66641914117</v>
      </c>
      <c r="CY7" s="384">
        <v>652.50665340510886</v>
      </c>
      <c r="CZ7" s="384">
        <v>-4260.1046851989704</v>
      </c>
      <c r="DA7" s="384">
        <v>-222991.26445093504</v>
      </c>
      <c r="DB7" s="384">
        <v>-200.94021735150091</v>
      </c>
      <c r="DC7" s="384">
        <v>4881.6691406516175</v>
      </c>
      <c r="DD7" s="384">
        <v>-218310.5355276349</v>
      </c>
      <c r="DE7" s="384">
        <v>-1122.2611111541089</v>
      </c>
      <c r="DF7" s="384">
        <v>3607.4807325485231</v>
      </c>
      <c r="DG7" s="384">
        <v>-215825.31590624049</v>
      </c>
      <c r="DH7" s="384">
        <v>2279.8214214201898</v>
      </c>
      <c r="DI7" s="384">
        <v>-409.48979562357727</v>
      </c>
      <c r="DJ7" s="384">
        <v>-213954.9842804439</v>
      </c>
      <c r="DK7" s="384">
        <v>-3916.3736650259234</v>
      </c>
      <c r="DL7" s="384">
        <v>-1635.5376204862037</v>
      </c>
      <c r="DM7" s="384">
        <v>-219506.89556595605</v>
      </c>
      <c r="DN7" s="384">
        <v>-6584.1946951031186</v>
      </c>
      <c r="DO7" s="384">
        <v>1274.4691888050777</v>
      </c>
      <c r="DP7" s="384">
        <v>-224816.62107225406</v>
      </c>
      <c r="DQ7" s="384">
        <v>3.4519331211388362</v>
      </c>
      <c r="DR7" s="384">
        <v>4598.1334298750508</v>
      </c>
      <c r="DS7" s="384">
        <v>-220215.03570925788</v>
      </c>
      <c r="DT7" s="384">
        <v>4806.7191803851911</v>
      </c>
      <c r="DU7" s="384">
        <v>309.94720149669081</v>
      </c>
      <c r="DV7" s="384">
        <v>-215098.36932737596</v>
      </c>
      <c r="DW7" s="384">
        <v>2866.665654442611</v>
      </c>
      <c r="DX7" s="384">
        <v>981.01447404272653</v>
      </c>
      <c r="DY7" s="384">
        <v>-211250.68919889061</v>
      </c>
      <c r="DZ7" s="384">
        <v>-781.67953569761448</v>
      </c>
      <c r="EA7" s="384">
        <v>-7836.971226046624</v>
      </c>
      <c r="EB7" s="384">
        <v>-219869.33996063485</v>
      </c>
      <c r="EC7" s="384">
        <v>-973.85847570117915</v>
      </c>
      <c r="ED7" s="384">
        <v>2322.1774991771149</v>
      </c>
      <c r="EE7" s="384">
        <v>-218521.02093715893</v>
      </c>
      <c r="EF7" s="384">
        <v>3041.2742147465628</v>
      </c>
      <c r="EG7" s="384">
        <v>5890.3635524500196</v>
      </c>
      <c r="EH7" s="384">
        <v>-209589.38316996238</v>
      </c>
      <c r="EI7" s="384">
        <v>131.45841931850879</v>
      </c>
      <c r="EJ7" s="384">
        <v>483.707403293894</v>
      </c>
      <c r="EK7" s="384">
        <v>-208974.21734734997</v>
      </c>
      <c r="EL7" s="384">
        <v>-2490.5770837620348</v>
      </c>
      <c r="EM7" s="384">
        <v>-164.31645637499756</v>
      </c>
      <c r="EN7" s="384">
        <v>-211629.11088748701</v>
      </c>
      <c r="EO7" s="384">
        <v>1849.7660968450605</v>
      </c>
      <c r="EP7" s="384">
        <v>-1593.4804422067523</v>
      </c>
      <c r="EQ7" s="384">
        <v>-211372.8252328487</v>
      </c>
      <c r="ER7" s="384">
        <v>5407.9480782543378</v>
      </c>
      <c r="ES7" s="384">
        <v>-795.73652674432446</v>
      </c>
      <c r="ET7" s="384">
        <v>-206760.61368133867</v>
      </c>
    </row>
    <row r="8" spans="1:150" ht="15" customHeight="1">
      <c r="A8" s="389" t="s">
        <v>450</v>
      </c>
      <c r="B8" s="400"/>
      <c r="C8" s="382"/>
      <c r="D8" s="386"/>
      <c r="M8" s="383"/>
      <c r="N8" s="383"/>
      <c r="O8" s="383"/>
      <c r="P8" s="383"/>
      <c r="Q8" s="383"/>
      <c r="R8" s="383"/>
      <c r="S8" s="383"/>
      <c r="T8" s="383"/>
      <c r="U8" s="383"/>
      <c r="V8" s="383"/>
      <c r="W8" s="383"/>
      <c r="X8" s="383"/>
      <c r="Y8" s="383"/>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T8" s="383"/>
      <c r="CU8" s="383"/>
      <c r="CV8" s="383"/>
      <c r="CW8" s="383"/>
      <c r="CX8" s="383"/>
      <c r="CY8" s="383"/>
      <c r="CZ8" s="383"/>
      <c r="DA8" s="383"/>
      <c r="DB8" s="383"/>
      <c r="DC8" s="383"/>
      <c r="DD8" s="383"/>
      <c r="DE8" s="383"/>
      <c r="DF8" s="383"/>
      <c r="DG8" s="383"/>
      <c r="DH8" s="383"/>
      <c r="DI8" s="383"/>
      <c r="DJ8" s="383"/>
      <c r="DK8" s="383"/>
      <c r="DL8" s="383"/>
      <c r="DM8" s="383"/>
      <c r="DN8" s="383"/>
      <c r="DO8" s="383"/>
      <c r="DP8" s="383"/>
      <c r="DQ8" s="383"/>
      <c r="DR8" s="383"/>
      <c r="DS8" s="383"/>
      <c r="DT8" s="383"/>
      <c r="DU8" s="383"/>
      <c r="DV8" s="383"/>
      <c r="DW8" s="383"/>
      <c r="DX8" s="383"/>
      <c r="DY8" s="383"/>
      <c r="DZ8" s="383"/>
      <c r="EA8" s="383"/>
      <c r="EB8" s="383"/>
      <c r="EC8" s="383"/>
      <c r="ED8" s="383"/>
      <c r="EE8" s="383"/>
      <c r="EF8" s="383"/>
      <c r="EG8" s="383"/>
      <c r="EH8" s="383"/>
      <c r="EI8" s="383"/>
      <c r="EJ8" s="383"/>
      <c r="EK8" s="383"/>
      <c r="EL8" s="383"/>
      <c r="EM8" s="383"/>
      <c r="EN8" s="383"/>
      <c r="EO8" s="383"/>
      <c r="EP8" s="383"/>
      <c r="EQ8" s="383"/>
      <c r="ER8" s="383"/>
      <c r="ES8" s="383"/>
      <c r="ET8" s="383"/>
    </row>
    <row r="9" spans="1:150" ht="15" customHeight="1">
      <c r="A9" s="412" t="s">
        <v>445</v>
      </c>
      <c r="B9" s="400">
        <v>-150508.05352585134</v>
      </c>
      <c r="C9" s="387">
        <v>-158664.5737309033</v>
      </c>
      <c r="D9" s="386">
        <v>-162926.22718613621</v>
      </c>
      <c r="E9" s="386">
        <v>-167909.11062424839</v>
      </c>
      <c r="F9" s="386">
        <v>-176799.91518018261</v>
      </c>
      <c r="G9" s="386">
        <v>-185257.08965024224</v>
      </c>
      <c r="H9" s="386">
        <v>-204786.20904177491</v>
      </c>
      <c r="I9" s="386">
        <v>-204786.20904177491</v>
      </c>
      <c r="J9" s="386">
        <v>-204656.40296367405</v>
      </c>
      <c r="K9" s="386">
        <v>-208941.93612810486</v>
      </c>
      <c r="L9" s="386">
        <v>-201612.27329535701</v>
      </c>
      <c r="M9" s="384">
        <v>-2266.2490625438149</v>
      </c>
      <c r="N9" s="384">
        <v>-5098.2695565123067</v>
      </c>
      <c r="O9" s="384">
        <v>-144842.22165944584</v>
      </c>
      <c r="P9" s="384">
        <v>-928.08122895929353</v>
      </c>
      <c r="Q9" s="384">
        <v>1833.7937489020765</v>
      </c>
      <c r="R9" s="384">
        <v>-143936.50913950306</v>
      </c>
      <c r="S9" s="384">
        <v>1833.7937489020765</v>
      </c>
      <c r="T9" s="384">
        <v>834.23918747335301</v>
      </c>
      <c r="U9" s="384">
        <v>-145812.52747753743</v>
      </c>
      <c r="V9" s="384">
        <v>-4685.4655418235106</v>
      </c>
      <c r="W9" s="384">
        <v>-10.060506490402986</v>
      </c>
      <c r="X9" s="384">
        <v>-150508.05352585134</v>
      </c>
      <c r="Y9" s="384">
        <v>56.184837737322312</v>
      </c>
      <c r="Z9" s="384">
        <v>1398.2426462933581</v>
      </c>
      <c r="AA9" s="384">
        <v>-152560.50058959</v>
      </c>
      <c r="AB9" s="384">
        <v>-1881.4276773031786</v>
      </c>
      <c r="AC9" s="384">
        <v>-2076.2429276704643</v>
      </c>
      <c r="AD9" s="384">
        <v>-156518.17119456365</v>
      </c>
      <c r="AE9" s="384">
        <v>-1082.2399981449412</v>
      </c>
      <c r="AF9" s="384">
        <v>222.70320519839879</v>
      </c>
      <c r="AG9" s="384">
        <v>-157377.70798751019</v>
      </c>
      <c r="AH9" s="384">
        <v>-1546.8803132432699</v>
      </c>
      <c r="AI9" s="384">
        <v>260.01456985016557</v>
      </c>
      <c r="AJ9" s="384">
        <v>-158664.5737309033</v>
      </c>
      <c r="AK9" s="384">
        <v>-42.730430415136709</v>
      </c>
      <c r="AL9" s="384">
        <v>-694.38604431903514</v>
      </c>
      <c r="AM9" s="384">
        <v>-159401.69020563748</v>
      </c>
      <c r="AN9" s="384">
        <v>-645.41090727955543</v>
      </c>
      <c r="AO9" s="384">
        <v>3016.1239927995339</v>
      </c>
      <c r="AP9" s="384">
        <v>-157030.97712011752</v>
      </c>
      <c r="AQ9" s="384">
        <v>-2528.8282164318075</v>
      </c>
      <c r="AR9" s="384">
        <v>1543.947225964308</v>
      </c>
      <c r="AS9" s="384">
        <v>-158015.85811058502</v>
      </c>
      <c r="AT9" s="384">
        <v>-3707.0677071342484</v>
      </c>
      <c r="AU9" s="384">
        <v>-1203.3013684169491</v>
      </c>
      <c r="AV9" s="384">
        <v>-162926.22718613621</v>
      </c>
      <c r="AW9" s="384">
        <v>-153.26358864349706</v>
      </c>
      <c r="AX9" s="384">
        <v>1178.1580684964088</v>
      </c>
      <c r="AY9" s="388">
        <v>-161901.33270628331</v>
      </c>
      <c r="AZ9" s="388">
        <v>-216.861989537819</v>
      </c>
      <c r="BA9" s="388">
        <v>-1758.3356513290155</v>
      </c>
      <c r="BB9" s="388">
        <v>-163876.53034715014</v>
      </c>
      <c r="BC9" s="388">
        <v>160.51165365141372</v>
      </c>
      <c r="BD9" s="388">
        <v>-44.083947231843382</v>
      </c>
      <c r="BE9" s="388">
        <v>-163760.10264073056</v>
      </c>
      <c r="BF9" s="388">
        <v>-3350.5483426162309</v>
      </c>
      <c r="BG9" s="388">
        <v>-798.4596409016093</v>
      </c>
      <c r="BH9" s="388">
        <v>-167909.11062424839</v>
      </c>
      <c r="BI9" s="388">
        <v>505.21814605413152</v>
      </c>
      <c r="BJ9" s="388">
        <v>-1237.8724438375859</v>
      </c>
      <c r="BK9" s="388">
        <v>-168641.76492203184</v>
      </c>
      <c r="BL9" s="388">
        <v>-1530.9769393232</v>
      </c>
      <c r="BM9" s="388">
        <v>427.33252756685567</v>
      </c>
      <c r="BN9" s="388">
        <v>-169745.40933378818</v>
      </c>
      <c r="BO9" s="388">
        <v>-3815.9381753465732</v>
      </c>
      <c r="BP9" s="388">
        <v>-2219.0431728036688</v>
      </c>
      <c r="BQ9" s="388">
        <v>-175780.39068193841</v>
      </c>
      <c r="BR9" s="388">
        <v>-2268.6581834973354</v>
      </c>
      <c r="BS9" s="388">
        <v>1249.1336852531549</v>
      </c>
      <c r="BT9" s="388">
        <v>-176799.91518018261</v>
      </c>
      <c r="BU9" s="388">
        <v>-15.890766866114689</v>
      </c>
      <c r="BV9" s="388">
        <v>-1127.854997988388</v>
      </c>
      <c r="BW9" s="388">
        <v>-177943.66094503712</v>
      </c>
      <c r="BX9" s="388">
        <v>-4706.6176311726049</v>
      </c>
      <c r="BY9" s="388">
        <v>1170.8369617279936</v>
      </c>
      <c r="BZ9" s="388">
        <v>-181479.44161448174</v>
      </c>
      <c r="CA9" s="388">
        <v>-5494.9295602665215</v>
      </c>
      <c r="CB9" s="388">
        <v>1894.6771587230537</v>
      </c>
      <c r="CC9" s="388">
        <v>-185079.6940160252</v>
      </c>
      <c r="CD9" s="388">
        <v>-590.13795550709983</v>
      </c>
      <c r="CE9" s="388">
        <v>412.74232129006487</v>
      </c>
      <c r="CF9" s="388">
        <v>-185257.08965024224</v>
      </c>
      <c r="CG9" s="388">
        <v>-637.40611510976385</v>
      </c>
      <c r="CH9" s="388">
        <v>-1835.1402314277943</v>
      </c>
      <c r="CI9" s="388">
        <v>-187729.63599677981</v>
      </c>
      <c r="CJ9" s="388">
        <v>-1005.4236837226161</v>
      </c>
      <c r="CK9" s="388">
        <v>594.2789270897083</v>
      </c>
      <c r="CL9" s="388">
        <v>-188140.78075341272</v>
      </c>
      <c r="CM9" s="388">
        <v>-49.434508149827138</v>
      </c>
      <c r="CN9" s="388">
        <v>-1067.4627974804514</v>
      </c>
      <c r="CO9" s="388">
        <v>-189257.67805904301</v>
      </c>
      <c r="CP9" s="388">
        <v>-8602.2103897528687</v>
      </c>
      <c r="CQ9" s="388">
        <v>-1449.7177489413334</v>
      </c>
      <c r="CR9" s="388">
        <v>-199309.60619773722</v>
      </c>
      <c r="CS9" s="388">
        <v>594.87502344362576</v>
      </c>
      <c r="CT9" s="388">
        <v>-2132.1769321793286</v>
      </c>
      <c r="CU9" s="388">
        <v>-200846.90810647293</v>
      </c>
      <c r="CV9" s="388">
        <v>-122.7913774349397</v>
      </c>
      <c r="CW9" s="388">
        <v>-2345.01461321332</v>
      </c>
      <c r="CX9" s="388">
        <v>-203314.71409712118</v>
      </c>
      <c r="CY9" s="388">
        <v>674.14430428414084</v>
      </c>
      <c r="CZ9" s="388">
        <v>-2991.6348533879786</v>
      </c>
      <c r="DA9" s="388">
        <v>-205632.20464622503</v>
      </c>
      <c r="DB9" s="388">
        <v>-6159.7729073234086</v>
      </c>
      <c r="DC9" s="388">
        <v>7005.7685117735173</v>
      </c>
      <c r="DD9" s="388">
        <v>-204786.20904177491</v>
      </c>
      <c r="DE9" s="388">
        <v>-1359.2246600569999</v>
      </c>
      <c r="DF9" s="388">
        <v>1719.7181668514243</v>
      </c>
      <c r="DG9" s="388">
        <v>-204425.7155349805</v>
      </c>
      <c r="DH9" s="388">
        <v>868.50050230050795</v>
      </c>
      <c r="DI9" s="388">
        <v>-581.8624579639004</v>
      </c>
      <c r="DJ9" s="388">
        <v>-204139.07749064389</v>
      </c>
      <c r="DK9" s="388">
        <v>1104.7329890439419</v>
      </c>
      <c r="DL9" s="388">
        <v>-1497.259024456062</v>
      </c>
      <c r="DM9" s="388">
        <v>-204531.60352605602</v>
      </c>
      <c r="DN9" s="388">
        <v>-1246.6906327395805</v>
      </c>
      <c r="DO9" s="388">
        <v>1121.8911951215377</v>
      </c>
      <c r="DP9" s="388">
        <v>-204656.40296367405</v>
      </c>
      <c r="DQ9" s="388">
        <v>-593.80266332923452</v>
      </c>
      <c r="DR9" s="388">
        <v>-325.99141556459438</v>
      </c>
      <c r="DS9" s="388">
        <v>-205576.19704256789</v>
      </c>
      <c r="DT9" s="388">
        <v>-925.56347018022984</v>
      </c>
      <c r="DU9" s="388">
        <v>-48.579207107879313</v>
      </c>
      <c r="DV9" s="388">
        <v>-206550.33971985598</v>
      </c>
      <c r="DW9" s="388">
        <v>1371.1831238536813</v>
      </c>
      <c r="DX9" s="388">
        <v>1331.4729452516567</v>
      </c>
      <c r="DY9" s="388">
        <v>-203847.68365075064</v>
      </c>
      <c r="DZ9" s="388">
        <v>-1052.1651678581868</v>
      </c>
      <c r="EA9" s="388">
        <v>-4042.0873094960525</v>
      </c>
      <c r="EB9" s="388">
        <v>-208941.93612810486</v>
      </c>
      <c r="EC9" s="388">
        <v>-108.32640099343996</v>
      </c>
      <c r="ED9" s="388">
        <v>2290.8388958793698</v>
      </c>
      <c r="EE9" s="388">
        <v>-206759.42363321895</v>
      </c>
      <c r="EF9" s="388">
        <v>257.51297844300041</v>
      </c>
      <c r="EG9" s="388">
        <v>5648.3505661836125</v>
      </c>
      <c r="EH9" s="388">
        <v>-200853.56008859235</v>
      </c>
      <c r="EI9" s="388">
        <v>-319.29965415761609</v>
      </c>
      <c r="EJ9" s="388">
        <v>513.6076324900082</v>
      </c>
      <c r="EK9" s="388">
        <v>-200659.25211025996</v>
      </c>
      <c r="EL9" s="388">
        <v>-786.52679490312983</v>
      </c>
      <c r="EM9" s="388">
        <v>-166.49439019391104</v>
      </c>
      <c r="EN9" s="388">
        <v>-201612.27329535701</v>
      </c>
      <c r="EO9" s="388">
        <v>700.94740807507048</v>
      </c>
      <c r="EP9" s="388">
        <v>-1573.5917676467623</v>
      </c>
      <c r="EQ9" s="388">
        <v>-202484.91765492869</v>
      </c>
      <c r="ER9" s="388">
        <v>2529.4991623355154</v>
      </c>
      <c r="ES9" s="388">
        <v>-789.98291621550334</v>
      </c>
      <c r="ET9" s="388">
        <v>-200745.40140880868</v>
      </c>
    </row>
    <row r="10" spans="1:150" ht="15" customHeight="1" thickBot="1">
      <c r="A10" s="830" t="s">
        <v>405</v>
      </c>
      <c r="B10" s="831">
        <v>-6517.9294542030821</v>
      </c>
      <c r="C10" s="832">
        <v>-5625.72343159919</v>
      </c>
      <c r="D10" s="833">
        <v>-8345.0032395455128</v>
      </c>
      <c r="E10" s="833">
        <v>-19125.274756000006</v>
      </c>
      <c r="F10" s="833">
        <v>-18334.658303999997</v>
      </c>
      <c r="G10" s="833">
        <v>-17963.201167070001</v>
      </c>
      <c r="H10" s="833">
        <v>-12822.929628999997</v>
      </c>
      <c r="I10" s="833">
        <v>-12823.033261999995</v>
      </c>
      <c r="J10" s="833">
        <v>-16353.761505000008</v>
      </c>
      <c r="K10" s="833">
        <v>-13398.052343999996</v>
      </c>
      <c r="L10" s="833">
        <v>-12309.206934000002</v>
      </c>
      <c r="M10" s="834">
        <v>227.80098887774531</v>
      </c>
      <c r="N10" s="834">
        <v>-1.9895196601282805E-13</v>
      </c>
      <c r="O10" s="834">
        <v>-8300.6125681324374</v>
      </c>
      <c r="P10" s="834">
        <v>615.49160254327319</v>
      </c>
      <c r="Q10" s="834">
        <v>-1.1368683772161603E-13</v>
      </c>
      <c r="R10" s="834">
        <v>-7685.1209655891644</v>
      </c>
      <c r="S10" s="834">
        <v>-1.1368683772161603E-13</v>
      </c>
      <c r="T10" s="834">
        <v>-1.9895196601282805E-13</v>
      </c>
      <c r="U10" s="834">
        <v>-7429.7667277679648</v>
      </c>
      <c r="V10" s="834">
        <v>911.83727356488203</v>
      </c>
      <c r="W10" s="834">
        <v>-2.2737367544323206E-13</v>
      </c>
      <c r="X10" s="834">
        <v>-6517.929454203083</v>
      </c>
      <c r="Y10" s="834">
        <v>268.27920994326496</v>
      </c>
      <c r="Z10" s="834">
        <v>0</v>
      </c>
      <c r="AA10" s="834">
        <v>-6249.6502442598176</v>
      </c>
      <c r="AB10" s="834">
        <v>628.27246180481461</v>
      </c>
      <c r="AC10" s="834">
        <v>0</v>
      </c>
      <c r="AD10" s="834">
        <v>-5621.3777824550034</v>
      </c>
      <c r="AE10" s="834">
        <v>-813.06785508286987</v>
      </c>
      <c r="AF10" s="834">
        <v>0</v>
      </c>
      <c r="AG10" s="834">
        <v>-6434.4456375378732</v>
      </c>
      <c r="AH10" s="834">
        <v>808.72220593868292</v>
      </c>
      <c r="AI10" s="834">
        <v>0</v>
      </c>
      <c r="AJ10" s="834">
        <v>-5625.72343159919</v>
      </c>
      <c r="AK10" s="834">
        <v>199.80671323999999</v>
      </c>
      <c r="AL10" s="834">
        <v>0</v>
      </c>
      <c r="AM10" s="834">
        <v>-5425.9167183591899</v>
      </c>
      <c r="AN10" s="834">
        <v>821.49897312132816</v>
      </c>
      <c r="AO10" s="834">
        <v>0</v>
      </c>
      <c r="AP10" s="834">
        <v>-4604.4177452378617</v>
      </c>
      <c r="AQ10" s="834">
        <v>-376.50745154386743</v>
      </c>
      <c r="AR10" s="834">
        <v>0</v>
      </c>
      <c r="AS10" s="834">
        <v>-4980.925196781729</v>
      </c>
      <c r="AT10" s="834">
        <v>-3364.0780427637837</v>
      </c>
      <c r="AU10" s="834">
        <v>0</v>
      </c>
      <c r="AV10" s="834">
        <v>-8345.0032395455128</v>
      </c>
      <c r="AW10" s="834">
        <v>3684.7778366902257</v>
      </c>
      <c r="AX10" s="834">
        <v>-14734.128505144719</v>
      </c>
      <c r="AY10" s="834">
        <v>-19394.35390799999</v>
      </c>
      <c r="AZ10" s="834">
        <v>-3304.7532078920112</v>
      </c>
      <c r="BA10" s="834">
        <v>-291.20286410798872</v>
      </c>
      <c r="BB10" s="834">
        <v>-22990.309979999991</v>
      </c>
      <c r="BC10" s="834">
        <v>3547.7321305902192</v>
      </c>
      <c r="BD10" s="834">
        <v>317.30309340976601</v>
      </c>
      <c r="BE10" s="834">
        <v>-19125.274756000006</v>
      </c>
      <c r="BF10" s="834">
        <v>102.83488385660408</v>
      </c>
      <c r="BG10" s="834">
        <v>-102.8348838566053</v>
      </c>
      <c r="BH10" s="834">
        <v>-19125.274756000006</v>
      </c>
      <c r="BI10" s="834">
        <v>242.85995630266416</v>
      </c>
      <c r="BJ10" s="834">
        <v>1035.5589196973233</v>
      </c>
      <c r="BK10" s="834">
        <v>-17846.855880000017</v>
      </c>
      <c r="BL10" s="834">
        <v>32.363263557188475</v>
      </c>
      <c r="BM10" s="834">
        <v>-1088.4601055571657</v>
      </c>
      <c r="BN10" s="834">
        <v>-18902.952721999995</v>
      </c>
      <c r="BO10" s="834">
        <v>-163.39332202149035</v>
      </c>
      <c r="BP10" s="834">
        <v>163.39332202148944</v>
      </c>
      <c r="BQ10" s="834">
        <v>-18902.952721999995</v>
      </c>
      <c r="BR10" s="834">
        <v>796.13053506063216</v>
      </c>
      <c r="BS10" s="834">
        <v>-227.83611706063311</v>
      </c>
      <c r="BT10" s="834">
        <v>-18334.658303999997</v>
      </c>
      <c r="BU10" s="834">
        <v>311.59098868948251</v>
      </c>
      <c r="BV10" s="834">
        <v>176.21143531049529</v>
      </c>
      <c r="BW10" s="834">
        <v>-17846.855880000017</v>
      </c>
      <c r="BX10" s="834">
        <v>61.705730307968025</v>
      </c>
      <c r="BY10" s="834">
        <v>63.695882162039197</v>
      </c>
      <c r="BZ10" s="834">
        <v>-17721.454267530011</v>
      </c>
      <c r="CA10" s="834">
        <v>176.53932308762532</v>
      </c>
      <c r="CB10" s="834">
        <v>-123.11446547761079</v>
      </c>
      <c r="CC10" s="834">
        <v>-17668.029409919996</v>
      </c>
      <c r="CD10" s="834">
        <v>-361.08036751481819</v>
      </c>
      <c r="CE10" s="834">
        <v>65.908610364815104</v>
      </c>
      <c r="CF10" s="834">
        <v>-17963.201167070001</v>
      </c>
      <c r="CG10" s="834">
        <v>-315.20985125475391</v>
      </c>
      <c r="CH10" s="834">
        <v>-126.10550146525929</v>
      </c>
      <c r="CI10" s="834">
        <v>-18404.516519790013</v>
      </c>
      <c r="CJ10" s="834">
        <v>262.32170330011871</v>
      </c>
      <c r="CK10" s="834">
        <v>0.65082048991462216</v>
      </c>
      <c r="CL10" s="834">
        <v>-18141.543995999979</v>
      </c>
      <c r="CM10" s="834">
        <v>-157.58706176489977</v>
      </c>
      <c r="CN10" s="834">
        <v>4322.9630337648796</v>
      </c>
      <c r="CO10" s="834">
        <v>-13976.168023999999</v>
      </c>
      <c r="CP10" s="834">
        <v>1064.0046316438586</v>
      </c>
      <c r="CQ10" s="834">
        <v>820.64022635613401</v>
      </c>
      <c r="CR10" s="834">
        <v>-12091.523166000004</v>
      </c>
      <c r="CS10" s="834">
        <v>927.2857082200037</v>
      </c>
      <c r="CT10" s="834">
        <v>-2072.332918219985</v>
      </c>
      <c r="CU10" s="834">
        <v>-13236.472821999987</v>
      </c>
      <c r="CV10" s="834">
        <v>106.82808240172176</v>
      </c>
      <c r="CW10" s="834">
        <v>-624.69265508171702</v>
      </c>
      <c r="CX10" s="834">
        <v>-13754.337394679982</v>
      </c>
      <c r="CY10" s="834">
        <v>1878.7816727650181</v>
      </c>
      <c r="CZ10" s="834">
        <v>-1233.4283050850408</v>
      </c>
      <c r="DA10" s="834">
        <v>-13108.984027000004</v>
      </c>
      <c r="DB10" s="834">
        <v>2427.8199194182957</v>
      </c>
      <c r="DC10" s="834">
        <v>-2141.8691544182875</v>
      </c>
      <c r="DD10" s="834">
        <v>-12823.033261999995</v>
      </c>
      <c r="DE10" s="834">
        <v>-189.86309158923927</v>
      </c>
      <c r="DF10" s="834">
        <v>1876.4263795892293</v>
      </c>
      <c r="DG10" s="834">
        <v>-11136.469974000009</v>
      </c>
      <c r="DH10" s="834">
        <v>1427.117867917397</v>
      </c>
      <c r="DI10" s="834">
        <v>169.30599908260774</v>
      </c>
      <c r="DJ10" s="834">
        <v>-9540.0461070000038</v>
      </c>
      <c r="DK10" s="834">
        <v>-5368.6294688363814</v>
      </c>
      <c r="DL10" s="834">
        <v>-135.71568216362357</v>
      </c>
      <c r="DM10" s="834">
        <v>-15044.391258000009</v>
      </c>
      <c r="DN10" s="834">
        <v>-1458.313696963522</v>
      </c>
      <c r="DO10" s="834">
        <v>148.94344996352265</v>
      </c>
      <c r="DP10" s="834">
        <v>-16353.761505000008</v>
      </c>
      <c r="DQ10" s="834">
        <v>402.14825094540083</v>
      </c>
      <c r="DR10" s="834">
        <v>4953.4693560546184</v>
      </c>
      <c r="DS10" s="834">
        <v>-10998.143897999988</v>
      </c>
      <c r="DT10" s="834">
        <v>1079.5497121742997</v>
      </c>
      <c r="DU10" s="834">
        <v>371.01610882569003</v>
      </c>
      <c r="DV10" s="834">
        <v>-9547.5780769999983</v>
      </c>
      <c r="DW10" s="834">
        <v>329.91713484398264</v>
      </c>
      <c r="DX10" s="834">
        <v>-396.42366784398291</v>
      </c>
      <c r="DY10" s="834">
        <v>-9614.0846099999981</v>
      </c>
      <c r="DZ10" s="834">
        <v>0</v>
      </c>
      <c r="EA10" s="834">
        <v>-3783.967733999998</v>
      </c>
      <c r="EB10" s="834">
        <v>-13398.052343999996</v>
      </c>
      <c r="EC10" s="834">
        <v>-284.28903882351233</v>
      </c>
      <c r="ED10" s="834">
        <v>-5.5031731764811411</v>
      </c>
      <c r="EE10" s="834">
        <v>-13687.844555999989</v>
      </c>
      <c r="EF10" s="834">
        <v>660.5385101573479</v>
      </c>
      <c r="EG10" s="834">
        <v>163.27120984262001</v>
      </c>
      <c r="EH10" s="834">
        <v>-12864.034836000021</v>
      </c>
      <c r="EI10" s="834">
        <v>-468.80280813668759</v>
      </c>
      <c r="EJ10" s="834">
        <v>-31.402953863302173</v>
      </c>
      <c r="EK10" s="834">
        <v>-13364.240598000011</v>
      </c>
      <c r="EL10" s="834">
        <v>1055.2705220735058</v>
      </c>
      <c r="EM10" s="834">
        <v>-0.23685807349647803</v>
      </c>
      <c r="EN10" s="834">
        <v>-12309.206934000002</v>
      </c>
      <c r="EO10" s="834">
        <v>0</v>
      </c>
      <c r="EP10" s="834">
        <v>0</v>
      </c>
      <c r="EQ10" s="834">
        <v>-12309.206934000002</v>
      </c>
      <c r="ER10" s="1058">
        <v>0</v>
      </c>
      <c r="ES10" s="1058">
        <v>0</v>
      </c>
      <c r="ET10" s="1058">
        <v>-12309.206934000002</v>
      </c>
    </row>
    <row r="11" spans="1:150" ht="15" customHeight="1">
      <c r="A11" s="393" t="s">
        <v>964</v>
      </c>
      <c r="O11" s="406"/>
      <c r="S11" s="406"/>
      <c r="V11" s="406"/>
    </row>
    <row r="12" spans="1:150" ht="15" customHeight="1">
      <c r="A12" s="413" t="s">
        <v>965</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row>
    <row r="13" spans="1:150">
      <c r="E13" s="414"/>
      <c r="F13" s="415"/>
      <c r="G13" s="415"/>
      <c r="H13" s="415"/>
      <c r="I13" s="415"/>
      <c r="J13" s="415"/>
      <c r="K13" s="415"/>
      <c r="L13" s="415"/>
      <c r="BY13" s="406"/>
      <c r="CB13" s="406"/>
      <c r="CE13" s="406"/>
    </row>
    <row r="14" spans="1:150">
      <c r="E14" s="414"/>
      <c r="F14" s="386"/>
      <c r="G14" s="414"/>
      <c r="H14" s="414"/>
      <c r="I14" s="414"/>
      <c r="J14" s="414"/>
      <c r="K14" s="414"/>
      <c r="L14" s="414"/>
      <c r="BY14" s="406"/>
      <c r="CB14" s="406"/>
      <c r="CE14" s="406"/>
    </row>
    <row r="15" spans="1:150" ht="12" customHeight="1">
      <c r="BY15" s="406"/>
      <c r="CB15" s="406"/>
      <c r="CE15" s="406"/>
    </row>
    <row r="16" spans="1:150" ht="17.25" customHeight="1">
      <c r="A16" s="377" t="s">
        <v>51</v>
      </c>
      <c r="B16" s="377"/>
      <c r="C16" s="377"/>
      <c r="D16" s="377"/>
      <c r="E16" s="377"/>
      <c r="F16" s="377"/>
      <c r="G16" s="377"/>
      <c r="H16" s="377"/>
      <c r="I16" s="377"/>
      <c r="J16" s="377"/>
      <c r="K16" s="377"/>
      <c r="L16" s="377"/>
      <c r="M16" s="392"/>
      <c r="BS16" s="406"/>
      <c r="BV16" s="406"/>
      <c r="BY16" s="406"/>
      <c r="CB16" s="406"/>
      <c r="CE16" s="406"/>
    </row>
    <row r="17" spans="1:150" ht="15" customHeight="1">
      <c r="A17" s="379" t="s">
        <v>76</v>
      </c>
      <c r="B17" s="379"/>
      <c r="C17" s="379"/>
      <c r="D17" s="379"/>
      <c r="E17" s="394"/>
      <c r="F17" s="394"/>
      <c r="G17" s="394"/>
      <c r="H17" s="394"/>
      <c r="I17" s="394"/>
      <c r="J17" s="394"/>
      <c r="K17" s="394"/>
      <c r="L17" s="394"/>
      <c r="Y17" s="380"/>
      <c r="BS17" s="406"/>
      <c r="BT17" s="406"/>
      <c r="BV17" s="406"/>
      <c r="BW17" s="406"/>
      <c r="BX17" s="406"/>
      <c r="CA17" s="406"/>
      <c r="CD17" s="406"/>
    </row>
    <row r="18" spans="1:150" ht="16.5" customHeight="1">
      <c r="A18" s="1004"/>
      <c r="B18" s="1164">
        <v>2015</v>
      </c>
      <c r="C18" s="1164">
        <v>2016</v>
      </c>
      <c r="D18" s="1164">
        <v>2017</v>
      </c>
      <c r="E18" s="1164" t="s">
        <v>203</v>
      </c>
      <c r="F18" s="1164" t="s">
        <v>204</v>
      </c>
      <c r="G18" s="1164" t="s">
        <v>205</v>
      </c>
      <c r="H18" s="1164" t="s">
        <v>206</v>
      </c>
      <c r="I18" s="1164" t="s">
        <v>735</v>
      </c>
      <c r="J18" s="1164" t="s">
        <v>821</v>
      </c>
      <c r="K18" s="1164" t="s">
        <v>878</v>
      </c>
      <c r="L18" s="1164" t="s">
        <v>902</v>
      </c>
      <c r="M18" s="1077" t="s">
        <v>429</v>
      </c>
      <c r="N18" s="1162"/>
      <c r="O18" s="1168" t="s">
        <v>700</v>
      </c>
      <c r="P18" s="1077" t="s">
        <v>429</v>
      </c>
      <c r="Q18" s="1162"/>
      <c r="R18" s="1168" t="s">
        <v>709</v>
      </c>
      <c r="S18" s="1077" t="s">
        <v>429</v>
      </c>
      <c r="T18" s="1162"/>
      <c r="U18" s="1168" t="s">
        <v>701</v>
      </c>
      <c r="V18" s="1077" t="s">
        <v>429</v>
      </c>
      <c r="W18" s="1162"/>
      <c r="X18" s="1166" t="s">
        <v>702</v>
      </c>
      <c r="Y18" s="1078" t="s">
        <v>429</v>
      </c>
      <c r="Z18" s="1167"/>
      <c r="AA18" s="1166" t="s">
        <v>710</v>
      </c>
      <c r="AB18" s="1077" t="s">
        <v>429</v>
      </c>
      <c r="AC18" s="1167"/>
      <c r="AD18" s="1166" t="s">
        <v>711</v>
      </c>
      <c r="AE18" s="1077" t="s">
        <v>429</v>
      </c>
      <c r="AF18" s="1167"/>
      <c r="AG18" s="1166" t="s">
        <v>712</v>
      </c>
      <c r="AH18" s="1077" t="s">
        <v>429</v>
      </c>
      <c r="AI18" s="1167"/>
      <c r="AJ18" s="1166" t="s">
        <v>713</v>
      </c>
      <c r="AK18" s="1077" t="s">
        <v>429</v>
      </c>
      <c r="AL18" s="1167"/>
      <c r="AM18" s="1166" t="s">
        <v>714</v>
      </c>
      <c r="AN18" s="1077" t="s">
        <v>429</v>
      </c>
      <c r="AO18" s="1167"/>
      <c r="AP18" s="1166" t="s">
        <v>715</v>
      </c>
      <c r="AQ18" s="1077" t="s">
        <v>429</v>
      </c>
      <c r="AR18" s="1162"/>
      <c r="AS18" s="1163" t="s">
        <v>703</v>
      </c>
      <c r="AT18" s="1077" t="s">
        <v>429</v>
      </c>
      <c r="AU18" s="1162"/>
      <c r="AV18" s="1163" t="s">
        <v>704</v>
      </c>
      <c r="AW18" s="1077" t="s">
        <v>429</v>
      </c>
      <c r="AX18" s="1162"/>
      <c r="AY18" s="1163" t="s">
        <v>705</v>
      </c>
      <c r="AZ18" s="1077" t="s">
        <v>429</v>
      </c>
      <c r="BA18" s="1162"/>
      <c r="BB18" s="1163" t="s">
        <v>706</v>
      </c>
      <c r="BC18" s="1077" t="s">
        <v>429</v>
      </c>
      <c r="BD18" s="1162"/>
      <c r="BE18" s="1163" t="s">
        <v>707</v>
      </c>
      <c r="BF18" s="1077" t="s">
        <v>429</v>
      </c>
      <c r="BG18" s="1162"/>
      <c r="BH18" s="1163" t="s">
        <v>708</v>
      </c>
      <c r="BI18" s="1077" t="s">
        <v>429</v>
      </c>
      <c r="BJ18" s="1162"/>
      <c r="BK18" s="1163" t="s">
        <v>430</v>
      </c>
      <c r="BL18" s="1077" t="s">
        <v>429</v>
      </c>
      <c r="BM18" s="1162"/>
      <c r="BN18" s="1163" t="s">
        <v>431</v>
      </c>
      <c r="BO18" s="1077" t="s">
        <v>429</v>
      </c>
      <c r="BP18" s="1162"/>
      <c r="BQ18" s="1163" t="s">
        <v>432</v>
      </c>
      <c r="BR18" s="1077" t="s">
        <v>429</v>
      </c>
      <c r="BS18" s="1162"/>
      <c r="BT18" s="1163" t="s">
        <v>433</v>
      </c>
      <c r="BU18" s="1077" t="s">
        <v>429</v>
      </c>
      <c r="BV18" s="1162"/>
      <c r="BW18" s="1163" t="s">
        <v>434</v>
      </c>
      <c r="BX18" s="1077" t="s">
        <v>429</v>
      </c>
      <c r="BY18" s="1162"/>
      <c r="BZ18" s="1163" t="s">
        <v>435</v>
      </c>
      <c r="CA18" s="1077" t="s">
        <v>429</v>
      </c>
      <c r="CB18" s="1162"/>
      <c r="CC18" s="1163" t="s">
        <v>436</v>
      </c>
      <c r="CD18" s="1077" t="s">
        <v>429</v>
      </c>
      <c r="CE18" s="1162"/>
      <c r="CF18" s="1163" t="s">
        <v>437</v>
      </c>
      <c r="CG18" s="1077" t="s">
        <v>429</v>
      </c>
      <c r="CH18" s="1162"/>
      <c r="CI18" s="1163" t="s">
        <v>451</v>
      </c>
      <c r="CJ18" s="1077" t="s">
        <v>429</v>
      </c>
      <c r="CK18" s="1162"/>
      <c r="CL18" s="1163" t="s">
        <v>452</v>
      </c>
      <c r="CM18" s="1077" t="s">
        <v>429</v>
      </c>
      <c r="CN18" s="1162"/>
      <c r="CO18" s="1163" t="s">
        <v>453</v>
      </c>
      <c r="CP18" s="1077" t="s">
        <v>429</v>
      </c>
      <c r="CQ18" s="1162"/>
      <c r="CR18" s="1163" t="s">
        <v>736</v>
      </c>
      <c r="CS18" s="1077" t="s">
        <v>429</v>
      </c>
      <c r="CT18" s="1162"/>
      <c r="CU18" s="1163" t="s">
        <v>775</v>
      </c>
      <c r="CV18" s="1077" t="s">
        <v>429</v>
      </c>
      <c r="CW18" s="1162"/>
      <c r="CX18" s="1163" t="s">
        <v>785</v>
      </c>
      <c r="CY18" s="1077" t="s">
        <v>429</v>
      </c>
      <c r="CZ18" s="1162"/>
      <c r="DA18" s="1163" t="s">
        <v>791</v>
      </c>
      <c r="DB18" s="1077" t="s">
        <v>429</v>
      </c>
      <c r="DC18" s="1162"/>
      <c r="DD18" s="1163" t="s">
        <v>800</v>
      </c>
      <c r="DE18" s="1077" t="s">
        <v>429</v>
      </c>
      <c r="DF18" s="1162"/>
      <c r="DG18" s="1163" t="s">
        <v>855</v>
      </c>
      <c r="DH18" s="1077" t="s">
        <v>429</v>
      </c>
      <c r="DI18" s="1162"/>
      <c r="DJ18" s="1163" t="s">
        <v>859</v>
      </c>
      <c r="DK18" s="1077" t="s">
        <v>429</v>
      </c>
      <c r="DL18" s="1162"/>
      <c r="DM18" s="1163" t="s">
        <v>868</v>
      </c>
      <c r="DN18" s="1077" t="s">
        <v>429</v>
      </c>
      <c r="DO18" s="1162"/>
      <c r="DP18" s="1163" t="s">
        <v>870</v>
      </c>
      <c r="DQ18" s="1077" t="s">
        <v>429</v>
      </c>
      <c r="DR18" s="1162"/>
      <c r="DS18" s="1163" t="s">
        <v>882</v>
      </c>
      <c r="DT18" s="1077" t="s">
        <v>854</v>
      </c>
      <c r="DU18" s="1162"/>
      <c r="DV18" s="1163" t="s">
        <v>886</v>
      </c>
      <c r="DW18" s="1077" t="s">
        <v>854</v>
      </c>
      <c r="DX18" s="1162"/>
      <c r="DY18" s="1163" t="s">
        <v>890</v>
      </c>
      <c r="DZ18" s="1077" t="s">
        <v>854</v>
      </c>
      <c r="EA18" s="1162"/>
      <c r="EB18" s="1163" t="s">
        <v>897</v>
      </c>
      <c r="EC18" s="1077" t="s">
        <v>854</v>
      </c>
      <c r="ED18" s="1162"/>
      <c r="EE18" s="1163" t="s">
        <v>904</v>
      </c>
      <c r="EF18" s="1077" t="s">
        <v>854</v>
      </c>
      <c r="EG18" s="1162"/>
      <c r="EH18" s="1163" t="s">
        <v>912</v>
      </c>
      <c r="EI18" s="1077" t="s">
        <v>854</v>
      </c>
      <c r="EJ18" s="1162"/>
      <c r="EK18" s="1163" t="s">
        <v>917</v>
      </c>
      <c r="EL18" s="1077" t="s">
        <v>854</v>
      </c>
      <c r="EM18" s="1162"/>
      <c r="EN18" s="1163" t="s">
        <v>925</v>
      </c>
      <c r="EO18" s="1077" t="s">
        <v>854</v>
      </c>
      <c r="EP18" s="1162"/>
      <c r="EQ18" s="1163" t="s">
        <v>934</v>
      </c>
      <c r="ER18" s="1077" t="s">
        <v>429</v>
      </c>
      <c r="ES18" s="1162"/>
      <c r="ET18" s="1163" t="s">
        <v>991</v>
      </c>
    </row>
    <row r="19" spans="1:150" ht="39" customHeight="1">
      <c r="A19" s="1004"/>
      <c r="B19" s="1164"/>
      <c r="C19" s="1164"/>
      <c r="D19" s="1164"/>
      <c r="E19" s="1164"/>
      <c r="F19" s="1164"/>
      <c r="G19" s="1164"/>
      <c r="H19" s="1164"/>
      <c r="I19" s="1164"/>
      <c r="J19" s="1164"/>
      <c r="K19" s="1164"/>
      <c r="L19" s="1164"/>
      <c r="M19" s="996" t="s">
        <v>438</v>
      </c>
      <c r="N19" s="1007" t="s">
        <v>439</v>
      </c>
      <c r="O19" s="1168"/>
      <c r="P19" s="996" t="s">
        <v>438</v>
      </c>
      <c r="Q19" s="1007" t="s">
        <v>439</v>
      </c>
      <c r="R19" s="1168"/>
      <c r="S19" s="996" t="s">
        <v>438</v>
      </c>
      <c r="T19" s="1007" t="s">
        <v>439</v>
      </c>
      <c r="U19" s="1168"/>
      <c r="V19" s="996" t="s">
        <v>440</v>
      </c>
      <c r="W19" s="1007" t="s">
        <v>439</v>
      </c>
      <c r="X19" s="1166"/>
      <c r="Y19" s="1008" t="s">
        <v>441</v>
      </c>
      <c r="Z19" s="1007" t="s">
        <v>442</v>
      </c>
      <c r="AA19" s="1166"/>
      <c r="AB19" s="1009" t="s">
        <v>441</v>
      </c>
      <c r="AC19" s="1007" t="s">
        <v>442</v>
      </c>
      <c r="AD19" s="1166"/>
      <c r="AE19" s="1009" t="s">
        <v>441</v>
      </c>
      <c r="AF19" s="1007" t="s">
        <v>442</v>
      </c>
      <c r="AG19" s="1166"/>
      <c r="AH19" s="1009" t="s">
        <v>441</v>
      </c>
      <c r="AI19" s="1007" t="s">
        <v>442</v>
      </c>
      <c r="AJ19" s="1166"/>
      <c r="AK19" s="1009" t="s">
        <v>441</v>
      </c>
      <c r="AL19" s="1007" t="s">
        <v>442</v>
      </c>
      <c r="AM19" s="1166"/>
      <c r="AN19" s="1009" t="s">
        <v>441</v>
      </c>
      <c r="AO19" s="1007" t="s">
        <v>442</v>
      </c>
      <c r="AP19" s="1166"/>
      <c r="AQ19" s="996" t="s">
        <v>441</v>
      </c>
      <c r="AR19" s="1007" t="s">
        <v>442</v>
      </c>
      <c r="AS19" s="1163"/>
      <c r="AT19" s="996" t="s">
        <v>441</v>
      </c>
      <c r="AU19" s="1007" t="s">
        <v>442</v>
      </c>
      <c r="AV19" s="1163"/>
      <c r="AW19" s="996" t="s">
        <v>441</v>
      </c>
      <c r="AX19" s="1007" t="s">
        <v>442</v>
      </c>
      <c r="AY19" s="1163"/>
      <c r="AZ19" s="996" t="s">
        <v>441</v>
      </c>
      <c r="BA19" s="1007" t="s">
        <v>442</v>
      </c>
      <c r="BB19" s="1163"/>
      <c r="BC19" s="996" t="s">
        <v>441</v>
      </c>
      <c r="BD19" s="1007" t="s">
        <v>442</v>
      </c>
      <c r="BE19" s="1163"/>
      <c r="BF19" s="996" t="s">
        <v>441</v>
      </c>
      <c r="BG19" s="1007" t="s">
        <v>442</v>
      </c>
      <c r="BH19" s="1163"/>
      <c r="BI19" s="996" t="s">
        <v>441</v>
      </c>
      <c r="BJ19" s="1007" t="s">
        <v>442</v>
      </c>
      <c r="BK19" s="1163"/>
      <c r="BL19" s="996" t="s">
        <v>441</v>
      </c>
      <c r="BM19" s="1007" t="s">
        <v>442</v>
      </c>
      <c r="BN19" s="1163"/>
      <c r="BO19" s="996" t="s">
        <v>441</v>
      </c>
      <c r="BP19" s="1007" t="s">
        <v>442</v>
      </c>
      <c r="BQ19" s="1163"/>
      <c r="BR19" s="996" t="s">
        <v>441</v>
      </c>
      <c r="BS19" s="1007" t="s">
        <v>442</v>
      </c>
      <c r="BT19" s="1163"/>
      <c r="BU19" s="996" t="s">
        <v>441</v>
      </c>
      <c r="BV19" s="1007" t="s">
        <v>442</v>
      </c>
      <c r="BW19" s="1163"/>
      <c r="BX19" s="996" t="s">
        <v>441</v>
      </c>
      <c r="BY19" s="1007" t="s">
        <v>442</v>
      </c>
      <c r="BZ19" s="1163"/>
      <c r="CA19" s="996" t="s">
        <v>441</v>
      </c>
      <c r="CB19" s="1007" t="s">
        <v>442</v>
      </c>
      <c r="CC19" s="1163"/>
      <c r="CD19" s="996" t="s">
        <v>441</v>
      </c>
      <c r="CE19" s="1007" t="s">
        <v>442</v>
      </c>
      <c r="CF19" s="1163"/>
      <c r="CG19" s="996" t="s">
        <v>438</v>
      </c>
      <c r="CH19" s="1007" t="s">
        <v>442</v>
      </c>
      <c r="CI19" s="1163"/>
      <c r="CJ19" s="996" t="s">
        <v>438</v>
      </c>
      <c r="CK19" s="1007" t="s">
        <v>442</v>
      </c>
      <c r="CL19" s="1163"/>
      <c r="CM19" s="996" t="s">
        <v>438</v>
      </c>
      <c r="CN19" s="1007" t="s">
        <v>442</v>
      </c>
      <c r="CO19" s="1163"/>
      <c r="CP19" s="996" t="s">
        <v>438</v>
      </c>
      <c r="CQ19" s="1007" t="s">
        <v>442</v>
      </c>
      <c r="CR19" s="1163"/>
      <c r="CS19" s="996" t="s">
        <v>441</v>
      </c>
      <c r="CT19" s="1007" t="s">
        <v>853</v>
      </c>
      <c r="CU19" s="1163"/>
      <c r="CV19" s="996" t="s">
        <v>441</v>
      </c>
      <c r="CW19" s="1007" t="s">
        <v>853</v>
      </c>
      <c r="CX19" s="1163"/>
      <c r="CY19" s="996" t="s">
        <v>438</v>
      </c>
      <c r="CZ19" s="1007" t="s">
        <v>853</v>
      </c>
      <c r="DA19" s="1163"/>
      <c r="DB19" s="996" t="s">
        <v>438</v>
      </c>
      <c r="DC19" s="1007" t="s">
        <v>853</v>
      </c>
      <c r="DD19" s="1163"/>
      <c r="DE19" s="996" t="s">
        <v>438</v>
      </c>
      <c r="DF19" s="1007" t="s">
        <v>853</v>
      </c>
      <c r="DG19" s="1163"/>
      <c r="DH19" s="996" t="s">
        <v>438</v>
      </c>
      <c r="DI19" s="1007" t="s">
        <v>853</v>
      </c>
      <c r="DJ19" s="1163"/>
      <c r="DK19" s="996" t="s">
        <v>438</v>
      </c>
      <c r="DL19" s="1007" t="s">
        <v>853</v>
      </c>
      <c r="DM19" s="1163"/>
      <c r="DN19" s="996" t="s">
        <v>438</v>
      </c>
      <c r="DO19" s="1007" t="s">
        <v>853</v>
      </c>
      <c r="DP19" s="1163"/>
      <c r="DQ19" s="996" t="s">
        <v>438</v>
      </c>
      <c r="DR19" s="1007" t="s">
        <v>853</v>
      </c>
      <c r="DS19" s="1163"/>
      <c r="DT19" s="996" t="s">
        <v>438</v>
      </c>
      <c r="DU19" s="1007" t="s">
        <v>853</v>
      </c>
      <c r="DV19" s="1163"/>
      <c r="DW19" s="996" t="s">
        <v>438</v>
      </c>
      <c r="DX19" s="1007" t="s">
        <v>853</v>
      </c>
      <c r="DY19" s="1163"/>
      <c r="DZ19" s="996" t="s">
        <v>438</v>
      </c>
      <c r="EA19" s="1007" t="s">
        <v>853</v>
      </c>
      <c r="EB19" s="1163"/>
      <c r="EC19" s="996" t="s">
        <v>438</v>
      </c>
      <c r="ED19" s="1007" t="s">
        <v>853</v>
      </c>
      <c r="EE19" s="1163"/>
      <c r="EF19" s="996" t="s">
        <v>438</v>
      </c>
      <c r="EG19" s="1007" t="s">
        <v>853</v>
      </c>
      <c r="EH19" s="1163"/>
      <c r="EI19" s="996" t="s">
        <v>438</v>
      </c>
      <c r="EJ19" s="1007" t="s">
        <v>853</v>
      </c>
      <c r="EK19" s="1163"/>
      <c r="EL19" s="996" t="s">
        <v>438</v>
      </c>
      <c r="EM19" s="1007" t="s">
        <v>853</v>
      </c>
      <c r="EN19" s="1163"/>
      <c r="EO19" s="996" t="s">
        <v>438</v>
      </c>
      <c r="EP19" s="1007" t="s">
        <v>853</v>
      </c>
      <c r="EQ19" s="1163"/>
      <c r="ER19" s="996" t="s">
        <v>438</v>
      </c>
      <c r="ES19" s="1007" t="s">
        <v>853</v>
      </c>
      <c r="ET19" s="1163"/>
    </row>
    <row r="20" spans="1:150" ht="12" customHeight="1">
      <c r="A20" s="416" t="s">
        <v>454</v>
      </c>
      <c r="B20" s="382">
        <v>48039.0674531853</v>
      </c>
      <c r="C20" s="382">
        <v>58736.020032263994</v>
      </c>
      <c r="D20" s="309">
        <v>59727.45560407739</v>
      </c>
      <c r="E20" s="309">
        <v>53699.973069630112</v>
      </c>
      <c r="F20" s="309">
        <v>66999.836517433228</v>
      </c>
      <c r="G20" s="309">
        <v>60034.000830702898</v>
      </c>
      <c r="H20" s="309">
        <v>62015.53074815766</v>
      </c>
      <c r="I20" s="309">
        <v>67809.344065161713</v>
      </c>
      <c r="J20" s="309">
        <v>77149.907729785744</v>
      </c>
      <c r="K20" s="309">
        <v>97203.7913839549</v>
      </c>
      <c r="L20" s="309">
        <v>116508.12548824103</v>
      </c>
      <c r="M20" s="309">
        <v>1914.6045555019725</v>
      </c>
      <c r="N20" s="309">
        <v>167.73186448860602</v>
      </c>
      <c r="O20" s="309">
        <v>43537.760179483652</v>
      </c>
      <c r="P20" s="309">
        <v>-1797.8057904764312</v>
      </c>
      <c r="Q20" s="309">
        <v>518.67740184993386</v>
      </c>
      <c r="R20" s="309">
        <v>42258.631790857158</v>
      </c>
      <c r="S20" s="309">
        <v>-1781.7284810967196</v>
      </c>
      <c r="T20" s="309">
        <v>-24.582457947367605</v>
      </c>
      <c r="U20" s="309">
        <v>40452.320851813063</v>
      </c>
      <c r="V20" s="309">
        <v>7526.272314959042</v>
      </c>
      <c r="W20" s="309">
        <v>60.474286413196076</v>
      </c>
      <c r="X20" s="309">
        <v>48109.701435185299</v>
      </c>
      <c r="Y20" s="309">
        <v>1524.2157826582452</v>
      </c>
      <c r="Z20" s="309">
        <v>-528.5802347302498</v>
      </c>
      <c r="AA20" s="309">
        <v>50395.019439821685</v>
      </c>
      <c r="AB20" s="309">
        <v>2260.8218020614186</v>
      </c>
      <c r="AC20" s="309">
        <v>311.77744081031165</v>
      </c>
      <c r="AD20" s="309">
        <v>52967.618682693414</v>
      </c>
      <c r="AE20" s="309">
        <v>295.0711284219351</v>
      </c>
      <c r="AF20" s="309">
        <v>-165.53920448625362</v>
      </c>
      <c r="AG20" s="309">
        <v>53097.150606629089</v>
      </c>
      <c r="AH20" s="309">
        <v>4670.449424533087</v>
      </c>
      <c r="AI20" s="309">
        <v>968.4200011018188</v>
      </c>
      <c r="AJ20" s="309">
        <v>58736.020032263994</v>
      </c>
      <c r="AK20" s="309">
        <v>-574.31206814129428</v>
      </c>
      <c r="AL20" s="309">
        <v>-487.48040496420361</v>
      </c>
      <c r="AM20" s="309">
        <v>57559.666780158484</v>
      </c>
      <c r="AN20" s="309">
        <v>-4339.6383428519093</v>
      </c>
      <c r="AO20" s="309">
        <v>-595.17001575571567</v>
      </c>
      <c r="AP20" s="309">
        <v>52624.85842155086</v>
      </c>
      <c r="AQ20" s="309">
        <v>1740.5969298953528</v>
      </c>
      <c r="AR20" s="309">
        <v>-198.04702196823391</v>
      </c>
      <c r="AS20" s="309">
        <v>54167.408329477978</v>
      </c>
      <c r="AT20" s="309">
        <v>5691.1353469938131</v>
      </c>
      <c r="AU20" s="309">
        <v>-93.85735565529852</v>
      </c>
      <c r="AV20" s="309">
        <v>59727.45560407739</v>
      </c>
      <c r="AW20" s="309">
        <v>-1724.7067769737232</v>
      </c>
      <c r="AX20" s="309">
        <v>-838.47747836639564</v>
      </c>
      <c r="AY20" s="309">
        <v>57164.271348737275</v>
      </c>
      <c r="AZ20" s="309">
        <v>8.9864118601927885</v>
      </c>
      <c r="BA20" s="309">
        <v>264.64584542463041</v>
      </c>
      <c r="BB20" s="309">
        <v>57437.903606022104</v>
      </c>
      <c r="BC20" s="309">
        <v>-3003.418531847341</v>
      </c>
      <c r="BD20" s="309">
        <v>-286.37033868899607</v>
      </c>
      <c r="BE20" s="309">
        <v>54148.114735485768</v>
      </c>
      <c r="BF20" s="309">
        <v>-506.72799937537002</v>
      </c>
      <c r="BG20" s="309">
        <v>58.586333519712646</v>
      </c>
      <c r="BH20" s="309">
        <v>53699.973069630112</v>
      </c>
      <c r="BI20" s="309">
        <v>5403.2104613526535</v>
      </c>
      <c r="BJ20" s="309">
        <v>247.51399009244474</v>
      </c>
      <c r="BK20" s="309">
        <v>59350.697521075213</v>
      </c>
      <c r="BL20" s="309">
        <v>518.85034183398193</v>
      </c>
      <c r="BM20" s="309">
        <v>-88.27800707571464</v>
      </c>
      <c r="BN20" s="309">
        <v>59781.269855833481</v>
      </c>
      <c r="BO20" s="309">
        <v>5315.7183796956251</v>
      </c>
      <c r="BP20" s="309">
        <v>137.1242355590397</v>
      </c>
      <c r="BQ20" s="309">
        <v>65234.112471088156</v>
      </c>
      <c r="BR20" s="309">
        <v>2266.6488082628048</v>
      </c>
      <c r="BS20" s="309">
        <v>-63.135712917723595</v>
      </c>
      <c r="BT20" s="309">
        <v>67437.625566433213</v>
      </c>
      <c r="BU20" s="309">
        <v>-872.75787844652882</v>
      </c>
      <c r="BV20" s="309">
        <v>18.669507236976209</v>
      </c>
      <c r="BW20" s="309">
        <v>66583.537195223689</v>
      </c>
      <c r="BX20" s="309">
        <v>-1125.8312059687332</v>
      </c>
      <c r="BY20" s="309">
        <v>-86.817440652626345</v>
      </c>
      <c r="BZ20" s="309">
        <v>65370.888548602314</v>
      </c>
      <c r="CA20" s="309">
        <v>-1487.2609630432303</v>
      </c>
      <c r="CB20" s="309">
        <v>-138.52097016781042</v>
      </c>
      <c r="CC20" s="309">
        <v>63745.106615391276</v>
      </c>
      <c r="CD20" s="309">
        <v>-2892.1960948693509</v>
      </c>
      <c r="CE20" s="309">
        <v>-381.12064081901542</v>
      </c>
      <c r="CF20" s="309">
        <v>60471.789879702897</v>
      </c>
      <c r="CG20" s="309">
        <v>8427.4155573032949</v>
      </c>
      <c r="CH20" s="309">
        <v>1349.0092848484906</v>
      </c>
      <c r="CI20" s="309">
        <v>61403.070984627666</v>
      </c>
      <c r="CJ20" s="309">
        <v>1052.8224045103295</v>
      </c>
      <c r="CK20" s="309">
        <v>676.92572552169509</v>
      </c>
      <c r="CL20" s="309">
        <v>63132.819114659687</v>
      </c>
      <c r="CM20" s="309">
        <v>-1498.0278110473282</v>
      </c>
      <c r="CN20" s="309">
        <v>221.75054137519302</v>
      </c>
      <c r="CO20" s="309">
        <v>61856.541844987565</v>
      </c>
      <c r="CP20" s="309">
        <v>8410.0809025632934</v>
      </c>
      <c r="CQ20" s="309">
        <v>1349.0092848484906</v>
      </c>
      <c r="CR20" s="309">
        <v>62438.380748157659</v>
      </c>
      <c r="CS20" s="309">
        <v>952.87309340032743</v>
      </c>
      <c r="CT20" s="309">
        <v>676.92572552169509</v>
      </c>
      <c r="CU20" s="309">
        <v>63807.322987349675</v>
      </c>
      <c r="CV20" s="309">
        <v>-1874.8504556673224</v>
      </c>
      <c r="CW20" s="309">
        <v>221.75054137519302</v>
      </c>
      <c r="CX20" s="309">
        <v>62154.223073057554</v>
      </c>
      <c r="CY20" s="309">
        <v>628.85045457908154</v>
      </c>
      <c r="CZ20" s="309">
        <v>276.42869022780474</v>
      </c>
      <c r="DA20" s="309">
        <v>63059.502217864436</v>
      </c>
      <c r="DB20" s="309">
        <v>5220.9789773969997</v>
      </c>
      <c r="DC20" s="309">
        <v>-471.13713009973372</v>
      </c>
      <c r="DD20" s="309">
        <v>67809.344065161713</v>
      </c>
      <c r="DE20" s="309">
        <v>2106.8822097752472</v>
      </c>
      <c r="DF20" s="309">
        <v>223.47450707233313</v>
      </c>
      <c r="DG20" s="309">
        <v>70139.700782009284</v>
      </c>
      <c r="DH20" s="309">
        <v>-2357.5848010814498</v>
      </c>
      <c r="DI20" s="309">
        <v>326.03463511043003</v>
      </c>
      <c r="DJ20" s="309">
        <v>68108.150616038271</v>
      </c>
      <c r="DK20" s="309">
        <v>6082.2689068966674</v>
      </c>
      <c r="DL20" s="309">
        <v>603.47405630342928</v>
      </c>
      <c r="DM20" s="309">
        <v>74793.893579238342</v>
      </c>
      <c r="DN20" s="309">
        <v>2129.5155749873006</v>
      </c>
      <c r="DO20" s="309">
        <v>226.49857556008695</v>
      </c>
      <c r="DP20" s="309">
        <v>77149.907729785744</v>
      </c>
      <c r="DQ20" s="309">
        <v>6640.6738034389846</v>
      </c>
      <c r="DR20" s="309">
        <v>13.467425369883735</v>
      </c>
      <c r="DS20" s="309">
        <v>83804.048958594605</v>
      </c>
      <c r="DT20" s="309">
        <v>4368.3890166270457</v>
      </c>
      <c r="DU20" s="309">
        <v>24.112019327721441</v>
      </c>
      <c r="DV20" s="309">
        <v>88196.549994549394</v>
      </c>
      <c r="DW20" s="309">
        <v>912.27875989117001</v>
      </c>
      <c r="DX20" s="309">
        <v>-75.74883615160789</v>
      </c>
      <c r="DY20" s="309">
        <v>89033.079918288975</v>
      </c>
      <c r="DZ20" s="309">
        <v>7925.9854297480115</v>
      </c>
      <c r="EA20" s="309">
        <v>244.72603591792156</v>
      </c>
      <c r="EB20" s="309">
        <v>97203.7913839549</v>
      </c>
      <c r="EC20" s="309">
        <v>7446.1518497455991</v>
      </c>
      <c r="ED20" s="309">
        <v>-169.47703521173833</v>
      </c>
      <c r="EE20" s="309">
        <v>104480.46619848876</v>
      </c>
      <c r="EF20" s="309">
        <v>899.8666752872432</v>
      </c>
      <c r="EG20" s="309">
        <v>-358.5967617313575</v>
      </c>
      <c r="EH20" s="309">
        <v>105021.73611204466</v>
      </c>
      <c r="EI20" s="309">
        <v>2978.6734619962654</v>
      </c>
      <c r="EJ20" s="309">
        <v>-3.7931315401929009</v>
      </c>
      <c r="EK20" s="309">
        <v>107996.61644250073</v>
      </c>
      <c r="EL20" s="309">
        <v>8506.4662013032485</v>
      </c>
      <c r="EM20" s="309">
        <v>5.0428444370572558</v>
      </c>
      <c r="EN20" s="309">
        <v>116508.12548824103</v>
      </c>
      <c r="EO20" s="309">
        <v>12943.063189073808</v>
      </c>
      <c r="EP20" s="309">
        <v>97.610064609099581</v>
      </c>
      <c r="EQ20" s="309">
        <v>129548.79874192394</v>
      </c>
      <c r="ER20" s="309">
        <v>1365.3659783653479</v>
      </c>
      <c r="ES20" s="309">
        <v>30.400528742393846</v>
      </c>
      <c r="ET20" s="309">
        <v>130944.56524903167</v>
      </c>
    </row>
    <row r="21" spans="1:150" ht="12" customHeight="1">
      <c r="A21" s="417" t="s">
        <v>444</v>
      </c>
      <c r="B21" s="387">
        <v>48811.440898581619</v>
      </c>
      <c r="C21" s="387">
        <v>59769.464533114289</v>
      </c>
      <c r="D21" s="387"/>
      <c r="E21" s="388"/>
      <c r="F21" s="388">
        <v>71370.11583662701</v>
      </c>
      <c r="G21" s="388">
        <v>62542.008406909445</v>
      </c>
      <c r="H21" s="388">
        <v>61702.967556407879</v>
      </c>
      <c r="I21" s="388">
        <v>65871.522776481928</v>
      </c>
      <c r="J21" s="388">
        <v>72583.548145735956</v>
      </c>
      <c r="K21" s="388">
        <v>78445.963038095113</v>
      </c>
      <c r="L21" s="388">
        <v>114971.99669476124</v>
      </c>
      <c r="M21" s="388">
        <v>872.66356099999712</v>
      </c>
      <c r="N21" s="388">
        <v>80.512412954271582</v>
      </c>
      <c r="O21" s="388">
        <v>46112.484928047037</v>
      </c>
      <c r="P21" s="388">
        <v>-2000.3621589999989</v>
      </c>
      <c r="Q21" s="388">
        <v>-5.5973088419349999</v>
      </c>
      <c r="R21" s="388">
        <v>44106.525460205106</v>
      </c>
      <c r="S21" s="388">
        <v>-2877.5991499999991</v>
      </c>
      <c r="T21" s="388">
        <v>-17.909468503661735</v>
      </c>
      <c r="U21" s="388">
        <v>41211.016841701443</v>
      </c>
      <c r="V21" s="388">
        <v>7559.4306379999989</v>
      </c>
      <c r="W21" s="388">
        <v>40.993418880177565</v>
      </c>
      <c r="X21" s="388">
        <v>48811.440898581612</v>
      </c>
      <c r="Y21" s="388">
        <v>-8.0856321466491181</v>
      </c>
      <c r="Z21" s="388">
        <v>-514.8817761502379</v>
      </c>
      <c r="AA21" s="388">
        <v>49578.155946993116</v>
      </c>
      <c r="AB21" s="388">
        <v>1063.9667669935382</v>
      </c>
      <c r="AC21" s="388">
        <v>304.26855468146937</v>
      </c>
      <c r="AD21" s="388">
        <v>50946.391268668121</v>
      </c>
      <c r="AE21" s="388">
        <v>2229.5227250287817</v>
      </c>
      <c r="AF21" s="388">
        <v>-159.3693512015067</v>
      </c>
      <c r="AG21" s="388">
        <v>53016.544642495399</v>
      </c>
      <c r="AH21" s="388">
        <v>5832.8917360352643</v>
      </c>
      <c r="AI21" s="388">
        <v>920.02815458363318</v>
      </c>
      <c r="AJ21" s="388">
        <v>59769.464533114289</v>
      </c>
      <c r="AK21" s="388">
        <v>-1442.8718853728114</v>
      </c>
      <c r="AL21" s="388">
        <v>-434.23060063748602</v>
      </c>
      <c r="AM21" s="388">
        <v>57848.435450103985</v>
      </c>
      <c r="AN21" s="388">
        <v>-1119.2078231899081</v>
      </c>
      <c r="AO21" s="388">
        <v>-578.2755253744981</v>
      </c>
      <c r="AP21" s="388">
        <v>56150.95210153958</v>
      </c>
      <c r="AQ21" s="388">
        <v>-2137.5944483604244</v>
      </c>
      <c r="AR21" s="388">
        <v>-187.85413384637016</v>
      </c>
      <c r="AS21" s="388">
        <v>53825.503519332786</v>
      </c>
      <c r="AT21" s="388">
        <v>3288.2685134433359</v>
      </c>
      <c r="AU21" s="388">
        <v>-77.674336191160634</v>
      </c>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v>0</v>
      </c>
      <c r="CH21" s="388">
        <v>520.49316919012244</v>
      </c>
      <c r="CI21" s="388">
        <v>61702.967556407879</v>
      </c>
      <c r="CJ21" s="388">
        <v>2037.6076797976875</v>
      </c>
      <c r="CK21" s="388">
        <v>613.81498670433371</v>
      </c>
      <c r="CL21" s="388">
        <v>64354.390222909897</v>
      </c>
      <c r="CM21" s="388">
        <v>809.52778474370109</v>
      </c>
      <c r="CN21" s="388">
        <v>-0.57705554582847185</v>
      </c>
      <c r="CO21" s="388">
        <v>65163.340952107785</v>
      </c>
      <c r="CP21" s="388">
        <v>0</v>
      </c>
      <c r="CQ21" s="388">
        <v>0</v>
      </c>
      <c r="CR21" s="388">
        <v>-60.551999999999808</v>
      </c>
      <c r="CS21" s="388">
        <v>0</v>
      </c>
      <c r="CT21" s="388">
        <v>0</v>
      </c>
      <c r="CU21" s="388">
        <v>1.9184653865522705E-13</v>
      </c>
      <c r="CV21" s="388">
        <v>0</v>
      </c>
      <c r="CW21" s="388">
        <v>0</v>
      </c>
      <c r="CX21" s="388">
        <v>1.9184653865522705E-13</v>
      </c>
      <c r="CY21" s="388">
        <v>0</v>
      </c>
      <c r="CZ21" s="388">
        <v>0</v>
      </c>
      <c r="DA21" s="388">
        <v>1.9184653865522705E-13</v>
      </c>
      <c r="DB21" s="388">
        <v>0</v>
      </c>
      <c r="DC21" s="388">
        <v>0</v>
      </c>
      <c r="DD21" s="388">
        <v>1.9184653865522705E-13</v>
      </c>
      <c r="DE21" s="388">
        <v>2833.3204478327407</v>
      </c>
      <c r="DF21" s="388">
        <v>267.38581733483795</v>
      </c>
      <c r="DG21" s="388">
        <v>68972.229041649494</v>
      </c>
      <c r="DH21" s="388">
        <v>-3332.2440390367965</v>
      </c>
      <c r="DI21" s="388">
        <v>319.17570537577944</v>
      </c>
      <c r="DJ21" s="388">
        <v>65959.160707988485</v>
      </c>
      <c r="DK21" s="388">
        <v>970.06050784300533</v>
      </c>
      <c r="DL21" s="388">
        <v>537.93735197710498</v>
      </c>
      <c r="DM21" s="388">
        <v>67467.158567808583</v>
      </c>
      <c r="DN21" s="388">
        <v>4714.9623784825953</v>
      </c>
      <c r="DO21" s="388">
        <v>401.42719944477415</v>
      </c>
      <c r="DP21" s="388">
        <v>72583.548145735956</v>
      </c>
      <c r="DQ21" s="388">
        <v>2307.0021141714587</v>
      </c>
      <c r="DR21" s="388">
        <v>-42.57341545258609</v>
      </c>
      <c r="DS21" s="388">
        <v>74847.976844454824</v>
      </c>
      <c r="DT21" s="388">
        <v>-4254.9828386145391</v>
      </c>
      <c r="DU21" s="388">
        <v>1.3375065493176024</v>
      </c>
      <c r="DV21" s="388">
        <v>70594.331512389617</v>
      </c>
      <c r="DW21" s="388">
        <v>-1983.1384593281132</v>
      </c>
      <c r="DX21" s="388">
        <v>-29.588983662351595</v>
      </c>
      <c r="DY21" s="388">
        <v>68581.604069399167</v>
      </c>
      <c r="DZ21" s="388">
        <v>9876.3918051947512</v>
      </c>
      <c r="EA21" s="388">
        <v>-12.032836498802027</v>
      </c>
      <c r="EB21" s="388">
        <v>78445.963038095113</v>
      </c>
      <c r="EC21" s="388">
        <v>2667.9838248312526</v>
      </c>
      <c r="ED21" s="388">
        <v>-59.980707787397193</v>
      </c>
      <c r="EE21" s="388">
        <v>81053.966155138973</v>
      </c>
      <c r="EF21" s="388">
        <v>13242.445215406373</v>
      </c>
      <c r="EG21" s="388">
        <v>-160.34432483046965</v>
      </c>
      <c r="EH21" s="388">
        <v>94136.067045714881</v>
      </c>
      <c r="EI21" s="388">
        <v>7291.1002240486087</v>
      </c>
      <c r="EJ21" s="388">
        <v>1.9365621274515057</v>
      </c>
      <c r="EK21" s="388">
        <v>101429.10383189094</v>
      </c>
      <c r="EL21" s="388">
        <v>13538.40224079001</v>
      </c>
      <c r="EM21" s="388">
        <v>4.4906220802887695</v>
      </c>
      <c r="EN21" s="388">
        <v>114971.99669476124</v>
      </c>
      <c r="EO21" s="388">
        <v>11319.251170597483</v>
      </c>
      <c r="EP21" s="388">
        <v>106.41550121544549</v>
      </c>
      <c r="EQ21" s="388">
        <v>126397.66336657415</v>
      </c>
      <c r="ER21" s="388">
        <v>937.10878959514093</v>
      </c>
      <c r="ES21" s="388">
        <v>35.685515742576442</v>
      </c>
      <c r="ET21" s="388">
        <v>127370.45767191188</v>
      </c>
    </row>
    <row r="22" spans="1:150" ht="15" customHeight="1">
      <c r="A22" s="418" t="s">
        <v>449</v>
      </c>
      <c r="B22" s="387">
        <v>-60.551999999999808</v>
      </c>
      <c r="C22" s="387">
        <v>-48.680999999999806</v>
      </c>
      <c r="D22" s="388">
        <v>56998.866979845858</v>
      </c>
      <c r="E22" s="388">
        <v>56723.885690835712</v>
      </c>
      <c r="F22" s="388">
        <v>-60.551999999999808</v>
      </c>
      <c r="G22" s="388">
        <v>-60.551999999999808</v>
      </c>
      <c r="H22" s="388">
        <v>-60.551999999999808</v>
      </c>
      <c r="I22" s="388">
        <v>1.9184653865522705E-13</v>
      </c>
      <c r="J22" s="388">
        <v>1.9184653865522705E-13</v>
      </c>
      <c r="K22" s="388">
        <v>1.9184653865522705E-13</v>
      </c>
      <c r="L22" s="388">
        <v>1.9184653865522705E-13</v>
      </c>
      <c r="M22" s="388">
        <v>16.964983000000004</v>
      </c>
      <c r="N22" s="388">
        <v>-8.5872930000000025</v>
      </c>
      <c r="O22" s="388">
        <v>-78.741419999999806</v>
      </c>
      <c r="P22" s="388">
        <v>17.60661</v>
      </c>
      <c r="Q22" s="388">
        <v>1.7090099999999957</v>
      </c>
      <c r="R22" s="388">
        <v>-59.425799999999811</v>
      </c>
      <c r="S22" s="388">
        <v>0</v>
      </c>
      <c r="T22" s="388">
        <v>0.37620000000000431</v>
      </c>
      <c r="U22" s="388">
        <v>-59.049599999999806</v>
      </c>
      <c r="V22" s="388">
        <v>0</v>
      </c>
      <c r="W22" s="388">
        <v>-1.5024000000000002</v>
      </c>
      <c r="X22" s="388">
        <v>-60.551999999999808</v>
      </c>
      <c r="Y22" s="388">
        <v>11.871000000000002</v>
      </c>
      <c r="Z22" s="388">
        <v>0</v>
      </c>
      <c r="AA22" s="388">
        <v>-48.680999999999806</v>
      </c>
      <c r="AB22" s="388">
        <v>0</v>
      </c>
      <c r="AC22" s="388">
        <v>0</v>
      </c>
      <c r="AD22" s="388">
        <v>-48.680999999999806</v>
      </c>
      <c r="AE22" s="388">
        <v>0</v>
      </c>
      <c r="AF22" s="388">
        <v>0</v>
      </c>
      <c r="AG22" s="388">
        <v>-48.680999999999806</v>
      </c>
      <c r="AH22" s="388">
        <v>0</v>
      </c>
      <c r="AI22" s="388">
        <v>0</v>
      </c>
      <c r="AJ22" s="388">
        <v>-48.680999999999806</v>
      </c>
      <c r="AK22" s="388">
        <v>0</v>
      </c>
      <c r="AL22" s="388">
        <v>0</v>
      </c>
      <c r="AM22" s="388">
        <v>-60.551999999999808</v>
      </c>
      <c r="AN22" s="388">
        <v>0</v>
      </c>
      <c r="AO22" s="388">
        <v>0</v>
      </c>
      <c r="AP22" s="388">
        <v>-60.551999999999808</v>
      </c>
      <c r="AQ22" s="388">
        <v>0</v>
      </c>
      <c r="AR22" s="388">
        <v>0</v>
      </c>
      <c r="AS22" s="388">
        <v>-60.551999999999808</v>
      </c>
      <c r="AT22" s="388">
        <v>0</v>
      </c>
      <c r="AU22" s="388">
        <v>0</v>
      </c>
      <c r="AV22" s="388">
        <v>56998.866979845858</v>
      </c>
      <c r="AW22" s="388">
        <v>3009.2090927410336</v>
      </c>
      <c r="AX22" s="388">
        <v>-382.31972222061665</v>
      </c>
      <c r="AY22" s="388">
        <v>59625.756350366275</v>
      </c>
      <c r="AZ22" s="388">
        <v>-853.16338777488568</v>
      </c>
      <c r="BA22" s="388">
        <v>195.51069010282123</v>
      </c>
      <c r="BB22" s="388">
        <v>58968.103652694219</v>
      </c>
      <c r="BC22" s="388">
        <v>-3991.4694163419213</v>
      </c>
      <c r="BD22" s="388">
        <v>-271.90623700411913</v>
      </c>
      <c r="BE22" s="388">
        <v>54704.727999348179</v>
      </c>
      <c r="BF22" s="388">
        <v>1956.270182834869</v>
      </c>
      <c r="BG22" s="388">
        <v>62.88750865266335</v>
      </c>
      <c r="BH22" s="388">
        <v>56723.885690835712</v>
      </c>
      <c r="BI22" s="388">
        <v>2857.4899749512742</v>
      </c>
      <c r="BJ22" s="388">
        <v>53.351541789306594</v>
      </c>
      <c r="BK22" s="388">
        <v>59634.727207576296</v>
      </c>
      <c r="BL22" s="388">
        <v>1687.750269565807</v>
      </c>
      <c r="BM22" s="388">
        <v>-61.420309364304288</v>
      </c>
      <c r="BN22" s="388">
        <v>61261.057167777799</v>
      </c>
      <c r="BO22" s="388">
        <v>6615.0495256091726</v>
      </c>
      <c r="BP22" s="388">
        <v>130.60346962038886</v>
      </c>
      <c r="BQ22" s="388">
        <v>68006.710163007374</v>
      </c>
      <c r="BR22" s="388">
        <v>3409.8975459366975</v>
      </c>
      <c r="BS22" s="388">
        <v>-31.552823317049757</v>
      </c>
      <c r="BT22" s="388">
        <v>71385.054885627003</v>
      </c>
      <c r="BU22" s="388">
        <v>685.43827591040895</v>
      </c>
      <c r="BV22" s="388">
        <v>15.344959516860229</v>
      </c>
      <c r="BW22" s="388">
        <v>72085.838121054287</v>
      </c>
      <c r="BX22" s="388">
        <v>-1792.7016366168732</v>
      </c>
      <c r="BY22" s="388">
        <v>-117.24977612339728</v>
      </c>
      <c r="BZ22" s="388">
        <v>70175.886708314007</v>
      </c>
      <c r="CA22" s="388">
        <v>-1870.6028204818522</v>
      </c>
      <c r="CB22" s="388">
        <v>-114.4405146027359</v>
      </c>
      <c r="CC22" s="388">
        <v>68190.843373229422</v>
      </c>
      <c r="CD22" s="388">
        <v>-5172.1657314405211</v>
      </c>
      <c r="CE22" s="388">
        <v>-461.73018587944102</v>
      </c>
      <c r="CF22" s="388">
        <v>62556.947455909445</v>
      </c>
      <c r="CG22" s="388">
        <v>0</v>
      </c>
      <c r="CH22" s="388">
        <v>0</v>
      </c>
      <c r="CI22" s="388">
        <v>-60.551999999999808</v>
      </c>
      <c r="CJ22" s="388">
        <v>0</v>
      </c>
      <c r="CK22" s="388">
        <v>0</v>
      </c>
      <c r="CL22" s="388">
        <v>-60.551999999999808</v>
      </c>
      <c r="CM22" s="388">
        <v>0</v>
      </c>
      <c r="CN22" s="388">
        <v>0</v>
      </c>
      <c r="CO22" s="388">
        <v>-60.551999999999808</v>
      </c>
      <c r="CP22" s="388">
        <v>7868.2262011316598</v>
      </c>
      <c r="CQ22" s="388">
        <v>593.39861867320678</v>
      </c>
      <c r="CR22" s="388">
        <v>65623.766453191813</v>
      </c>
      <c r="CS22" s="388">
        <v>2027.4335917976873</v>
      </c>
      <c r="CT22" s="388">
        <v>641.27233634432628</v>
      </c>
      <c r="CU22" s="388">
        <v>68292.472381333821</v>
      </c>
      <c r="CV22" s="388">
        <v>34.628044743701125</v>
      </c>
      <c r="CW22" s="388">
        <v>115.50634121052005</v>
      </c>
      <c r="CX22" s="388">
        <v>68442.60676728806</v>
      </c>
      <c r="CY22" s="388">
        <v>-2886.3933787365108</v>
      </c>
      <c r="CZ22" s="388">
        <v>144.59117866335191</v>
      </c>
      <c r="DA22" s="388">
        <v>65700.804567214887</v>
      </c>
      <c r="DB22" s="388">
        <v>3427.3661551660807</v>
      </c>
      <c r="DC22" s="388">
        <v>-128.03086639981512</v>
      </c>
      <c r="DD22" s="388">
        <v>69000.139855981164</v>
      </c>
      <c r="DE22" s="388">
        <v>0</v>
      </c>
      <c r="DF22" s="388">
        <v>0</v>
      </c>
      <c r="DG22" s="388">
        <v>1.9184653865522705E-13</v>
      </c>
      <c r="DH22" s="388">
        <v>0</v>
      </c>
      <c r="DI22" s="388">
        <v>0</v>
      </c>
      <c r="DJ22" s="388">
        <v>1.9184653865522705E-13</v>
      </c>
      <c r="DK22" s="388">
        <v>0</v>
      </c>
      <c r="DL22" s="388">
        <v>0</v>
      </c>
      <c r="DM22" s="388">
        <v>1.9184653865522705E-13</v>
      </c>
      <c r="DN22" s="388">
        <v>0</v>
      </c>
      <c r="DO22" s="388">
        <v>0</v>
      </c>
      <c r="DP22" s="388">
        <v>1.9184653865522705E-13</v>
      </c>
      <c r="DQ22" s="388">
        <v>0</v>
      </c>
      <c r="DR22" s="388">
        <v>0</v>
      </c>
      <c r="DS22" s="388">
        <v>1.9184653865522705E-13</v>
      </c>
      <c r="DT22" s="388">
        <v>0</v>
      </c>
      <c r="DU22" s="388">
        <v>0</v>
      </c>
      <c r="DV22" s="388">
        <v>1.9184653865522705E-13</v>
      </c>
      <c r="DW22" s="388">
        <v>0</v>
      </c>
      <c r="DX22" s="388">
        <v>0</v>
      </c>
      <c r="DY22" s="388">
        <v>1.9184653865522705E-13</v>
      </c>
      <c r="DZ22" s="388">
        <v>0</v>
      </c>
      <c r="EA22" s="388">
        <v>0</v>
      </c>
      <c r="EB22" s="388">
        <v>1.9184653865522705E-13</v>
      </c>
      <c r="EC22" s="388">
        <v>0</v>
      </c>
      <c r="ED22" s="388">
        <v>0</v>
      </c>
      <c r="EE22" s="388">
        <v>1.9184653865522705E-13</v>
      </c>
      <c r="EF22" s="388">
        <v>0</v>
      </c>
      <c r="EG22" s="388">
        <v>0</v>
      </c>
      <c r="EH22" s="388">
        <v>1.9184653865522705E-13</v>
      </c>
      <c r="EI22" s="388">
        <v>0</v>
      </c>
      <c r="EJ22" s="388">
        <v>0</v>
      </c>
      <c r="EK22" s="388">
        <v>1.9184653865522705E-13</v>
      </c>
      <c r="EL22" s="388">
        <v>0</v>
      </c>
      <c r="EM22" s="388">
        <v>0</v>
      </c>
      <c r="EN22" s="388">
        <v>1.9184653865522705E-13</v>
      </c>
      <c r="EO22" s="388">
        <v>0</v>
      </c>
      <c r="EP22" s="388">
        <v>0</v>
      </c>
      <c r="EQ22" s="388">
        <v>1.9184653865522705E-13</v>
      </c>
      <c r="ER22" s="388">
        <v>0</v>
      </c>
      <c r="ES22" s="388">
        <v>0</v>
      </c>
      <c r="ET22" s="388">
        <v>1.9184653865522705E-13</v>
      </c>
    </row>
    <row r="23" spans="1:150" ht="15" customHeight="1">
      <c r="A23" s="418" t="s">
        <v>455</v>
      </c>
      <c r="B23" s="387">
        <v>50073.108526290001</v>
      </c>
      <c r="C23" s="387">
        <v>59765.989107114285</v>
      </c>
      <c r="D23" s="388">
        <v>-60.551999999999808</v>
      </c>
      <c r="E23" s="388">
        <v>-60.551999999999808</v>
      </c>
      <c r="F23" s="388">
        <v>72912.401235428944</v>
      </c>
      <c r="G23" s="388">
        <v>63899.084117368395</v>
      </c>
      <c r="H23" s="388">
        <v>65623.766453191813</v>
      </c>
      <c r="I23" s="388">
        <v>69000.139855981164</v>
      </c>
      <c r="J23" s="388">
        <v>75515.508597629465</v>
      </c>
      <c r="K23" s="388">
        <v>81181.296516079616</v>
      </c>
      <c r="L23" s="388">
        <v>117385.40621914645</v>
      </c>
      <c r="M23" s="388">
        <v>855.87857799999711</v>
      </c>
      <c r="N23" s="388">
        <v>167.74966899999617</v>
      </c>
      <c r="O23" s="388">
        <v>47394.338311289997</v>
      </c>
      <c r="P23" s="388">
        <v>-2017.9687689999989</v>
      </c>
      <c r="Q23" s="388">
        <v>-30.182454999994889</v>
      </c>
      <c r="R23" s="388">
        <v>45346.187087290004</v>
      </c>
      <c r="S23" s="388">
        <v>-2808.2077719999993</v>
      </c>
      <c r="T23" s="388">
        <v>-21.641946000005646</v>
      </c>
      <c r="U23" s="388">
        <v>42516.337369289999</v>
      </c>
      <c r="V23" s="388">
        <v>7493.8603219999986</v>
      </c>
      <c r="W23" s="388">
        <v>62.910835000004226</v>
      </c>
      <c r="X23" s="388">
        <v>50073.108526289994</v>
      </c>
      <c r="Y23" s="388">
        <v>-28.883850146649017</v>
      </c>
      <c r="Z23" s="388">
        <v>-514.8817761502379</v>
      </c>
      <c r="AA23" s="388">
        <v>49529.342899993113</v>
      </c>
      <c r="AB23" s="388">
        <v>1082.2199639935382</v>
      </c>
      <c r="AC23" s="388">
        <v>304.26855468146937</v>
      </c>
      <c r="AD23" s="388">
        <v>50915.831418668116</v>
      </c>
      <c r="AE23" s="388">
        <v>2210.4364510287814</v>
      </c>
      <c r="AF23" s="388">
        <v>-159.3693512015067</v>
      </c>
      <c r="AG23" s="388">
        <v>52966.898518495393</v>
      </c>
      <c r="AH23" s="388">
        <v>5879.0624340352642</v>
      </c>
      <c r="AI23" s="388">
        <v>920.02815458363318</v>
      </c>
      <c r="AJ23" s="388">
        <v>59765.989107114285</v>
      </c>
      <c r="AK23" s="388">
        <v>-1342.1486573728116</v>
      </c>
      <c r="AL23" s="388">
        <v>-434.23060063748602</v>
      </c>
      <c r="AM23" s="388">
        <v>57989.609849103988</v>
      </c>
      <c r="AN23" s="388">
        <v>-1136.5666191899079</v>
      </c>
      <c r="AO23" s="388">
        <v>-578.2755253744981</v>
      </c>
      <c r="AP23" s="388">
        <v>56274.767704539583</v>
      </c>
      <c r="AQ23" s="388">
        <v>-2001.7894483604243</v>
      </c>
      <c r="AR23" s="388">
        <v>-187.85413384637016</v>
      </c>
      <c r="AS23" s="388">
        <v>54085.124122332789</v>
      </c>
      <c r="AT23" s="388">
        <v>3288.2685134433359</v>
      </c>
      <c r="AU23" s="388">
        <v>-77.674336191160634</v>
      </c>
      <c r="AV23" s="388">
        <v>-60.551999999999808</v>
      </c>
      <c r="AW23" s="388">
        <v>0</v>
      </c>
      <c r="AX23" s="388">
        <v>0</v>
      </c>
      <c r="AY23" s="388">
        <v>-60.551999999999808</v>
      </c>
      <c r="AZ23" s="388">
        <v>0</v>
      </c>
      <c r="BA23" s="388">
        <v>0</v>
      </c>
      <c r="BB23" s="388">
        <v>-60.551999999999808</v>
      </c>
      <c r="BC23" s="388">
        <v>0</v>
      </c>
      <c r="BD23" s="388">
        <v>0</v>
      </c>
      <c r="BE23" s="388">
        <v>-60.551999999999808</v>
      </c>
      <c r="BF23" s="388">
        <v>0</v>
      </c>
      <c r="BG23" s="388">
        <v>0</v>
      </c>
      <c r="BH23" s="388">
        <v>-60.551999999999808</v>
      </c>
      <c r="BI23" s="388">
        <v>0</v>
      </c>
      <c r="BJ23" s="388">
        <v>0</v>
      </c>
      <c r="BK23" s="388">
        <v>-60.551999999999808</v>
      </c>
      <c r="BL23" s="388">
        <v>0</v>
      </c>
      <c r="BM23" s="388">
        <v>0</v>
      </c>
      <c r="BN23" s="388">
        <v>-60.551999999999808</v>
      </c>
      <c r="BO23" s="388">
        <v>0</v>
      </c>
      <c r="BP23" s="388">
        <v>0</v>
      </c>
      <c r="BQ23" s="388">
        <v>-60.551999999999808</v>
      </c>
      <c r="BR23" s="388">
        <v>0</v>
      </c>
      <c r="BS23" s="388">
        <v>0</v>
      </c>
      <c r="BT23" s="388">
        <v>-60.551999999999808</v>
      </c>
      <c r="BU23" s="388">
        <v>0</v>
      </c>
      <c r="BV23" s="388">
        <v>0</v>
      </c>
      <c r="BW23" s="388">
        <v>-60.551999999999808</v>
      </c>
      <c r="BX23" s="388">
        <v>0</v>
      </c>
      <c r="BY23" s="388">
        <v>0</v>
      </c>
      <c r="BZ23" s="388">
        <v>-60.551999999999808</v>
      </c>
      <c r="CA23" s="388">
        <v>0</v>
      </c>
      <c r="CB23" s="388">
        <v>0</v>
      </c>
      <c r="CC23" s="388">
        <v>-60.551999999999808</v>
      </c>
      <c r="CD23" s="388">
        <v>0</v>
      </c>
      <c r="CE23" s="388">
        <v>0</v>
      </c>
      <c r="CF23" s="388">
        <v>-60.551999999999808</v>
      </c>
      <c r="CG23" s="388">
        <v>7868.2262011316598</v>
      </c>
      <c r="CH23" s="388">
        <v>593.39861867320678</v>
      </c>
      <c r="CI23" s="388">
        <v>65623.766453191813</v>
      </c>
      <c r="CJ23" s="388">
        <v>2027.4335917976873</v>
      </c>
      <c r="CK23" s="388">
        <v>641.27233634432628</v>
      </c>
      <c r="CL23" s="388">
        <v>68292.472381333821</v>
      </c>
      <c r="CM23" s="388">
        <v>34.628044743701125</v>
      </c>
      <c r="CN23" s="388">
        <v>115.50634121052005</v>
      </c>
      <c r="CO23" s="388">
        <v>68442.60676728806</v>
      </c>
      <c r="CP23" s="388">
        <v>588.72135899999989</v>
      </c>
      <c r="CQ23" s="388">
        <v>-72.90544948308434</v>
      </c>
      <c r="CR23" s="388">
        <v>-3860.2468967839359</v>
      </c>
      <c r="CS23" s="388">
        <v>10.174088000000097</v>
      </c>
      <c r="CT23" s="388">
        <v>-27.457349639992572</v>
      </c>
      <c r="CU23" s="388">
        <v>-3862.5911094239286</v>
      </c>
      <c r="CV23" s="388">
        <v>774.89973999999995</v>
      </c>
      <c r="CW23" s="388">
        <v>-116.08339675634852</v>
      </c>
      <c r="CX23" s="388">
        <v>-3203.7747661802769</v>
      </c>
      <c r="CY23" s="388">
        <v>56.666210000000092</v>
      </c>
      <c r="CZ23" s="388">
        <v>-121.83713314995202</v>
      </c>
      <c r="DA23" s="388">
        <v>-3268.945689330229</v>
      </c>
      <c r="DB23" s="388">
        <v>-70.801508000000013</v>
      </c>
      <c r="DC23" s="388">
        <v>211.13011783099319</v>
      </c>
      <c r="DD23" s="388">
        <v>-3128.6170794992358</v>
      </c>
      <c r="DE23" s="388">
        <v>2865.1671608327406</v>
      </c>
      <c r="DF23" s="388">
        <v>211.41591837277326</v>
      </c>
      <c r="DG23" s="388">
        <v>72076.72293518667</v>
      </c>
      <c r="DH23" s="388">
        <v>-3387.0941380367967</v>
      </c>
      <c r="DI23" s="388">
        <v>327.07105201641048</v>
      </c>
      <c r="DJ23" s="388">
        <v>69016.699849166282</v>
      </c>
      <c r="DK23" s="388">
        <v>915.83162584300544</v>
      </c>
      <c r="DL23" s="388">
        <v>544.99458961736832</v>
      </c>
      <c r="DM23" s="388">
        <v>70477.526064626654</v>
      </c>
      <c r="DN23" s="388">
        <v>4719.9496234825956</v>
      </c>
      <c r="DO23" s="388">
        <v>318.03290952021655</v>
      </c>
      <c r="DP23" s="388">
        <v>75515.508597629465</v>
      </c>
      <c r="DQ23" s="388">
        <v>2264.2377751714585</v>
      </c>
      <c r="DR23" s="388">
        <v>-19.281992881464106</v>
      </c>
      <c r="DS23" s="388">
        <v>77760.46437991946</v>
      </c>
      <c r="DT23" s="388">
        <v>-4380.1987826145387</v>
      </c>
      <c r="DU23" s="388">
        <v>17.402734766645388</v>
      </c>
      <c r="DV23" s="388">
        <v>73397.668332071582</v>
      </c>
      <c r="DW23" s="388">
        <v>-1914.8346443281134</v>
      </c>
      <c r="DX23" s="388">
        <v>-90.201725919085831</v>
      </c>
      <c r="DY23" s="388">
        <v>71392.631961824387</v>
      </c>
      <c r="DZ23" s="388">
        <v>9648.3250691947505</v>
      </c>
      <c r="EA23" s="388">
        <v>140.33948506047793</v>
      </c>
      <c r="EB23" s="388">
        <v>81181.296516079616</v>
      </c>
      <c r="EC23" s="388">
        <v>2778.628304831253</v>
      </c>
      <c r="ED23" s="388">
        <v>-152.27631172441369</v>
      </c>
      <c r="EE23" s="388">
        <v>83807.64850918646</v>
      </c>
      <c r="EF23" s="388">
        <v>13320.344233406373</v>
      </c>
      <c r="EG23" s="388">
        <v>-357.96145364914571</v>
      </c>
      <c r="EH23" s="388">
        <v>96770.03128894369</v>
      </c>
      <c r="EI23" s="388">
        <v>7147.220717048609</v>
      </c>
      <c r="EJ23" s="388">
        <v>-6.4444675705194108</v>
      </c>
      <c r="EK23" s="388">
        <v>103910.80753842178</v>
      </c>
      <c r="EL23" s="388">
        <v>13485.717836790011</v>
      </c>
      <c r="EM23" s="388">
        <v>-11.119156065337709</v>
      </c>
      <c r="EN23" s="388">
        <v>117385.40621914645</v>
      </c>
      <c r="EO23" s="388">
        <v>11276.143887597482</v>
      </c>
      <c r="EP23" s="388">
        <v>156.13227338605009</v>
      </c>
      <c r="EQ23" s="388">
        <v>128817.68238012998</v>
      </c>
      <c r="ER23" s="388">
        <v>709.28636859514108</v>
      </c>
      <c r="ES23" s="388">
        <v>72.652488524793895</v>
      </c>
      <c r="ET23" s="388">
        <v>129599.62123724991</v>
      </c>
    </row>
    <row r="24" spans="1:150" ht="15" customHeight="1">
      <c r="A24" s="418" t="s">
        <v>233</v>
      </c>
      <c r="B24" s="387">
        <v>-1201.1156277083815</v>
      </c>
      <c r="C24" s="387">
        <v>52.156425999999996</v>
      </c>
      <c r="D24" s="388">
        <v>-236.29931973910342</v>
      </c>
      <c r="E24" s="388">
        <v>-1462.1854996346742</v>
      </c>
      <c r="F24" s="388">
        <v>-1481.7333988019377</v>
      </c>
      <c r="G24" s="388">
        <v>-1296.5237104589442</v>
      </c>
      <c r="H24" s="388">
        <v>-3860.2468967839359</v>
      </c>
      <c r="I24" s="388">
        <v>-3128.6170794992358</v>
      </c>
      <c r="J24" s="388">
        <v>-2931.960451893508</v>
      </c>
      <c r="K24" s="388">
        <v>-2735.3334779845036</v>
      </c>
      <c r="L24" s="388">
        <v>-2413.4095243852134</v>
      </c>
      <c r="M24" s="388">
        <v>-0.1800000000000006</v>
      </c>
      <c r="N24" s="388">
        <v>-78.649963045724604</v>
      </c>
      <c r="O24" s="388">
        <v>-1203.1119632429588</v>
      </c>
      <c r="P24" s="388">
        <v>0</v>
      </c>
      <c r="Q24" s="388">
        <v>22.876136158059893</v>
      </c>
      <c r="R24" s="388">
        <v>-1180.2358270848988</v>
      </c>
      <c r="S24" s="388">
        <v>-69.391377999999989</v>
      </c>
      <c r="T24" s="388">
        <v>3.3562774963439068</v>
      </c>
      <c r="U24" s="388">
        <v>-1246.270927588555</v>
      </c>
      <c r="V24" s="388">
        <v>65.570315999999991</v>
      </c>
      <c r="W24" s="388">
        <v>-20.41501611982666</v>
      </c>
      <c r="X24" s="388">
        <v>-1201.1156277083815</v>
      </c>
      <c r="Y24" s="388">
        <v>8.9272179999998968</v>
      </c>
      <c r="Z24" s="388">
        <v>0</v>
      </c>
      <c r="AA24" s="388">
        <v>97.494046999999895</v>
      </c>
      <c r="AB24" s="388">
        <v>-18.253197</v>
      </c>
      <c r="AC24" s="388">
        <v>0</v>
      </c>
      <c r="AD24" s="388">
        <v>79.240849999999895</v>
      </c>
      <c r="AE24" s="388">
        <v>19.086274000000003</v>
      </c>
      <c r="AF24" s="388">
        <v>0</v>
      </c>
      <c r="AG24" s="388">
        <v>98.327123999999898</v>
      </c>
      <c r="AH24" s="388">
        <v>-46.170697999999902</v>
      </c>
      <c r="AI24" s="388">
        <v>0</v>
      </c>
      <c r="AJ24" s="388">
        <v>52.156425999999996</v>
      </c>
      <c r="AK24" s="388">
        <v>-100.72322799999984</v>
      </c>
      <c r="AL24" s="388">
        <v>0</v>
      </c>
      <c r="AM24" s="388">
        <v>-80.622398999999746</v>
      </c>
      <c r="AN24" s="388">
        <v>17.358795999999757</v>
      </c>
      <c r="AO24" s="388">
        <v>0</v>
      </c>
      <c r="AP24" s="388">
        <v>-63.263602999999982</v>
      </c>
      <c r="AQ24" s="388">
        <v>-135.80499999999984</v>
      </c>
      <c r="AR24" s="388">
        <v>0</v>
      </c>
      <c r="AS24" s="388">
        <v>-199.0686029999998</v>
      </c>
      <c r="AT24" s="388">
        <v>0</v>
      </c>
      <c r="AU24" s="388">
        <v>0</v>
      </c>
      <c r="AV24" s="388">
        <v>-236.29931973910342</v>
      </c>
      <c r="AW24" s="388">
        <v>-1255.3094117770108</v>
      </c>
      <c r="AX24" s="388">
        <v>75.02729773910356</v>
      </c>
      <c r="AY24" s="388">
        <v>-1416.5814337770107</v>
      </c>
      <c r="AZ24" s="388">
        <v>69.103863000000274</v>
      </c>
      <c r="BA24" s="388">
        <v>-96.055146211265082</v>
      </c>
      <c r="BB24" s="388">
        <v>-1443.5327169882755</v>
      </c>
      <c r="BC24" s="388">
        <v>244.20165299999968</v>
      </c>
      <c r="BD24" s="388">
        <v>-228.36130720037954</v>
      </c>
      <c r="BE24" s="388">
        <v>-1427.6923711886552</v>
      </c>
      <c r="BF24" s="388">
        <v>-15.301299000000199</v>
      </c>
      <c r="BG24" s="388">
        <v>-19.191829446018666</v>
      </c>
      <c r="BH24" s="388">
        <v>-1462.1854996346742</v>
      </c>
      <c r="BI24" s="388">
        <v>48.277066999999988</v>
      </c>
      <c r="BJ24" s="388">
        <v>-55.233367788508076</v>
      </c>
      <c r="BK24" s="388">
        <v>-1469.1418004231823</v>
      </c>
      <c r="BL24" s="388">
        <v>-4.5474735088646412E-13</v>
      </c>
      <c r="BM24" s="388">
        <v>14.174001146888713</v>
      </c>
      <c r="BN24" s="388">
        <v>-1454.967799276294</v>
      </c>
      <c r="BO24" s="388">
        <v>0.20700000000033469</v>
      </c>
      <c r="BP24" s="388">
        <v>0</v>
      </c>
      <c r="BQ24" s="388">
        <v>-1454.7607992762937</v>
      </c>
      <c r="BR24" s="388">
        <v>-30.304227000000026</v>
      </c>
      <c r="BS24" s="388">
        <v>18.27067647435603</v>
      </c>
      <c r="BT24" s="388">
        <v>-1466.7943498019376</v>
      </c>
      <c r="BU24" s="388">
        <v>1.5099999999997635</v>
      </c>
      <c r="BV24" s="388">
        <v>-9.9364235819996338</v>
      </c>
      <c r="BW24" s="388">
        <v>-1475.2207733839375</v>
      </c>
      <c r="BX24" s="388">
        <v>0</v>
      </c>
      <c r="BY24" s="388">
        <v>17.378007566372617</v>
      </c>
      <c r="BZ24" s="388">
        <v>-1457.8427658175649</v>
      </c>
      <c r="CA24" s="388">
        <v>127.91864900000024</v>
      </c>
      <c r="CB24" s="388">
        <v>26.57432020309102</v>
      </c>
      <c r="CC24" s="388">
        <v>-1303.3497966144737</v>
      </c>
      <c r="CD24" s="388">
        <v>3.1760629999998855</v>
      </c>
      <c r="CE24" s="388">
        <v>18.58907215552972</v>
      </c>
      <c r="CF24" s="388">
        <v>-1281.5846614589441</v>
      </c>
      <c r="CG24" s="388">
        <v>588.72135899999989</v>
      </c>
      <c r="CH24" s="388">
        <v>-72.90544948308434</v>
      </c>
      <c r="CI24" s="388">
        <v>-3860.2468967839359</v>
      </c>
      <c r="CJ24" s="388">
        <v>10.174088000000097</v>
      </c>
      <c r="CK24" s="388">
        <v>-27.457349639992572</v>
      </c>
      <c r="CL24" s="388">
        <v>-3877.5301584239287</v>
      </c>
      <c r="CM24" s="388">
        <v>774.89973999999995</v>
      </c>
      <c r="CN24" s="388">
        <v>-116.08339675634852</v>
      </c>
      <c r="CO24" s="388">
        <v>-3218.7138151802774</v>
      </c>
      <c r="CP24" s="388">
        <v>0</v>
      </c>
      <c r="CQ24" s="388">
        <v>0</v>
      </c>
      <c r="CR24" s="388">
        <v>0</v>
      </c>
      <c r="CS24" s="388">
        <v>0</v>
      </c>
      <c r="CT24" s="388">
        <v>0</v>
      </c>
      <c r="CU24" s="388">
        <v>0</v>
      </c>
      <c r="CV24" s="388">
        <v>0</v>
      </c>
      <c r="CW24" s="388">
        <v>0</v>
      </c>
      <c r="CX24" s="388">
        <v>0</v>
      </c>
      <c r="CY24" s="388">
        <v>0</v>
      </c>
      <c r="CZ24" s="388">
        <v>0</v>
      </c>
      <c r="DA24" s="388">
        <v>0</v>
      </c>
      <c r="DB24" s="388">
        <v>0</v>
      </c>
      <c r="DC24" s="388">
        <v>0</v>
      </c>
      <c r="DD24" s="388">
        <v>0</v>
      </c>
      <c r="DE24" s="388">
        <v>-31.846712999999909</v>
      </c>
      <c r="DF24" s="388">
        <v>55.96989896206469</v>
      </c>
      <c r="DG24" s="388">
        <v>-3104.4938935371711</v>
      </c>
      <c r="DH24" s="388">
        <v>54.850099</v>
      </c>
      <c r="DI24" s="388">
        <v>-7.8953466406310326</v>
      </c>
      <c r="DJ24" s="388">
        <v>-3057.5391411778019</v>
      </c>
      <c r="DK24" s="388">
        <v>54.228881999999885</v>
      </c>
      <c r="DL24" s="388">
        <v>-7.0572376402633381</v>
      </c>
      <c r="DM24" s="388">
        <v>-3010.3674968180658</v>
      </c>
      <c r="DN24" s="388">
        <v>-4.9872450000000299</v>
      </c>
      <c r="DO24" s="388">
        <v>83.394289924557597</v>
      </c>
      <c r="DP24" s="388">
        <v>-2931.960451893508</v>
      </c>
      <c r="DQ24" s="388">
        <v>42.764339000000064</v>
      </c>
      <c r="DR24" s="388">
        <v>-23.291422571121984</v>
      </c>
      <c r="DS24" s="388">
        <v>-2912.4875354646301</v>
      </c>
      <c r="DT24" s="388">
        <v>125.21594399999981</v>
      </c>
      <c r="DU24" s="388">
        <v>-16.065228217327785</v>
      </c>
      <c r="DV24" s="388">
        <v>-2803.3368196819579</v>
      </c>
      <c r="DW24" s="388">
        <v>-68.303814999999759</v>
      </c>
      <c r="DX24" s="388">
        <v>60.612742256734236</v>
      </c>
      <c r="DY24" s="388">
        <v>-2811.0278924252234</v>
      </c>
      <c r="DZ24" s="388">
        <v>228.06673599999999</v>
      </c>
      <c r="EA24" s="388">
        <v>-152.37232155927995</v>
      </c>
      <c r="EB24" s="388">
        <v>-2735.3334779845036</v>
      </c>
      <c r="EC24" s="388">
        <v>-110.64448000000016</v>
      </c>
      <c r="ED24" s="388">
        <v>92.295603937016494</v>
      </c>
      <c r="EE24" s="388">
        <v>-2753.682354047487</v>
      </c>
      <c r="EF24" s="388">
        <v>-77.899017999999842</v>
      </c>
      <c r="EG24" s="388">
        <v>197.61712881867606</v>
      </c>
      <c r="EH24" s="388">
        <v>-2633.964243228811</v>
      </c>
      <c r="EI24" s="388">
        <v>143.87950699999988</v>
      </c>
      <c r="EJ24" s="388">
        <v>8.3810296979709165</v>
      </c>
      <c r="EK24" s="388">
        <v>-2481.70370653084</v>
      </c>
      <c r="EL24" s="388">
        <v>52.684403999999859</v>
      </c>
      <c r="EM24" s="388">
        <v>15.609778145626478</v>
      </c>
      <c r="EN24" s="388">
        <v>-2413.4095243852134</v>
      </c>
      <c r="EO24" s="388">
        <v>43.107283000000507</v>
      </c>
      <c r="EP24" s="388">
        <v>-49.7167721706046</v>
      </c>
      <c r="EQ24" s="388">
        <v>-2420.0190135558178</v>
      </c>
      <c r="ER24" s="388">
        <v>227.82242099999985</v>
      </c>
      <c r="ES24" s="388">
        <v>-36.966972782217454</v>
      </c>
      <c r="ET24" s="388">
        <v>-2229.1635653380354</v>
      </c>
    </row>
    <row r="25" spans="1:150" ht="4.5" customHeight="1">
      <c r="A25" s="419"/>
      <c r="B25" s="387"/>
      <c r="C25" s="387"/>
      <c r="D25" s="388"/>
      <c r="E25" s="388"/>
      <c r="F25" s="388"/>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CP25" s="388"/>
      <c r="CQ25" s="388"/>
      <c r="CR25" s="388"/>
      <c r="CS25" s="388"/>
      <c r="CT25" s="388"/>
      <c r="CU25" s="388"/>
      <c r="CV25" s="388"/>
      <c r="CW25" s="388"/>
      <c r="CX25" s="388"/>
      <c r="CY25" s="388"/>
      <c r="CZ25" s="388"/>
      <c r="DA25" s="388"/>
      <c r="DB25" s="388"/>
      <c r="DC25" s="388"/>
      <c r="DD25" s="388"/>
      <c r="DE25" s="388"/>
      <c r="DF25" s="388"/>
      <c r="DG25" s="388"/>
      <c r="DH25" s="388"/>
      <c r="DI25" s="388"/>
      <c r="DJ25" s="388"/>
      <c r="DK25" s="388"/>
      <c r="DL25" s="388"/>
      <c r="DM25" s="388"/>
      <c r="DN25" s="388"/>
      <c r="DO25" s="388"/>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8"/>
      <c r="ER25" s="388"/>
      <c r="ES25" s="388"/>
      <c r="ET25" s="388"/>
    </row>
    <row r="26" spans="1:150" ht="15" customHeight="1">
      <c r="A26" s="417" t="s">
        <v>232</v>
      </c>
      <c r="B26" s="387">
        <v>-772.37344539631522</v>
      </c>
      <c r="C26" s="387">
        <v>-1033.4445008502971</v>
      </c>
      <c r="D26" s="388"/>
      <c r="E26" s="388"/>
      <c r="F26" s="388">
        <v>-4370.2793191937753</v>
      </c>
      <c r="G26" s="388">
        <v>-2508.0075762065444</v>
      </c>
      <c r="H26" s="388">
        <v>312.56319174977762</v>
      </c>
      <c r="I26" s="388">
        <v>1937.8212886797783</v>
      </c>
      <c r="J26" s="388">
        <v>4566.3595840497874</v>
      </c>
      <c r="K26" s="388">
        <v>18757.828345859787</v>
      </c>
      <c r="L26" s="388">
        <v>1536.1287934797911</v>
      </c>
      <c r="M26" s="388">
        <v>1041.9409945019754</v>
      </c>
      <c r="N26" s="388">
        <v>87.219451534334439</v>
      </c>
      <c r="O26" s="388">
        <v>-2574.7247485633852</v>
      </c>
      <c r="P26" s="388">
        <v>202.5563685235677</v>
      </c>
      <c r="Q26" s="388">
        <v>524.2747106918689</v>
      </c>
      <c r="R26" s="388">
        <v>-1847.8936693479491</v>
      </c>
      <c r="S26" s="388">
        <v>1095.8706689032795</v>
      </c>
      <c r="T26" s="388">
        <v>-6.6729894437058688</v>
      </c>
      <c r="U26" s="388">
        <v>-758.69598988837879</v>
      </c>
      <c r="V26" s="388">
        <v>-33.158323040957384</v>
      </c>
      <c r="W26" s="388">
        <v>19.480867533018511</v>
      </c>
      <c r="X26" s="388">
        <v>-701.73946339631493</v>
      </c>
      <c r="Y26" s="388">
        <v>1532.3014148048944</v>
      </c>
      <c r="Z26" s="388">
        <v>-13.698458580011865</v>
      </c>
      <c r="AA26" s="388">
        <v>816.86349282856827</v>
      </c>
      <c r="AB26" s="388">
        <v>1196.8550350678804</v>
      </c>
      <c r="AC26" s="388">
        <v>7.508886128842251</v>
      </c>
      <c r="AD26" s="388">
        <v>2021.2274140252903</v>
      </c>
      <c r="AE26" s="388">
        <v>-1934.4515966068466</v>
      </c>
      <c r="AF26" s="388">
        <v>-6.1698532847469139</v>
      </c>
      <c r="AG26" s="388">
        <v>80.605964133694215</v>
      </c>
      <c r="AH26" s="388">
        <v>-1162.4423115021775</v>
      </c>
      <c r="AI26" s="388">
        <v>48.391846518185559</v>
      </c>
      <c r="AJ26" s="388">
        <v>-1033.4445008502971</v>
      </c>
      <c r="AK26" s="388">
        <v>868.55981723151717</v>
      </c>
      <c r="AL26" s="388">
        <v>-53.249804326717602</v>
      </c>
      <c r="AM26" s="388">
        <v>-288.76866994550073</v>
      </c>
      <c r="AN26" s="388">
        <v>-3220.4305196620016</v>
      </c>
      <c r="AO26" s="388">
        <v>-16.894490381217572</v>
      </c>
      <c r="AP26" s="388">
        <v>-3526.0936799887186</v>
      </c>
      <c r="AQ26" s="388">
        <v>3878.1913782557772</v>
      </c>
      <c r="AR26" s="388">
        <v>-10.192888121863739</v>
      </c>
      <c r="AS26" s="388">
        <v>341.90481014519173</v>
      </c>
      <c r="AT26" s="388">
        <v>2402.8668335504767</v>
      </c>
      <c r="AU26" s="388">
        <v>-16.183019464137889</v>
      </c>
      <c r="AV26" s="388">
        <v>2728.5886242315355</v>
      </c>
      <c r="AW26" s="388">
        <v>-4733.9158697147568</v>
      </c>
      <c r="AX26" s="388">
        <v>-456.15775614577905</v>
      </c>
      <c r="AY26" s="388">
        <v>-2461.4850016289993</v>
      </c>
      <c r="AZ26" s="388">
        <v>862.14979963507847</v>
      </c>
      <c r="BA26" s="388">
        <v>69.135155321809194</v>
      </c>
      <c r="BB26" s="388">
        <v>-1530.2000466721138</v>
      </c>
      <c r="BC26" s="388">
        <v>988.05088449458026</v>
      </c>
      <c r="BD26" s="388">
        <v>-14.464101684876919</v>
      </c>
      <c r="BE26" s="388">
        <v>-556.61326386240944</v>
      </c>
      <c r="BF26" s="388">
        <v>-2462.9981822102391</v>
      </c>
      <c r="BG26" s="388">
        <v>-4.3011751329507035</v>
      </c>
      <c r="BH26" s="388">
        <v>-3023.9126212056026</v>
      </c>
      <c r="BI26" s="388">
        <v>2545.7204864013797</v>
      </c>
      <c r="BJ26" s="388">
        <v>194.16244830313815</v>
      </c>
      <c r="BK26" s="388">
        <v>-284.02968650108232</v>
      </c>
      <c r="BL26" s="388">
        <v>-1168.8999277318251</v>
      </c>
      <c r="BM26" s="388">
        <v>-26.857697711410346</v>
      </c>
      <c r="BN26" s="388">
        <v>-1479.7873119443184</v>
      </c>
      <c r="BO26" s="388">
        <v>-1299.331145913548</v>
      </c>
      <c r="BP26" s="388">
        <v>6.5207659386508396</v>
      </c>
      <c r="BQ26" s="388">
        <v>-2772.5976919192181</v>
      </c>
      <c r="BR26" s="388">
        <v>-1143.2487376738927</v>
      </c>
      <c r="BS26" s="388">
        <v>-31.582889600673838</v>
      </c>
      <c r="BT26" s="388">
        <v>-3947.4293191937832</v>
      </c>
      <c r="BU26" s="388">
        <v>-1558.1961543569378</v>
      </c>
      <c r="BV26" s="388">
        <v>3.3245477201159801</v>
      </c>
      <c r="BW26" s="388">
        <v>-5502.3009258306038</v>
      </c>
      <c r="BX26" s="388">
        <v>666.87043064813997</v>
      </c>
      <c r="BY26" s="388">
        <v>30.432335470770937</v>
      </c>
      <c r="BZ26" s="388">
        <v>-4804.9981597116903</v>
      </c>
      <c r="CA26" s="388">
        <v>383.34185743862184</v>
      </c>
      <c r="CB26" s="388">
        <v>-24.080455565074516</v>
      </c>
      <c r="CC26" s="388">
        <v>-4445.7367578381445</v>
      </c>
      <c r="CD26" s="388">
        <v>2279.9696365711702</v>
      </c>
      <c r="CE26" s="388">
        <v>80.609545060425603</v>
      </c>
      <c r="CF26" s="388">
        <v>-2085.1575762065486</v>
      </c>
      <c r="CG26" s="388">
        <v>-29.532002828363147</v>
      </c>
      <c r="CH26" s="388">
        <v>828.51611565836822</v>
      </c>
      <c r="CI26" s="388">
        <v>-299.89657178021025</v>
      </c>
      <c r="CJ26" s="388">
        <v>-984.78527528735799</v>
      </c>
      <c r="CK26" s="388">
        <v>63.110738817361323</v>
      </c>
      <c r="CL26" s="388">
        <v>-1221.5711082502075</v>
      </c>
      <c r="CM26" s="388">
        <v>-2307.5555957910292</v>
      </c>
      <c r="CN26" s="388">
        <v>222.3275969210215</v>
      </c>
      <c r="CO26" s="388">
        <v>-3306.7991071202168</v>
      </c>
      <c r="CP26" s="388">
        <v>0</v>
      </c>
      <c r="CQ26" s="388">
        <v>5.6050000000000003E-2</v>
      </c>
      <c r="CR26" s="388">
        <v>-4131.4857016702181</v>
      </c>
      <c r="CS26" s="388">
        <v>0</v>
      </c>
      <c r="CT26" s="388">
        <v>-0.14399999999999999</v>
      </c>
      <c r="CU26" s="388">
        <v>-4554.4797016702178</v>
      </c>
      <c r="CV26" s="388">
        <v>0</v>
      </c>
      <c r="CW26" s="388">
        <v>-0.14399999999999999</v>
      </c>
      <c r="CX26" s="388">
        <v>-4554.623701670218</v>
      </c>
      <c r="CY26" s="388">
        <v>0</v>
      </c>
      <c r="CZ26" s="388">
        <v>5.6050000000000003E-2</v>
      </c>
      <c r="DA26" s="388">
        <v>-4554.5676516702179</v>
      </c>
      <c r="DB26" s="388">
        <v>0</v>
      </c>
      <c r="DC26" s="388">
        <v>5.6050000000000003E-2</v>
      </c>
      <c r="DD26" s="388">
        <v>-4554.5116016702177</v>
      </c>
      <c r="DE26" s="388">
        <v>-726.43823805749366</v>
      </c>
      <c r="DF26" s="388">
        <v>-43.911310262504827</v>
      </c>
      <c r="DG26" s="388">
        <v>1167.4717403597861</v>
      </c>
      <c r="DH26" s="388">
        <v>974.6592379553465</v>
      </c>
      <c r="DI26" s="388">
        <v>6.858929734650566</v>
      </c>
      <c r="DJ26" s="388">
        <v>2148.9899080497798</v>
      </c>
      <c r="DK26" s="388">
        <v>5112.2083990536621</v>
      </c>
      <c r="DL26" s="388">
        <v>65.536704326324298</v>
      </c>
      <c r="DM26" s="388">
        <v>7326.7350114297651</v>
      </c>
      <c r="DN26" s="388">
        <v>-2585.4468034952947</v>
      </c>
      <c r="DO26" s="388">
        <v>-174.9286238846872</v>
      </c>
      <c r="DP26" s="388">
        <v>4566.3595840497874</v>
      </c>
      <c r="DQ26" s="388">
        <v>4333.6716892675258</v>
      </c>
      <c r="DR26" s="388">
        <v>56.040840822469825</v>
      </c>
      <c r="DS26" s="388">
        <v>8956.0721141397789</v>
      </c>
      <c r="DT26" s="388">
        <v>8623.3718552415849</v>
      </c>
      <c r="DU26" s="388">
        <v>22.774512778403839</v>
      </c>
      <c r="DV26" s="388">
        <v>17602.218482159777</v>
      </c>
      <c r="DW26" s="388">
        <v>2895.4172192192832</v>
      </c>
      <c r="DX26" s="388">
        <v>-46.159852489256295</v>
      </c>
      <c r="DY26" s="388">
        <v>20451.475848889801</v>
      </c>
      <c r="DZ26" s="388">
        <v>-1950.4063754467395</v>
      </c>
      <c r="EA26" s="388">
        <v>256.75887241672359</v>
      </c>
      <c r="EB26" s="388">
        <v>18757.828345859787</v>
      </c>
      <c r="EC26" s="388">
        <v>4778.1680249143465</v>
      </c>
      <c r="ED26" s="388">
        <v>-109.49632742434113</v>
      </c>
      <c r="EE26" s="388">
        <v>23426.500043349792</v>
      </c>
      <c r="EF26" s="388">
        <v>-12342.57854011913</v>
      </c>
      <c r="EG26" s="388">
        <v>-198.25243690088786</v>
      </c>
      <c r="EH26" s="388">
        <v>10885.669066329772</v>
      </c>
      <c r="EI26" s="388">
        <v>-4312.4267620523433</v>
      </c>
      <c r="EJ26" s="388">
        <v>-5.7296936676444066</v>
      </c>
      <c r="EK26" s="388">
        <v>6567.5126106097841</v>
      </c>
      <c r="EL26" s="388">
        <v>-5031.9360394867617</v>
      </c>
      <c r="EM26" s="388">
        <v>0.5522223567684863</v>
      </c>
      <c r="EN26" s="388">
        <v>1536.1287934797911</v>
      </c>
      <c r="EO26" s="388">
        <v>1623.8120184763254</v>
      </c>
      <c r="EP26" s="388">
        <v>-8.8054366063459106</v>
      </c>
      <c r="EQ26" s="388">
        <v>3151.1353753497751</v>
      </c>
      <c r="ER26" s="388">
        <v>428.25718877020699</v>
      </c>
      <c r="ES26" s="388">
        <v>-5.2849870001825945</v>
      </c>
      <c r="ET26" s="388">
        <v>3574.1075771197957</v>
      </c>
    </row>
    <row r="27" spans="1:150" ht="15" customHeight="1">
      <c r="A27" s="418" t="s">
        <v>222</v>
      </c>
      <c r="B27" s="387">
        <v>-3024.4864429999998</v>
      </c>
      <c r="C27" s="387">
        <v>-2938.0359609999996</v>
      </c>
      <c r="D27" s="388">
        <v>2728.5886242315355</v>
      </c>
      <c r="E27" s="388">
        <v>-3023.9126212056026</v>
      </c>
      <c r="F27" s="388">
        <v>-4555.3869016702174</v>
      </c>
      <c r="G27" s="388">
        <v>-4554.8613016702175</v>
      </c>
      <c r="H27" s="388">
        <v>-4554.3357016702175</v>
      </c>
      <c r="I27" s="388">
        <v>-4554.5116016702177</v>
      </c>
      <c r="J27" s="388">
        <v>-4554.6875016702179</v>
      </c>
      <c r="K27" s="388">
        <v>-4554.8634016702181</v>
      </c>
      <c r="L27" s="388">
        <v>-4555.0393016702183</v>
      </c>
      <c r="M27" s="388">
        <v>0.28375699999999998</v>
      </c>
      <c r="N27" s="388">
        <v>0</v>
      </c>
      <c r="O27" s="388">
        <v>-3020.2541729999998</v>
      </c>
      <c r="P27" s="388">
        <v>-4.3886000000000003</v>
      </c>
      <c r="Q27" s="388">
        <v>0</v>
      </c>
      <c r="R27" s="388">
        <v>-3024.642773</v>
      </c>
      <c r="S27" s="388">
        <v>0.13442999999999999</v>
      </c>
      <c r="T27" s="388">
        <v>0</v>
      </c>
      <c r="U27" s="388">
        <v>-3024.508343</v>
      </c>
      <c r="V27" s="388">
        <v>2.1899999999999999E-2</v>
      </c>
      <c r="W27" s="388">
        <v>0</v>
      </c>
      <c r="X27" s="388">
        <v>-2953.8524609999995</v>
      </c>
      <c r="Y27" s="388">
        <v>14.926500000000001</v>
      </c>
      <c r="Z27" s="388">
        <v>0</v>
      </c>
      <c r="AA27" s="388">
        <v>-2938.9259609999995</v>
      </c>
      <c r="AB27" s="388">
        <v>0</v>
      </c>
      <c r="AC27" s="388">
        <v>0</v>
      </c>
      <c r="AD27" s="388">
        <v>-2938.9259609999995</v>
      </c>
      <c r="AE27" s="388">
        <v>0.89</v>
      </c>
      <c r="AF27" s="388">
        <v>0</v>
      </c>
      <c r="AG27" s="388">
        <v>-2938.0359609999996</v>
      </c>
      <c r="AH27" s="388">
        <v>0</v>
      </c>
      <c r="AI27" s="388">
        <v>0</v>
      </c>
      <c r="AJ27" s="388">
        <v>-2938.0359609999996</v>
      </c>
      <c r="AK27" s="388">
        <v>-374.87</v>
      </c>
      <c r="AL27" s="388">
        <v>-25.47</v>
      </c>
      <c r="AM27" s="388">
        <v>-3409.0099429999996</v>
      </c>
      <c r="AN27" s="388">
        <v>0.16477455799999999</v>
      </c>
      <c r="AO27" s="388">
        <v>0</v>
      </c>
      <c r="AP27" s="388">
        <v>-3408.8451684419997</v>
      </c>
      <c r="AQ27" s="388">
        <v>1.7444</v>
      </c>
      <c r="AR27" s="388">
        <v>0</v>
      </c>
      <c r="AS27" s="388">
        <v>-3407.1007684419997</v>
      </c>
      <c r="AT27" s="388">
        <v>3.9889000000000001E-2</v>
      </c>
      <c r="AU27" s="388">
        <v>0</v>
      </c>
      <c r="AV27" s="388">
        <v>-3407.0608794419995</v>
      </c>
      <c r="AW27" s="388">
        <v>-250.796753</v>
      </c>
      <c r="AX27" s="388">
        <v>0</v>
      </c>
      <c r="AY27" s="388">
        <v>-3657.8576324419996</v>
      </c>
      <c r="AZ27" s="388">
        <v>5.0562946199999993E-2</v>
      </c>
      <c r="BA27" s="388">
        <v>0</v>
      </c>
      <c r="BB27" s="388">
        <v>-3657.8070694957996</v>
      </c>
      <c r="BC27" s="388">
        <v>3.4857395363560002</v>
      </c>
      <c r="BD27" s="388">
        <v>0</v>
      </c>
      <c r="BE27" s="388">
        <v>-3654.3213299594436</v>
      </c>
      <c r="BF27" s="388">
        <v>2.2294822992249999</v>
      </c>
      <c r="BG27" s="388">
        <v>0</v>
      </c>
      <c r="BH27" s="388">
        <v>-3652.0918476602187</v>
      </c>
      <c r="BI27" s="388">
        <v>0</v>
      </c>
      <c r="BJ27" s="388">
        <v>156.58063999999999</v>
      </c>
      <c r="BK27" s="388">
        <v>-3495.5112076602186</v>
      </c>
      <c r="BL27" s="388">
        <v>-330</v>
      </c>
      <c r="BM27" s="388">
        <v>0</v>
      </c>
      <c r="BN27" s="388">
        <v>-3825.5112076602186</v>
      </c>
      <c r="BO27" s="388">
        <v>1.1000000000000001</v>
      </c>
      <c r="BP27" s="388">
        <v>-9.0000000000000006E-5</v>
      </c>
      <c r="BQ27" s="388">
        <v>-3824.4112976602187</v>
      </c>
      <c r="BR27" s="388">
        <v>-308.62195401000002</v>
      </c>
      <c r="BS27" s="388">
        <v>0.49635000000000001</v>
      </c>
      <c r="BT27" s="388">
        <v>-4132.536901670218</v>
      </c>
      <c r="BU27" s="388">
        <v>0</v>
      </c>
      <c r="BV27" s="388">
        <v>-0.14399999999999999</v>
      </c>
      <c r="BW27" s="388">
        <v>-4132.6809016702182</v>
      </c>
      <c r="BX27" s="388">
        <v>0</v>
      </c>
      <c r="BY27" s="388">
        <v>0.5575</v>
      </c>
      <c r="BZ27" s="388">
        <v>-4132.1234016702183</v>
      </c>
      <c r="CA27" s="388">
        <v>0</v>
      </c>
      <c r="CB27" s="388">
        <v>5.6050000000000003E-2</v>
      </c>
      <c r="CC27" s="388">
        <v>-4132.0673516702182</v>
      </c>
      <c r="CD27" s="388">
        <v>0</v>
      </c>
      <c r="CE27" s="388">
        <v>5.6050000000000003E-2</v>
      </c>
      <c r="CF27" s="388">
        <v>-4132.011301670218</v>
      </c>
      <c r="CG27" s="388">
        <v>0</v>
      </c>
      <c r="CH27" s="388">
        <v>5.6050000000000003E-2</v>
      </c>
      <c r="CI27" s="388">
        <v>-4131.4857016702181</v>
      </c>
      <c r="CJ27" s="388">
        <v>0</v>
      </c>
      <c r="CK27" s="388">
        <v>-0.14399999999999999</v>
      </c>
      <c r="CL27" s="388">
        <v>-4131.6297016702183</v>
      </c>
      <c r="CM27" s="388">
        <v>0</v>
      </c>
      <c r="CN27" s="388">
        <v>-0.14399999999999999</v>
      </c>
      <c r="CO27" s="388">
        <v>-4131.7737016702185</v>
      </c>
      <c r="CP27" s="388">
        <v>0</v>
      </c>
      <c r="CQ27" s="388">
        <v>0</v>
      </c>
      <c r="CR27" s="388">
        <v>-474.92332481000005</v>
      </c>
      <c r="CS27" s="388">
        <v>0</v>
      </c>
      <c r="CT27" s="388">
        <v>0</v>
      </c>
      <c r="CU27" s="388">
        <v>-474.92332481000005</v>
      </c>
      <c r="CV27" s="388">
        <v>0</v>
      </c>
      <c r="CW27" s="388">
        <v>0</v>
      </c>
      <c r="CX27" s="388">
        <v>-474.92332481000005</v>
      </c>
      <c r="CY27" s="388">
        <v>0</v>
      </c>
      <c r="CZ27" s="388">
        <v>0</v>
      </c>
      <c r="DA27" s="388">
        <v>-474.92332481000005</v>
      </c>
      <c r="DB27" s="388">
        <v>0</v>
      </c>
      <c r="DC27" s="388">
        <v>0</v>
      </c>
      <c r="DD27" s="388">
        <v>-474.92332481000005</v>
      </c>
      <c r="DE27" s="388">
        <v>0</v>
      </c>
      <c r="DF27" s="388">
        <v>-0.14399999999999999</v>
      </c>
      <c r="DG27" s="388">
        <v>-4554.6556016702179</v>
      </c>
      <c r="DH27" s="388">
        <v>0</v>
      </c>
      <c r="DI27" s="388">
        <v>-0.14399999999999999</v>
      </c>
      <c r="DJ27" s="388">
        <v>-4554.7996016702182</v>
      </c>
      <c r="DK27" s="388">
        <v>0</v>
      </c>
      <c r="DL27" s="388">
        <v>5.6050000000000003E-2</v>
      </c>
      <c r="DM27" s="388">
        <v>-4554.743551670218</v>
      </c>
      <c r="DN27" s="388">
        <v>0</v>
      </c>
      <c r="DO27" s="388">
        <v>5.6050000000000003E-2</v>
      </c>
      <c r="DP27" s="388">
        <v>-4554.6875016702179</v>
      </c>
      <c r="DQ27" s="388">
        <v>0</v>
      </c>
      <c r="DR27" s="388">
        <v>-0.14399999999999999</v>
      </c>
      <c r="DS27" s="388">
        <v>-4554.8315016702181</v>
      </c>
      <c r="DT27" s="388">
        <v>0</v>
      </c>
      <c r="DU27" s="388">
        <v>-0.14399999999999999</v>
      </c>
      <c r="DV27" s="388">
        <v>-4554.9755016702184</v>
      </c>
      <c r="DW27" s="388">
        <v>0</v>
      </c>
      <c r="DX27" s="388">
        <v>5.6050000000000003E-2</v>
      </c>
      <c r="DY27" s="388">
        <v>-4554.9194516702182</v>
      </c>
      <c r="DZ27" s="388">
        <v>0</v>
      </c>
      <c r="EA27" s="388">
        <v>5.6050000000000003E-2</v>
      </c>
      <c r="EB27" s="388">
        <v>-4554.8634016702181</v>
      </c>
      <c r="EC27" s="388">
        <v>0</v>
      </c>
      <c r="ED27" s="388">
        <v>-0.14399999999999999</v>
      </c>
      <c r="EE27" s="388">
        <v>-4555.0074016702183</v>
      </c>
      <c r="EF27" s="388">
        <v>0</v>
      </c>
      <c r="EG27" s="388">
        <v>-0.14399999999999999</v>
      </c>
      <c r="EH27" s="388">
        <v>-4555.1514016702185</v>
      </c>
      <c r="EI27" s="388">
        <v>0</v>
      </c>
      <c r="EJ27" s="388">
        <v>5.6050000000000003E-2</v>
      </c>
      <c r="EK27" s="388">
        <v>-4555.0953516702184</v>
      </c>
      <c r="EL27" s="388">
        <v>0</v>
      </c>
      <c r="EM27" s="388">
        <v>5.6050000000000003E-2</v>
      </c>
      <c r="EN27" s="388">
        <v>-4555.0393016702183</v>
      </c>
      <c r="EO27" s="388">
        <v>0</v>
      </c>
      <c r="EP27" s="388">
        <v>-0.14399999999999999</v>
      </c>
      <c r="EQ27" s="388">
        <v>-4555.1833016702185</v>
      </c>
      <c r="ER27" s="388">
        <v>0</v>
      </c>
      <c r="ES27" s="388">
        <v>-0.14399999999999999</v>
      </c>
      <c r="ET27" s="388">
        <v>-4555.3273016702187</v>
      </c>
    </row>
    <row r="28" spans="1:150" ht="15" customHeight="1">
      <c r="A28" s="418" t="s">
        <v>224</v>
      </c>
      <c r="B28" s="387">
        <v>-546.65989875000002</v>
      </c>
      <c r="C28" s="387">
        <v>-546.65989875000002</v>
      </c>
      <c r="D28" s="388">
        <v>-3407.0608794419995</v>
      </c>
      <c r="E28" s="388">
        <v>-3652.0918476602187</v>
      </c>
      <c r="F28" s="388">
        <v>-474.92332481000005</v>
      </c>
      <c r="G28" s="388">
        <v>-474.92332481000005</v>
      </c>
      <c r="H28" s="388">
        <v>-474.92332481000005</v>
      </c>
      <c r="I28" s="388">
        <v>-474.92332481000005</v>
      </c>
      <c r="J28" s="388">
        <v>-475.56332481000004</v>
      </c>
      <c r="K28" s="388">
        <v>-475.88332481000003</v>
      </c>
      <c r="L28" s="388">
        <v>-475.88332481000003</v>
      </c>
      <c r="M28" s="388">
        <v>0</v>
      </c>
      <c r="N28" s="388">
        <v>0</v>
      </c>
      <c r="O28" s="388">
        <v>-546.65989875000002</v>
      </c>
      <c r="P28" s="388">
        <v>0</v>
      </c>
      <c r="Q28" s="388">
        <v>0</v>
      </c>
      <c r="R28" s="388">
        <v>-546.65989875000002</v>
      </c>
      <c r="S28" s="388">
        <v>0</v>
      </c>
      <c r="T28" s="388">
        <v>0</v>
      </c>
      <c r="U28" s="388">
        <v>-546.65989875000002</v>
      </c>
      <c r="V28" s="388">
        <v>0</v>
      </c>
      <c r="W28" s="388">
        <v>0</v>
      </c>
      <c r="X28" s="388">
        <v>-546.65989875000002</v>
      </c>
      <c r="Y28" s="388">
        <v>0</v>
      </c>
      <c r="Z28" s="388">
        <v>0</v>
      </c>
      <c r="AA28" s="388">
        <v>-546.65989875000002</v>
      </c>
      <c r="AB28" s="388">
        <v>0</v>
      </c>
      <c r="AC28" s="388">
        <v>0</v>
      </c>
      <c r="AD28" s="388">
        <v>-546.65989875000002</v>
      </c>
      <c r="AE28" s="388">
        <v>0</v>
      </c>
      <c r="AF28" s="388">
        <v>0</v>
      </c>
      <c r="AG28" s="388">
        <v>-546.65989875000002</v>
      </c>
      <c r="AH28" s="388">
        <v>0</v>
      </c>
      <c r="AI28" s="388">
        <v>0</v>
      </c>
      <c r="AJ28" s="388">
        <v>-546.65989875000002</v>
      </c>
      <c r="AK28" s="388">
        <v>0</v>
      </c>
      <c r="AL28" s="388">
        <v>0</v>
      </c>
      <c r="AM28" s="388">
        <v>-546.65989875000002</v>
      </c>
      <c r="AN28" s="388">
        <v>0</v>
      </c>
      <c r="AO28" s="388">
        <v>0</v>
      </c>
      <c r="AP28" s="388">
        <v>-546.65989875000002</v>
      </c>
      <c r="AQ28" s="388">
        <v>0</v>
      </c>
      <c r="AR28" s="388">
        <v>0</v>
      </c>
      <c r="AS28" s="388">
        <v>-546.65989875000002</v>
      </c>
      <c r="AT28" s="388">
        <v>2.9276049399999984</v>
      </c>
      <c r="AU28" s="388">
        <v>0</v>
      </c>
      <c r="AV28" s="388">
        <v>-543.7322938100001</v>
      </c>
      <c r="AW28" s="388">
        <v>0</v>
      </c>
      <c r="AX28" s="388">
        <v>0</v>
      </c>
      <c r="AY28" s="388">
        <v>-543.7322938100001</v>
      </c>
      <c r="AZ28" s="388">
        <v>0</v>
      </c>
      <c r="BA28" s="388">
        <v>0</v>
      </c>
      <c r="BB28" s="388">
        <v>-543.7322938100001</v>
      </c>
      <c r="BC28" s="388">
        <v>0.12</v>
      </c>
      <c r="BD28" s="388">
        <v>0</v>
      </c>
      <c r="BE28" s="388">
        <v>-543.61229380999998</v>
      </c>
      <c r="BF28" s="388">
        <v>68.688969</v>
      </c>
      <c r="BG28" s="388">
        <v>0</v>
      </c>
      <c r="BH28" s="388">
        <v>-474.92332481000005</v>
      </c>
      <c r="BI28" s="388">
        <v>0</v>
      </c>
      <c r="BJ28" s="388">
        <v>0</v>
      </c>
      <c r="BK28" s="388">
        <v>-474.92332481000005</v>
      </c>
      <c r="BL28" s="388">
        <v>0</v>
      </c>
      <c r="BM28" s="388">
        <v>0</v>
      </c>
      <c r="BN28" s="388">
        <v>-474.92332481000005</v>
      </c>
      <c r="BO28" s="388">
        <v>0</v>
      </c>
      <c r="BP28" s="388">
        <v>0</v>
      </c>
      <c r="BQ28" s="388">
        <v>-474.92332481000005</v>
      </c>
      <c r="BR28" s="388">
        <v>0</v>
      </c>
      <c r="BS28" s="388">
        <v>0</v>
      </c>
      <c r="BT28" s="388">
        <v>-474.92332481000005</v>
      </c>
      <c r="BU28" s="388">
        <v>0</v>
      </c>
      <c r="BV28" s="388">
        <v>0</v>
      </c>
      <c r="BW28" s="388">
        <v>-474.92332481000005</v>
      </c>
      <c r="BX28" s="388">
        <v>0</v>
      </c>
      <c r="BY28" s="388">
        <v>0</v>
      </c>
      <c r="BZ28" s="388">
        <v>-474.92332481000005</v>
      </c>
      <c r="CA28" s="388">
        <v>0</v>
      </c>
      <c r="CB28" s="388">
        <v>0</v>
      </c>
      <c r="CC28" s="388">
        <v>-474.92332481000005</v>
      </c>
      <c r="CD28" s="388">
        <v>0</v>
      </c>
      <c r="CE28" s="388">
        <v>0</v>
      </c>
      <c r="CF28" s="388">
        <v>-474.92332481000005</v>
      </c>
      <c r="CG28" s="388">
        <v>0</v>
      </c>
      <c r="CH28" s="388">
        <v>0</v>
      </c>
      <c r="CI28" s="388">
        <v>-474.92332481000005</v>
      </c>
      <c r="CJ28" s="388">
        <v>0</v>
      </c>
      <c r="CK28" s="388">
        <v>0</v>
      </c>
      <c r="CL28" s="388">
        <v>-474.92332481000005</v>
      </c>
      <c r="CM28" s="388">
        <v>0</v>
      </c>
      <c r="CN28" s="388">
        <v>0</v>
      </c>
      <c r="CO28" s="388">
        <v>-474.92332481000005</v>
      </c>
      <c r="CP28" s="388">
        <v>806.00341037221801</v>
      </c>
      <c r="CQ28" s="388">
        <v>15.473998747784453</v>
      </c>
      <c r="CR28" s="388">
        <v>-2930.3109376899984</v>
      </c>
      <c r="CS28" s="388">
        <v>172.85151261065846</v>
      </c>
      <c r="CT28" s="388">
        <v>-10.67579486066</v>
      </c>
      <c r="CU28" s="388">
        <v>-2681.6328486699977</v>
      </c>
      <c r="CV28" s="388">
        <v>385.50395987592981</v>
      </c>
      <c r="CW28" s="388">
        <v>-18.486038545928803</v>
      </c>
      <c r="CX28" s="388">
        <v>-2314.6149273399969</v>
      </c>
      <c r="CY28" s="388">
        <v>-1900.4193236440501</v>
      </c>
      <c r="CZ28" s="388">
        <v>-35.041526725950398</v>
      </c>
      <c r="DA28" s="388">
        <v>-4250.0757777099971</v>
      </c>
      <c r="DB28" s="388">
        <v>3531.012770553612</v>
      </c>
      <c r="DC28" s="388">
        <v>17.769783296387999</v>
      </c>
      <c r="DD28" s="388">
        <v>-701.29322385999694</v>
      </c>
      <c r="DE28" s="388">
        <v>-0.32</v>
      </c>
      <c r="DF28" s="388">
        <v>0</v>
      </c>
      <c r="DG28" s="388">
        <v>-475.24332481000005</v>
      </c>
      <c r="DH28" s="388">
        <v>0</v>
      </c>
      <c r="DI28" s="388">
        <v>0</v>
      </c>
      <c r="DJ28" s="388">
        <v>-475.24332481000005</v>
      </c>
      <c r="DK28" s="388">
        <v>-0.32</v>
      </c>
      <c r="DL28" s="388">
        <v>0</v>
      </c>
      <c r="DM28" s="388">
        <v>-475.56332481000004</v>
      </c>
      <c r="DN28" s="388">
        <v>0</v>
      </c>
      <c r="DO28" s="388">
        <v>0</v>
      </c>
      <c r="DP28" s="388">
        <v>-475.56332481000004</v>
      </c>
      <c r="DQ28" s="388">
        <v>-0.32</v>
      </c>
      <c r="DR28" s="388">
        <v>0</v>
      </c>
      <c r="DS28" s="388">
        <v>-475.88332481000003</v>
      </c>
      <c r="DT28" s="388">
        <v>0</v>
      </c>
      <c r="DU28" s="388">
        <v>0</v>
      </c>
      <c r="DV28" s="388">
        <v>-475.88332481000003</v>
      </c>
      <c r="DW28" s="388">
        <v>0</v>
      </c>
      <c r="DX28" s="388">
        <v>0</v>
      </c>
      <c r="DY28" s="388">
        <v>-475.88332481000003</v>
      </c>
      <c r="DZ28" s="388">
        <v>0</v>
      </c>
      <c r="EA28" s="388">
        <v>0</v>
      </c>
      <c r="EB28" s="388">
        <v>-475.88332481000003</v>
      </c>
      <c r="EC28" s="388">
        <v>0</v>
      </c>
      <c r="ED28" s="388">
        <v>0</v>
      </c>
      <c r="EE28" s="388">
        <v>-475.88332481000003</v>
      </c>
      <c r="EF28" s="388">
        <v>0</v>
      </c>
      <c r="EG28" s="388">
        <v>0</v>
      </c>
      <c r="EH28" s="388">
        <v>-475.88332481000003</v>
      </c>
      <c r="EI28" s="388">
        <v>0</v>
      </c>
      <c r="EJ28" s="388">
        <v>0</v>
      </c>
      <c r="EK28" s="388">
        <v>-475.88332481000003</v>
      </c>
      <c r="EL28" s="388">
        <v>0</v>
      </c>
      <c r="EM28" s="388">
        <v>0</v>
      </c>
      <c r="EN28" s="388">
        <v>-475.88332481000003</v>
      </c>
      <c r="EO28" s="388">
        <v>0</v>
      </c>
      <c r="EP28" s="388">
        <v>0</v>
      </c>
      <c r="EQ28" s="388">
        <v>-475.88332481000003</v>
      </c>
      <c r="ER28" s="388">
        <v>0</v>
      </c>
      <c r="ES28" s="388">
        <v>0</v>
      </c>
      <c r="ET28" s="388">
        <v>-475.88332481000003</v>
      </c>
    </row>
    <row r="29" spans="1:150" ht="15" customHeight="1">
      <c r="A29" s="418" t="s">
        <v>449</v>
      </c>
      <c r="B29" s="387">
        <v>-557.19379033000041</v>
      </c>
      <c r="C29" s="387">
        <v>-708.61845335354155</v>
      </c>
      <c r="D29" s="388">
        <v>-543.7322938100001</v>
      </c>
      <c r="E29" s="388">
        <v>-474.92332481000005</v>
      </c>
      <c r="F29" s="388">
        <v>-229.80849030347417</v>
      </c>
      <c r="G29" s="388">
        <v>-813.25214535289888</v>
      </c>
      <c r="H29" s="388">
        <v>-2930.3109376899984</v>
      </c>
      <c r="I29" s="388">
        <v>-701.29322385999694</v>
      </c>
      <c r="J29" s="388">
        <v>-3806.4566035799971</v>
      </c>
      <c r="K29" s="388">
        <v>2470.6485114700008</v>
      </c>
      <c r="L29" s="388">
        <v>2292.3693418700004</v>
      </c>
      <c r="M29" s="388">
        <v>-1400.7511613631</v>
      </c>
      <c r="N29" s="388">
        <v>-5.1438919998502232E-2</v>
      </c>
      <c r="O29" s="388">
        <v>-2152.1235609707519</v>
      </c>
      <c r="P29" s="388">
        <v>-115.2551598388073</v>
      </c>
      <c r="Q29" s="388">
        <v>2.0036299999102253E-2</v>
      </c>
      <c r="R29" s="388">
        <v>-2267.3586845095601</v>
      </c>
      <c r="S29" s="388">
        <v>560.74908132583505</v>
      </c>
      <c r="T29" s="388">
        <v>2.9999999999228673E-3</v>
      </c>
      <c r="U29" s="388">
        <v>-1706.6066031837258</v>
      </c>
      <c r="V29" s="388">
        <v>1149.424038523726</v>
      </c>
      <c r="W29" s="388">
        <v>-1.1225670000215383E-2</v>
      </c>
      <c r="X29" s="388">
        <v>-557.19379033000041</v>
      </c>
      <c r="Y29" s="388">
        <v>-88.530094118362541</v>
      </c>
      <c r="Z29" s="388">
        <v>6.1744047375033251</v>
      </c>
      <c r="AA29" s="388">
        <v>-639.54947971085949</v>
      </c>
      <c r="AB29" s="388">
        <v>10.513060410776028</v>
      </c>
      <c r="AC29" s="388">
        <v>-2.466133765142787</v>
      </c>
      <c r="AD29" s="388">
        <v>-631.50255306522649</v>
      </c>
      <c r="AE29" s="388">
        <v>-226.5085587544506</v>
      </c>
      <c r="AF29" s="388">
        <v>2.6596411331144409</v>
      </c>
      <c r="AG29" s="388">
        <v>-855.35147068656261</v>
      </c>
      <c r="AH29" s="388">
        <v>160.03818311398683</v>
      </c>
      <c r="AI29" s="388">
        <v>-13.305165780965897</v>
      </c>
      <c r="AJ29" s="388">
        <v>-708.61845335354155</v>
      </c>
      <c r="AK29" s="388">
        <v>498.30346958135544</v>
      </c>
      <c r="AL29" s="388">
        <v>7.1055433622292199</v>
      </c>
      <c r="AM29" s="388">
        <v>-203.2094404099571</v>
      </c>
      <c r="AN29" s="388">
        <v>-101.2239641389551</v>
      </c>
      <c r="AO29" s="388">
        <v>12.366145973620162</v>
      </c>
      <c r="AP29" s="388">
        <v>-292.06725857529273</v>
      </c>
      <c r="AQ29" s="388">
        <v>-1060.7211288271983</v>
      </c>
      <c r="AR29" s="388">
        <v>11.264651220355869</v>
      </c>
      <c r="AS29" s="388">
        <v>-1341.5237361821355</v>
      </c>
      <c r="AT29" s="388">
        <v>556.99107872502282</v>
      </c>
      <c r="AU29" s="388">
        <v>8.1193713571117421</v>
      </c>
      <c r="AV29" s="388">
        <v>-776.41328610000073</v>
      </c>
      <c r="AW29" s="388">
        <v>239.06726372713302</v>
      </c>
      <c r="AX29" s="388">
        <v>26.171330524011175</v>
      </c>
      <c r="AY29" s="388">
        <v>-511.17469184885613</v>
      </c>
      <c r="AZ29" s="388">
        <v>-58.840148610548255</v>
      </c>
      <c r="BA29" s="388">
        <v>-71.579887201612891</v>
      </c>
      <c r="BB29" s="388">
        <v>-641.59472766101771</v>
      </c>
      <c r="BC29" s="388">
        <v>-438.5135555408454</v>
      </c>
      <c r="BD29" s="388">
        <v>19.758850625070092</v>
      </c>
      <c r="BE29" s="388">
        <v>-1060.3494325767924</v>
      </c>
      <c r="BF29" s="388">
        <v>487.1634339345627</v>
      </c>
      <c r="BG29" s="388">
        <v>-39.957880782474177</v>
      </c>
      <c r="BH29" s="388">
        <v>-613.1438794247033</v>
      </c>
      <c r="BI29" s="388">
        <v>-472.4922365968564</v>
      </c>
      <c r="BJ29" s="388">
        <v>-73.685085671086057</v>
      </c>
      <c r="BK29" s="388">
        <v>-1159.3212016926454</v>
      </c>
      <c r="BL29" s="388">
        <v>-370.1879815745508</v>
      </c>
      <c r="BM29" s="388">
        <v>34.835136755768772</v>
      </c>
      <c r="BN29" s="388">
        <v>-1494.6740465114281</v>
      </c>
      <c r="BO29" s="388">
        <v>1672.948874313849</v>
      </c>
      <c r="BP29" s="388">
        <v>-102.27870461747887</v>
      </c>
      <c r="BQ29" s="388">
        <v>75.996123184942007</v>
      </c>
      <c r="BR29" s="388">
        <v>-360.53637120536769</v>
      </c>
      <c r="BS29" s="388">
        <v>54.731757716951655</v>
      </c>
      <c r="BT29" s="388">
        <v>-229.80849030347417</v>
      </c>
      <c r="BU29" s="388">
        <v>-1073.1814093107391</v>
      </c>
      <c r="BV29" s="388">
        <v>-45.987286774098109</v>
      </c>
      <c r="BW29" s="388">
        <v>-1348.9771863883116</v>
      </c>
      <c r="BX29" s="388">
        <v>-1124.6640312397362</v>
      </c>
      <c r="BY29" s="388">
        <v>73.56607725940006</v>
      </c>
      <c r="BZ29" s="388">
        <v>-2400.0751403686481</v>
      </c>
      <c r="CA29" s="388">
        <v>178.29731477466373</v>
      </c>
      <c r="CB29" s="388">
        <v>118.57807238314166</v>
      </c>
      <c r="CC29" s="388">
        <v>-2103.1997532108426</v>
      </c>
      <c r="CD29" s="388">
        <v>1139.0314452559214</v>
      </c>
      <c r="CE29" s="388">
        <v>150.91616260202213</v>
      </c>
      <c r="CF29" s="388">
        <v>-813.25214535289888</v>
      </c>
      <c r="CG29" s="388">
        <v>856.63053611221812</v>
      </c>
      <c r="CH29" s="388">
        <v>15.473998747784453</v>
      </c>
      <c r="CI29" s="388">
        <v>-2862.2419952199971</v>
      </c>
      <c r="CJ29" s="388">
        <v>-493.50672438934151</v>
      </c>
      <c r="CK29" s="388">
        <v>-10.67579486066</v>
      </c>
      <c r="CL29" s="388">
        <v>-3366.424514469998</v>
      </c>
      <c r="CM29" s="388">
        <v>425.59823760592974</v>
      </c>
      <c r="CN29" s="388">
        <v>-18.486038545928803</v>
      </c>
      <c r="CO29" s="388">
        <v>-2959.3123154099967</v>
      </c>
      <c r="CP29" s="388">
        <v>-852.87006794058425</v>
      </c>
      <c r="CQ29" s="388">
        <v>812.98606691058376</v>
      </c>
      <c r="CR29" s="388">
        <v>8272.1331559199934</v>
      </c>
      <c r="CS29" s="388">
        <v>-1257.5860990080187</v>
      </c>
      <c r="CT29" s="388">
        <v>73.93053367802132</v>
      </c>
      <c r="CU29" s="388">
        <v>7088.4775905899951</v>
      </c>
      <c r="CV29" s="388">
        <v>-3069.8822002869533</v>
      </c>
      <c r="CW29" s="388">
        <v>240.95763546695031</v>
      </c>
      <c r="CX29" s="388">
        <v>4259.5530257699902</v>
      </c>
      <c r="CY29" s="388">
        <v>5358.9969469596426</v>
      </c>
      <c r="CZ29" s="388">
        <v>288.66012144035528</v>
      </c>
      <c r="DA29" s="388">
        <v>9907.21009416999</v>
      </c>
      <c r="DB29" s="388">
        <v>-1666.5984403226932</v>
      </c>
      <c r="DC29" s="388">
        <v>-572.06221482729984</v>
      </c>
      <c r="DD29" s="388">
        <v>7668.5494390199929</v>
      </c>
      <c r="DE29" s="388">
        <v>426.82664049213031</v>
      </c>
      <c r="DF29" s="388">
        <v>11.336186107869445</v>
      </c>
      <c r="DG29" s="388">
        <v>-263.13039725999715</v>
      </c>
      <c r="DH29" s="388">
        <v>-15.796948797714833</v>
      </c>
      <c r="DI29" s="388">
        <v>3.0666632577154207</v>
      </c>
      <c r="DJ29" s="388">
        <v>-275.86068279999654</v>
      </c>
      <c r="DK29" s="388">
        <v>347.52281476651626</v>
      </c>
      <c r="DL29" s="388">
        <v>-2.5629138665181892</v>
      </c>
      <c r="DM29" s="388">
        <v>69.099218100001963</v>
      </c>
      <c r="DN29" s="388">
        <v>-3879.1903654000162</v>
      </c>
      <c r="DO29" s="388">
        <v>3.6345437200171813</v>
      </c>
      <c r="DP29" s="388">
        <v>-3806.4566035799971</v>
      </c>
      <c r="DQ29" s="388">
        <v>195.10634550497252</v>
      </c>
      <c r="DR29" s="388">
        <v>-29.344510614973288</v>
      </c>
      <c r="DS29" s="388">
        <v>-3640.6947686899985</v>
      </c>
      <c r="DT29" s="388">
        <v>4652.7329383911219</v>
      </c>
      <c r="DU29" s="388">
        <v>-12.489700221119918</v>
      </c>
      <c r="DV29" s="388">
        <v>999.5484694800034</v>
      </c>
      <c r="DW29" s="388">
        <v>1165.5653957449467</v>
      </c>
      <c r="DX29" s="388">
        <v>45.965196635052706</v>
      </c>
      <c r="DY29" s="388">
        <v>2211.0790618600022</v>
      </c>
      <c r="DZ29" s="388">
        <v>270.48563216057227</v>
      </c>
      <c r="EA29" s="388">
        <v>-10.91618255057285</v>
      </c>
      <c r="EB29" s="388">
        <v>2470.6485114700008</v>
      </c>
      <c r="EC29" s="388">
        <v>-581.24303588422686</v>
      </c>
      <c r="ED29" s="388">
        <v>36.841776474226371</v>
      </c>
      <c r="EE29" s="388">
        <v>1926.2472520600004</v>
      </c>
      <c r="EF29" s="388">
        <v>2123.2227261462144</v>
      </c>
      <c r="EG29" s="388">
        <v>78.741776423787016</v>
      </c>
      <c r="EH29" s="388">
        <v>4128.2117546300015</v>
      </c>
      <c r="EI29" s="388">
        <v>919.56088161281241</v>
      </c>
      <c r="EJ29" s="388">
        <v>1.5027246671879237</v>
      </c>
      <c r="EK29" s="388">
        <v>5049.2753609100018</v>
      </c>
      <c r="EL29" s="388">
        <v>-2759.320810932411</v>
      </c>
      <c r="EM29" s="388">
        <v>2.414791892409978</v>
      </c>
      <c r="EN29" s="388">
        <v>2292.3693418700004</v>
      </c>
      <c r="EO29" s="388">
        <v>1148.8186887699901</v>
      </c>
      <c r="EP29" s="388">
        <v>-19.888674559989976</v>
      </c>
      <c r="EQ29" s="388">
        <v>3421.2993560800005</v>
      </c>
      <c r="ER29" s="388">
        <v>2878.4489159188224</v>
      </c>
      <c r="ES29" s="388">
        <v>-5.753610528821131</v>
      </c>
      <c r="ET29" s="388">
        <v>6293.994661470002</v>
      </c>
    </row>
    <row r="30" spans="1:150" ht="15" customHeight="1" thickBot="1">
      <c r="A30" s="835" t="s">
        <v>233</v>
      </c>
      <c r="B30" s="832">
        <v>3355.9666866836851</v>
      </c>
      <c r="C30" s="832">
        <v>3159.8698122532442</v>
      </c>
      <c r="D30" s="834">
        <v>-776.41328610000073</v>
      </c>
      <c r="E30" s="834">
        <v>-613.1438794247033</v>
      </c>
      <c r="F30" s="834">
        <v>889.83939758991619</v>
      </c>
      <c r="G30" s="834">
        <v>3335.0291956265719</v>
      </c>
      <c r="H30" s="834">
        <v>8272.1331559199934</v>
      </c>
      <c r="I30" s="834">
        <v>7668.5494390199929</v>
      </c>
      <c r="J30" s="834">
        <v>13403.067014110002</v>
      </c>
      <c r="K30" s="834">
        <v>21317.926560870004</v>
      </c>
      <c r="L30" s="834">
        <v>4274.6820780900089</v>
      </c>
      <c r="M30" s="834">
        <v>2442.4083988650755</v>
      </c>
      <c r="N30" s="834">
        <v>87.270890454332942</v>
      </c>
      <c r="O30" s="834">
        <v>3144.3128841573671</v>
      </c>
      <c r="P30" s="834">
        <v>322.20012836237498</v>
      </c>
      <c r="Q30" s="834">
        <v>524.2546743918698</v>
      </c>
      <c r="R30" s="834">
        <v>3990.7676869116112</v>
      </c>
      <c r="S30" s="834">
        <v>534.98715757744446</v>
      </c>
      <c r="T30" s="834">
        <v>-6.6759894437057916</v>
      </c>
      <c r="U30" s="834">
        <v>4519.0788550453472</v>
      </c>
      <c r="V30" s="834">
        <v>-1182.6042615646834</v>
      </c>
      <c r="W30" s="834">
        <v>19.492093203018726</v>
      </c>
      <c r="X30" s="834">
        <v>3355.9666866836851</v>
      </c>
      <c r="Y30" s="834">
        <v>1605.9050089232569</v>
      </c>
      <c r="Z30" s="834">
        <v>-19.87286331751519</v>
      </c>
      <c r="AA30" s="834">
        <v>4941.9988322894278</v>
      </c>
      <c r="AB30" s="834">
        <v>1186.3419746571044</v>
      </c>
      <c r="AC30" s="834">
        <v>9.9750198939850385</v>
      </c>
      <c r="AD30" s="834">
        <v>6138.3158268405168</v>
      </c>
      <c r="AE30" s="834">
        <v>-1708.833037852396</v>
      </c>
      <c r="AF30" s="834">
        <v>-8.8294944178613548</v>
      </c>
      <c r="AG30" s="834">
        <v>4420.6532945702565</v>
      </c>
      <c r="AH30" s="834">
        <v>-1322.4804946161644</v>
      </c>
      <c r="AI30" s="834">
        <v>61.697012299151453</v>
      </c>
      <c r="AJ30" s="834">
        <v>3159.8698122532442</v>
      </c>
      <c r="AK30" s="834">
        <v>745.12634765016173</v>
      </c>
      <c r="AL30" s="834">
        <v>-34.885347688946823</v>
      </c>
      <c r="AM30" s="834">
        <v>3870.1106122144556</v>
      </c>
      <c r="AN30" s="834">
        <v>-3119.3713300810464</v>
      </c>
      <c r="AO30" s="834">
        <v>-29.260636354837736</v>
      </c>
      <c r="AP30" s="834">
        <v>721.47864577857399</v>
      </c>
      <c r="AQ30" s="834">
        <v>4937.1681070829754</v>
      </c>
      <c r="AR30" s="834">
        <v>-21.457539342219608</v>
      </c>
      <c r="AS30" s="834">
        <v>5637.1892135193266</v>
      </c>
      <c r="AT30" s="834">
        <v>1842.908260885454</v>
      </c>
      <c r="AU30" s="834">
        <v>-24.302390821249631</v>
      </c>
      <c r="AV30" s="834">
        <v>7455.7950835835363</v>
      </c>
      <c r="AW30" s="834">
        <v>-4722.1863804418899</v>
      </c>
      <c r="AX30" s="834">
        <v>-482.32908666979023</v>
      </c>
      <c r="AY30" s="834">
        <v>2251.2796164718566</v>
      </c>
      <c r="AZ30" s="834">
        <v>920.9393852994267</v>
      </c>
      <c r="BA30" s="834">
        <v>140.71504252342208</v>
      </c>
      <c r="BB30" s="834">
        <v>3312.9340442947032</v>
      </c>
      <c r="BC30" s="834">
        <v>1422.9587004990697</v>
      </c>
      <c r="BD30" s="834">
        <v>-34.222952309947011</v>
      </c>
      <c r="BE30" s="834">
        <v>4701.6697924838263</v>
      </c>
      <c r="BF30" s="834">
        <v>-3021.0800674440266</v>
      </c>
      <c r="BG30" s="834">
        <v>35.656705649523474</v>
      </c>
      <c r="BH30" s="834">
        <v>1716.2464306893198</v>
      </c>
      <c r="BI30" s="834">
        <v>3018.2127229982361</v>
      </c>
      <c r="BJ30" s="834">
        <v>111.2668939742242</v>
      </c>
      <c r="BK30" s="834">
        <v>4845.7260476617812</v>
      </c>
      <c r="BL30" s="834">
        <v>-468.71194615727427</v>
      </c>
      <c r="BM30" s="834">
        <v>-61.692834467179118</v>
      </c>
      <c r="BN30" s="834">
        <v>4315.3212670373287</v>
      </c>
      <c r="BO30" s="834">
        <v>-2973.3800202273969</v>
      </c>
      <c r="BP30" s="834">
        <v>108.79956055612971</v>
      </c>
      <c r="BQ30" s="834">
        <v>1450.740807366059</v>
      </c>
      <c r="BR30" s="834">
        <v>-474.09041245852484</v>
      </c>
      <c r="BS30" s="834">
        <v>-86.810997317625493</v>
      </c>
      <c r="BT30" s="834">
        <v>889.83939758990891</v>
      </c>
      <c r="BU30" s="834">
        <v>-485.01474504619875</v>
      </c>
      <c r="BV30" s="834">
        <v>49.455834494214088</v>
      </c>
      <c r="BW30" s="834">
        <v>454.28048703792592</v>
      </c>
      <c r="BX30" s="834">
        <v>1791.5344618878762</v>
      </c>
      <c r="BY30" s="834">
        <v>-43.691241788629128</v>
      </c>
      <c r="BZ30" s="834">
        <v>2202.1237071371761</v>
      </c>
      <c r="CA30" s="834">
        <v>205.04454266395811</v>
      </c>
      <c r="CB30" s="834">
        <v>-142.71457794821617</v>
      </c>
      <c r="CC30" s="834">
        <v>2264.4536718529162</v>
      </c>
      <c r="CD30" s="834">
        <v>1140.9381913152488</v>
      </c>
      <c r="CE30" s="834">
        <v>-70.362667541596522</v>
      </c>
      <c r="CF30" s="834">
        <v>3335.0291956265683</v>
      </c>
      <c r="CG30" s="834">
        <v>-886.16253894058127</v>
      </c>
      <c r="CH30" s="834">
        <v>812.98606691058376</v>
      </c>
      <c r="CI30" s="834">
        <v>7168.7544499200048</v>
      </c>
      <c r="CJ30" s="834">
        <v>-491.27855089801642</v>
      </c>
      <c r="CK30" s="834">
        <v>73.93053367802132</v>
      </c>
      <c r="CL30" s="834">
        <v>6751.4064327000087</v>
      </c>
      <c r="CM30" s="834">
        <v>-2733.1538333969588</v>
      </c>
      <c r="CN30" s="834">
        <v>240.95763546695031</v>
      </c>
      <c r="CO30" s="834">
        <v>4259.2102347699984</v>
      </c>
      <c r="CP30" s="834">
        <v>0</v>
      </c>
      <c r="CQ30" s="834">
        <v>0</v>
      </c>
      <c r="CR30" s="834">
        <v>0</v>
      </c>
      <c r="CS30" s="834">
        <v>0</v>
      </c>
      <c r="CT30" s="834">
        <v>0</v>
      </c>
      <c r="CU30" s="834">
        <v>0</v>
      </c>
      <c r="CV30" s="834">
        <v>0</v>
      </c>
      <c r="CW30" s="834">
        <v>0</v>
      </c>
      <c r="CX30" s="834">
        <v>0</v>
      </c>
      <c r="CY30" s="834">
        <v>0</v>
      </c>
      <c r="CZ30" s="834">
        <v>0</v>
      </c>
      <c r="DA30" s="834">
        <v>0</v>
      </c>
      <c r="DB30" s="834">
        <v>0</v>
      </c>
      <c r="DC30" s="834">
        <v>0</v>
      </c>
      <c r="DD30" s="834">
        <v>0</v>
      </c>
      <c r="DE30" s="834">
        <v>-1152.944878549624</v>
      </c>
      <c r="DF30" s="834">
        <v>-55.103496370374273</v>
      </c>
      <c r="DG30" s="834">
        <v>6460.5010641000008</v>
      </c>
      <c r="DH30" s="834">
        <v>990.45618675306127</v>
      </c>
      <c r="DI30" s="834">
        <v>3.9362664769351454</v>
      </c>
      <c r="DJ30" s="834">
        <v>7454.8935173299942</v>
      </c>
      <c r="DK30" s="834">
        <v>4765.0055842871461</v>
      </c>
      <c r="DL30" s="834">
        <v>68.043568192842486</v>
      </c>
      <c r="DM30" s="834">
        <v>12287.942669809981</v>
      </c>
      <c r="DN30" s="834">
        <v>1293.7435619047214</v>
      </c>
      <c r="DO30" s="834">
        <v>-178.61921760470437</v>
      </c>
      <c r="DP30" s="834">
        <v>13403.067014110002</v>
      </c>
      <c r="DQ30" s="834">
        <v>4138.885343762553</v>
      </c>
      <c r="DR30" s="834">
        <v>85.529351437443111</v>
      </c>
      <c r="DS30" s="834">
        <v>17627.481709309995</v>
      </c>
      <c r="DT30" s="834">
        <v>3970.6389168504638</v>
      </c>
      <c r="DU30" s="834">
        <v>35.408212999523755</v>
      </c>
      <c r="DV30" s="834">
        <v>21633.52883915999</v>
      </c>
      <c r="DW30" s="834">
        <v>1729.8518234743365</v>
      </c>
      <c r="DX30" s="834">
        <v>-92.181099124309</v>
      </c>
      <c r="DY30" s="834">
        <v>23271.199563510017</v>
      </c>
      <c r="DZ30" s="834">
        <v>-2220.8920076073118</v>
      </c>
      <c r="EA30" s="834">
        <v>267.61900496729646</v>
      </c>
      <c r="EB30" s="834">
        <v>21317.926560870004</v>
      </c>
      <c r="EC30" s="834">
        <v>5359.4110607985731</v>
      </c>
      <c r="ED30" s="834">
        <v>-146.1941038985675</v>
      </c>
      <c r="EE30" s="834">
        <v>26531.143517770008</v>
      </c>
      <c r="EF30" s="834">
        <v>-14465.801266265344</v>
      </c>
      <c r="EG30" s="834">
        <v>-276.85021332467488</v>
      </c>
      <c r="EH30" s="834">
        <v>11788.492038179989</v>
      </c>
      <c r="EI30" s="834">
        <v>-5231.9876436651557</v>
      </c>
      <c r="EJ30" s="834">
        <v>-7.2884683348323298</v>
      </c>
      <c r="EK30" s="834">
        <v>6549.2159261800007</v>
      </c>
      <c r="EL30" s="834">
        <v>-2272.6152285543503</v>
      </c>
      <c r="EM30" s="834">
        <v>-1.9186195356414917</v>
      </c>
      <c r="EN30" s="834">
        <v>4274.6820780900089</v>
      </c>
      <c r="EO30" s="834">
        <v>474.99332970633532</v>
      </c>
      <c r="EP30" s="834">
        <v>11.227237953644064</v>
      </c>
      <c r="EQ30" s="834">
        <v>4760.9026457499931</v>
      </c>
      <c r="ER30" s="1058">
        <v>-2450.1917271486154</v>
      </c>
      <c r="ES30" s="1058">
        <v>0.61262352863853664</v>
      </c>
      <c r="ET30" s="1058">
        <v>2311.3235421300124</v>
      </c>
    </row>
    <row r="31" spans="1:150" ht="15" customHeight="1">
      <c r="A31" s="393" t="s">
        <v>945</v>
      </c>
      <c r="D31" s="393">
        <v>7455.7950835835363</v>
      </c>
      <c r="E31" s="393">
        <v>1716.2464306893198</v>
      </c>
      <c r="M31" s="406"/>
      <c r="N31" s="406"/>
      <c r="O31" s="406"/>
      <c r="P31" s="406"/>
      <c r="Q31" s="406"/>
      <c r="R31" s="406"/>
      <c r="U31" s="406"/>
    </row>
    <row r="32" spans="1:150" ht="15" customHeight="1">
      <c r="A32" s="413" t="s">
        <v>966</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row>
  </sheetData>
  <mergeCells count="206">
    <mergeCell ref="ER3:ES3"/>
    <mergeCell ref="ET3:ET4"/>
    <mergeCell ref="ER18:ES18"/>
    <mergeCell ref="ET18:ET19"/>
    <mergeCell ref="EO3:EP3"/>
    <mergeCell ref="EQ3:EQ4"/>
    <mergeCell ref="EO18:EP18"/>
    <mergeCell ref="EQ18:EQ19"/>
    <mergeCell ref="DH18:DI18"/>
    <mergeCell ref="DJ18:DJ19"/>
    <mergeCell ref="DN3:DO3"/>
    <mergeCell ref="DP3:DP4"/>
    <mergeCell ref="DN18:DO18"/>
    <mergeCell ref="DP18:DP19"/>
    <mergeCell ref="EF3:EG3"/>
    <mergeCell ref="EH3:EH4"/>
    <mergeCell ref="EF18:EG18"/>
    <mergeCell ref="EH18:EH19"/>
    <mergeCell ref="DQ18:DR18"/>
    <mergeCell ref="DS18:DS19"/>
    <mergeCell ref="DK3:DL3"/>
    <mergeCell ref="DM3:DM4"/>
    <mergeCell ref="DM18:DM19"/>
    <mergeCell ref="DY18:DY19"/>
    <mergeCell ref="DV18:DV19"/>
    <mergeCell ref="EC3:ED3"/>
    <mergeCell ref="EE3:EE4"/>
    <mergeCell ref="EC18:ED18"/>
    <mergeCell ref="EE18:EE19"/>
    <mergeCell ref="DZ18:EA18"/>
    <mergeCell ref="EB18:EB19"/>
    <mergeCell ref="DW18:DX18"/>
    <mergeCell ref="DT3:DU3"/>
    <mergeCell ref="DV3:DV4"/>
    <mergeCell ref="DT18:DU18"/>
    <mergeCell ref="CY3:CZ3"/>
    <mergeCell ref="DA3:DA4"/>
    <mergeCell ref="CY18:CZ18"/>
    <mergeCell ref="DA18:DA19"/>
    <mergeCell ref="CV18:CW18"/>
    <mergeCell ref="CX18:CX19"/>
    <mergeCell ref="CV3:CW3"/>
    <mergeCell ref="CX3:CX4"/>
    <mergeCell ref="DK18:DL18"/>
    <mergeCell ref="DB18:DC18"/>
    <mergeCell ref="DD18:DD19"/>
    <mergeCell ref="DE3:DF3"/>
    <mergeCell ref="DG18:DG19"/>
    <mergeCell ref="DE18:DF18"/>
    <mergeCell ref="DB3:DC3"/>
    <mergeCell ref="DD3:DD4"/>
    <mergeCell ref="CP18:CQ18"/>
    <mergeCell ref="CR18:CR19"/>
    <mergeCell ref="CG18:CH18"/>
    <mergeCell ref="CI18:CI19"/>
    <mergeCell ref="CJ18:CK18"/>
    <mergeCell ref="CL18:CL19"/>
    <mergeCell ref="CM18:CN18"/>
    <mergeCell ref="CO18:CO19"/>
    <mergeCell ref="CI3:CI4"/>
    <mergeCell ref="CJ3:CK3"/>
    <mergeCell ref="CL3:CL4"/>
    <mergeCell ref="CM3:CN3"/>
    <mergeCell ref="CO3:CO4"/>
    <mergeCell ref="CG3:CH3"/>
    <mergeCell ref="CP3:CQ3"/>
    <mergeCell ref="CR3:CR4"/>
    <mergeCell ref="CS3:CT3"/>
    <mergeCell ref="CU3:CU4"/>
    <mergeCell ref="CS18:CT18"/>
    <mergeCell ref="CU18:CU19"/>
    <mergeCell ref="U18:U19"/>
    <mergeCell ref="V18:W18"/>
    <mergeCell ref="X18:X19"/>
    <mergeCell ref="Y18:Z18"/>
    <mergeCell ref="AA18:AA19"/>
    <mergeCell ref="AB18:AC18"/>
    <mergeCell ref="AD18:AD19"/>
    <mergeCell ref="AW18:AX18"/>
    <mergeCell ref="AY18:AY19"/>
    <mergeCell ref="AE18:AF18"/>
    <mergeCell ref="AG18:AG19"/>
    <mergeCell ref="AH18:AI18"/>
    <mergeCell ref="AJ18:AJ19"/>
    <mergeCell ref="AK18:AL18"/>
    <mergeCell ref="AM18:AM19"/>
    <mergeCell ref="AN18:AO18"/>
    <mergeCell ref="AP18:AP19"/>
    <mergeCell ref="AQ18:AR18"/>
    <mergeCell ref="AS18:AS19"/>
    <mergeCell ref="AT18:AU18"/>
    <mergeCell ref="R18:R19"/>
    <mergeCell ref="S18:T18"/>
    <mergeCell ref="AA3:AA4"/>
    <mergeCell ref="K3:K4"/>
    <mergeCell ref="AJ3:AJ4"/>
    <mergeCell ref="AK3:AL3"/>
    <mergeCell ref="AM3:AM4"/>
    <mergeCell ref="AN3:AO3"/>
    <mergeCell ref="AP3:AP4"/>
    <mergeCell ref="R3:R4"/>
    <mergeCell ref="S3:T3"/>
    <mergeCell ref="U3:U4"/>
    <mergeCell ref="V3:W3"/>
    <mergeCell ref="X3:X4"/>
    <mergeCell ref="Y3:Z3"/>
    <mergeCell ref="O3:O4"/>
    <mergeCell ref="P3:Q3"/>
    <mergeCell ref="AB3:AC3"/>
    <mergeCell ref="AD3:AD4"/>
    <mergeCell ref="I3:I4"/>
    <mergeCell ref="J18:J19"/>
    <mergeCell ref="H18:H19"/>
    <mergeCell ref="K18:K19"/>
    <mergeCell ref="I18:I19"/>
    <mergeCell ref="CD3:CE3"/>
    <mergeCell ref="BF3:BG3"/>
    <mergeCell ref="BH3:BH4"/>
    <mergeCell ref="BI3:BJ3"/>
    <mergeCell ref="BK3:BK4"/>
    <mergeCell ref="BL3:BM3"/>
    <mergeCell ref="BN3:BN4"/>
    <mergeCell ref="BO3:BP3"/>
    <mergeCell ref="BQ3:BQ4"/>
    <mergeCell ref="BR3:BS3"/>
    <mergeCell ref="BT3:BT4"/>
    <mergeCell ref="BU3:BV3"/>
    <mergeCell ref="BW3:BW4"/>
    <mergeCell ref="BX3:BY3"/>
    <mergeCell ref="O18:O19"/>
    <mergeCell ref="P18:Q18"/>
    <mergeCell ref="BZ3:BZ4"/>
    <mergeCell ref="CA3:CB3"/>
    <mergeCell ref="CC3:CC4"/>
    <mergeCell ref="BQ18:BQ19"/>
    <mergeCell ref="BR18:BS18"/>
    <mergeCell ref="BF18:BG18"/>
    <mergeCell ref="BH18:BH19"/>
    <mergeCell ref="BI18:BJ18"/>
    <mergeCell ref="BK18:BK19"/>
    <mergeCell ref="BL18:BM18"/>
    <mergeCell ref="BN18:BN19"/>
    <mergeCell ref="B3:B4"/>
    <mergeCell ref="M3:N3"/>
    <mergeCell ref="C3:C4"/>
    <mergeCell ref="D3:D4"/>
    <mergeCell ref="E3:E4"/>
    <mergeCell ref="F3:F4"/>
    <mergeCell ref="G3:G4"/>
    <mergeCell ref="H3:H4"/>
    <mergeCell ref="B18:B19"/>
    <mergeCell ref="C18:C19"/>
    <mergeCell ref="D18:D19"/>
    <mergeCell ref="E18:E19"/>
    <mergeCell ref="F18:F19"/>
    <mergeCell ref="G18:G19"/>
    <mergeCell ref="M18:N18"/>
    <mergeCell ref="J3:J4"/>
    <mergeCell ref="AG3:AG4"/>
    <mergeCell ref="AH3:AI3"/>
    <mergeCell ref="AQ3:AR3"/>
    <mergeCell ref="AS3:AS4"/>
    <mergeCell ref="AT3:AU3"/>
    <mergeCell ref="AV3:AV4"/>
    <mergeCell ref="AV18:AV19"/>
    <mergeCell ref="EL3:EM3"/>
    <mergeCell ref="CF3:CF4"/>
    <mergeCell ref="AZ18:BA18"/>
    <mergeCell ref="BB18:BB19"/>
    <mergeCell ref="BC18:BD18"/>
    <mergeCell ref="BE18:BE19"/>
    <mergeCell ref="BT18:BT19"/>
    <mergeCell ref="BU18:BV18"/>
    <mergeCell ref="BW18:BW19"/>
    <mergeCell ref="BX18:BY18"/>
    <mergeCell ref="BZ18:BZ19"/>
    <mergeCell ref="CA18:CB18"/>
    <mergeCell ref="CC18:CC19"/>
    <mergeCell ref="CD18:CE18"/>
    <mergeCell ref="CF18:CF19"/>
    <mergeCell ref="BE3:BE4"/>
    <mergeCell ref="BO18:BP18"/>
    <mergeCell ref="EN3:EN4"/>
    <mergeCell ref="EL18:EM18"/>
    <mergeCell ref="EN18:EN19"/>
    <mergeCell ref="L3:L4"/>
    <mergeCell ref="L18:L19"/>
    <mergeCell ref="EI3:EJ3"/>
    <mergeCell ref="EK3:EK4"/>
    <mergeCell ref="EI18:EJ18"/>
    <mergeCell ref="EK18:EK19"/>
    <mergeCell ref="AW3:AX3"/>
    <mergeCell ref="AY3:AY4"/>
    <mergeCell ref="DZ3:EA3"/>
    <mergeCell ref="EB3:EB4"/>
    <mergeCell ref="AZ3:BA3"/>
    <mergeCell ref="BB3:BB4"/>
    <mergeCell ref="BC3:BD3"/>
    <mergeCell ref="DG3:DG4"/>
    <mergeCell ref="DQ3:DR3"/>
    <mergeCell ref="DS3:DS4"/>
    <mergeCell ref="DW3:DX3"/>
    <mergeCell ref="DY3:DY4"/>
    <mergeCell ref="DH3:DI3"/>
    <mergeCell ref="DJ3:DJ4"/>
    <mergeCell ref="AE3:AF3"/>
  </mergeCells>
  <phoneticPr fontId="48" type="noConversion"/>
  <pageMargins left="0.31496062992125984" right="0.31496062992125984" top="0.55118110236220474" bottom="0.55118110236220474" header="0.31496062992125984" footer="0.31496062992125984"/>
  <pageSetup paperSize="9" scale="88" orientation="landscape" r:id="rId1"/>
  <headerFooter>
    <oddHeader>&amp;R&amp;"-,Normal"&amp;K305496 D - ESTATÍSTICAS DO SECTOR EXTERNO</oddHeader>
    <oddFooter>&amp;L&amp;"-,Normal"&amp;9&amp;K305496Banco de Cabo Verde / Boletim de Estatísticas - novembro de 2021&amp;R&amp;"-,Normal"&amp;9&amp;K305496 49</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tabColor theme="0"/>
  </sheetPr>
  <dimension ref="A1:EZ226"/>
  <sheetViews>
    <sheetView showGridLines="0" zoomScaleNormal="100" zoomScaleSheetLayoutView="100" zoomScalePageLayoutView="90" workbookViewId="0">
      <pane xSplit="1" topLeftCell="EK1" activePane="topRight" state="frozen"/>
      <selection pane="topRight" activeCell="ET18" sqref="ET18"/>
    </sheetView>
  </sheetViews>
  <sheetFormatPr defaultColWidth="9" defaultRowHeight="15" customHeight="1"/>
  <cols>
    <col min="1" max="1" width="24.42578125" style="422" customWidth="1"/>
    <col min="2" max="12" width="9.28515625" style="422" customWidth="1"/>
    <col min="13" max="151" width="9.28515625" style="421" customWidth="1"/>
    <col min="152" max="16384" width="9" style="421"/>
  </cols>
  <sheetData>
    <row r="1" spans="1:156" s="420" customFormat="1" ht="22.35" customHeight="1">
      <c r="A1" s="153" t="s">
        <v>456</v>
      </c>
      <c r="B1" s="243"/>
      <c r="C1" s="243"/>
      <c r="D1" s="243"/>
      <c r="E1" s="243"/>
      <c r="F1" s="243"/>
      <c r="G1" s="243"/>
      <c r="H1" s="243"/>
      <c r="I1" s="243"/>
      <c r="J1" s="243"/>
      <c r="K1" s="243"/>
      <c r="L1" s="243"/>
    </row>
    <row r="2" spans="1:156" s="420" customFormat="1" ht="15" customHeight="1">
      <c r="A2" s="299" t="s">
        <v>457</v>
      </c>
      <c r="B2" s="243"/>
      <c r="C2" s="243"/>
      <c r="D2" s="243"/>
      <c r="E2" s="243"/>
      <c r="F2" s="243"/>
      <c r="G2" s="243"/>
      <c r="H2" s="243"/>
      <c r="I2" s="243"/>
      <c r="J2" s="243"/>
      <c r="K2" s="243"/>
      <c r="L2" s="243"/>
    </row>
    <row r="3" spans="1:156" s="423" customFormat="1" ht="16.5" customHeight="1">
      <c r="A3" s="1010"/>
      <c r="B3" s="1079">
        <v>2015</v>
      </c>
      <c r="C3" s="1079">
        <v>2016</v>
      </c>
      <c r="D3" s="1079">
        <v>2017</v>
      </c>
      <c r="E3" s="1079">
        <v>2018</v>
      </c>
      <c r="F3" s="1079">
        <v>2019</v>
      </c>
      <c r="G3" s="1079">
        <v>2020</v>
      </c>
      <c r="H3" s="1079">
        <v>2021</v>
      </c>
      <c r="I3" s="1079">
        <v>2022</v>
      </c>
      <c r="J3" s="1079">
        <v>2023</v>
      </c>
      <c r="K3" s="1079">
        <v>2024</v>
      </c>
      <c r="L3" s="1080">
        <v>2025</v>
      </c>
      <c r="M3" s="1073">
        <v>2015</v>
      </c>
      <c r="N3" s="1072"/>
      <c r="O3" s="1072"/>
      <c r="P3" s="1072"/>
      <c r="Q3" s="1072"/>
      <c r="R3" s="1072"/>
      <c r="S3" s="1072"/>
      <c r="T3" s="1072"/>
      <c r="U3" s="1072"/>
      <c r="V3" s="1072"/>
      <c r="W3" s="1072"/>
      <c r="X3" s="1074"/>
      <c r="Y3" s="1073">
        <v>2016</v>
      </c>
      <c r="Z3" s="1072"/>
      <c r="AA3" s="1072"/>
      <c r="AB3" s="1072"/>
      <c r="AC3" s="1072"/>
      <c r="AD3" s="1072"/>
      <c r="AE3" s="1072"/>
      <c r="AF3" s="1072"/>
      <c r="AG3" s="1072"/>
      <c r="AH3" s="1072"/>
      <c r="AI3" s="1072"/>
      <c r="AJ3" s="1074"/>
      <c r="AK3" s="1077">
        <v>2017</v>
      </c>
      <c r="AL3" s="1078"/>
      <c r="AM3" s="1078"/>
      <c r="AN3" s="1078"/>
      <c r="AO3" s="1078"/>
      <c r="AP3" s="1078"/>
      <c r="AQ3" s="1078"/>
      <c r="AR3" s="1078"/>
      <c r="AS3" s="1078"/>
      <c r="AT3" s="1078"/>
      <c r="AU3" s="1078"/>
      <c r="AV3" s="1162"/>
      <c r="AW3" s="1077">
        <v>2018</v>
      </c>
      <c r="AX3" s="1078"/>
      <c r="AY3" s="1078"/>
      <c r="AZ3" s="1078"/>
      <c r="BA3" s="1078"/>
      <c r="BB3" s="1078"/>
      <c r="BC3" s="1078"/>
      <c r="BD3" s="1078"/>
      <c r="BE3" s="1078"/>
      <c r="BF3" s="1078"/>
      <c r="BG3" s="1078"/>
      <c r="BH3" s="1162"/>
      <c r="BI3" s="1077">
        <v>2019</v>
      </c>
      <c r="BJ3" s="1078"/>
      <c r="BK3" s="1078"/>
      <c r="BL3" s="1078"/>
      <c r="BM3" s="1078"/>
      <c r="BN3" s="1078"/>
      <c r="BO3" s="1078"/>
      <c r="BP3" s="1078"/>
      <c r="BQ3" s="1078"/>
      <c r="BR3" s="1078"/>
      <c r="BS3" s="1078"/>
      <c r="BT3" s="1162"/>
      <c r="BU3" s="1077">
        <v>2020</v>
      </c>
      <c r="BV3" s="1078"/>
      <c r="BW3" s="1078"/>
      <c r="BX3" s="1078"/>
      <c r="BY3" s="1078"/>
      <c r="BZ3" s="1078"/>
      <c r="CA3" s="1078"/>
      <c r="CB3" s="1078"/>
      <c r="CC3" s="1078"/>
      <c r="CD3" s="1078"/>
      <c r="CE3" s="1078"/>
      <c r="CF3" s="1162"/>
      <c r="CG3" s="1077">
        <v>2021</v>
      </c>
      <c r="CH3" s="1078"/>
      <c r="CI3" s="1078"/>
      <c r="CJ3" s="1078"/>
      <c r="CK3" s="1078"/>
      <c r="CL3" s="1078"/>
      <c r="CM3" s="1078"/>
      <c r="CN3" s="1078"/>
      <c r="CO3" s="1078"/>
      <c r="CP3" s="1078"/>
      <c r="CQ3" s="1078"/>
      <c r="CR3" s="1078"/>
      <c r="CS3" s="1077">
        <v>2022</v>
      </c>
      <c r="CT3" s="1078"/>
      <c r="CU3" s="1078"/>
      <c r="CV3" s="1078"/>
      <c r="CW3" s="1078"/>
      <c r="CX3" s="1078"/>
      <c r="CY3" s="1078"/>
      <c r="CZ3" s="1078"/>
      <c r="DA3" s="1078"/>
      <c r="DB3" s="1078"/>
      <c r="DC3" s="1078"/>
      <c r="DD3" s="1078"/>
      <c r="DE3" s="1077">
        <v>2023</v>
      </c>
      <c r="DF3" s="1078"/>
      <c r="DG3" s="1078"/>
      <c r="DH3" s="1078"/>
      <c r="DI3" s="1078"/>
      <c r="DJ3" s="1078"/>
      <c r="DK3" s="1078"/>
      <c r="DL3" s="1078"/>
      <c r="DM3" s="1078"/>
      <c r="DN3" s="1078"/>
      <c r="DO3" s="1078"/>
      <c r="DP3" s="1078"/>
      <c r="DQ3" s="1077">
        <v>2024</v>
      </c>
      <c r="DR3" s="1078"/>
      <c r="DS3" s="1078"/>
      <c r="DT3" s="1078"/>
      <c r="DU3" s="1078"/>
      <c r="DV3" s="1078"/>
      <c r="DW3" s="1078"/>
      <c r="DX3" s="1078"/>
      <c r="DY3" s="1078"/>
      <c r="DZ3" s="1078"/>
      <c r="EA3" s="1078"/>
      <c r="EB3" s="1162"/>
      <c r="EC3" s="1170" t="s">
        <v>901</v>
      </c>
      <c r="ED3" s="1076"/>
      <c r="EE3" s="1076"/>
      <c r="EF3" s="1076"/>
      <c r="EG3" s="1076"/>
      <c r="EH3" s="1076"/>
      <c r="EI3" s="1076"/>
      <c r="EJ3" s="1076"/>
      <c r="EK3" s="1076"/>
      <c r="EL3" s="1076"/>
      <c r="EM3" s="1076"/>
      <c r="EN3" s="1076"/>
      <c r="EO3" s="1169" t="s">
        <v>929</v>
      </c>
      <c r="EP3" s="1078"/>
      <c r="EQ3" s="1078"/>
      <c r="ER3" s="1078"/>
      <c r="ES3" s="1078"/>
      <c r="ET3" s="1078"/>
      <c r="EU3" s="1078"/>
      <c r="EV3" s="962"/>
      <c r="EW3" s="962"/>
      <c r="EX3" s="962"/>
      <c r="EY3" s="962"/>
      <c r="EZ3" s="962"/>
    </row>
    <row r="4" spans="1:156" s="423" customFormat="1" ht="15" customHeight="1">
      <c r="A4" s="1010"/>
      <c r="B4" s="1079"/>
      <c r="C4" s="1079"/>
      <c r="D4" s="1079"/>
      <c r="E4" s="1079"/>
      <c r="F4" s="1079"/>
      <c r="G4" s="1079"/>
      <c r="H4" s="1079"/>
      <c r="I4" s="1079"/>
      <c r="J4" s="1079"/>
      <c r="K4" s="1079"/>
      <c r="L4" s="1080"/>
      <c r="M4" s="991" t="s">
        <v>158</v>
      </c>
      <c r="N4" s="991" t="s">
        <v>159</v>
      </c>
      <c r="O4" s="991" t="s">
        <v>160</v>
      </c>
      <c r="P4" s="991" t="s">
        <v>161</v>
      </c>
      <c r="Q4" s="991" t="s">
        <v>162</v>
      </c>
      <c r="R4" s="991" t="s">
        <v>163</v>
      </c>
      <c r="S4" s="991" t="s">
        <v>164</v>
      </c>
      <c r="T4" s="991" t="s">
        <v>165</v>
      </c>
      <c r="U4" s="991" t="s">
        <v>166</v>
      </c>
      <c r="V4" s="991" t="s">
        <v>167</v>
      </c>
      <c r="W4" s="991" t="s">
        <v>168</v>
      </c>
      <c r="X4" s="991" t="s">
        <v>169</v>
      </c>
      <c r="Y4" s="991" t="s">
        <v>158</v>
      </c>
      <c r="Z4" s="991" t="s">
        <v>159</v>
      </c>
      <c r="AA4" s="991" t="s">
        <v>160</v>
      </c>
      <c r="AB4" s="991" t="s">
        <v>161</v>
      </c>
      <c r="AC4" s="991" t="s">
        <v>162</v>
      </c>
      <c r="AD4" s="991" t="s">
        <v>163</v>
      </c>
      <c r="AE4" s="991" t="s">
        <v>164</v>
      </c>
      <c r="AF4" s="991" t="s">
        <v>165</v>
      </c>
      <c r="AG4" s="991" t="s">
        <v>166</v>
      </c>
      <c r="AH4" s="991" t="s">
        <v>167</v>
      </c>
      <c r="AI4" s="991" t="s">
        <v>168</v>
      </c>
      <c r="AJ4" s="991" t="s">
        <v>169</v>
      </c>
      <c r="AK4" s="991" t="s">
        <v>158</v>
      </c>
      <c r="AL4" s="991" t="s">
        <v>159</v>
      </c>
      <c r="AM4" s="991" t="s">
        <v>160</v>
      </c>
      <c r="AN4" s="991" t="s">
        <v>161</v>
      </c>
      <c r="AO4" s="991" t="s">
        <v>162</v>
      </c>
      <c r="AP4" s="991" t="s">
        <v>163</v>
      </c>
      <c r="AQ4" s="991" t="s">
        <v>164</v>
      </c>
      <c r="AR4" s="991" t="s">
        <v>165</v>
      </c>
      <c r="AS4" s="991" t="s">
        <v>166</v>
      </c>
      <c r="AT4" s="991" t="s">
        <v>167</v>
      </c>
      <c r="AU4" s="991" t="s">
        <v>168</v>
      </c>
      <c r="AV4" s="991" t="s">
        <v>169</v>
      </c>
      <c r="AW4" s="991" t="s">
        <v>158</v>
      </c>
      <c r="AX4" s="991" t="s">
        <v>159</v>
      </c>
      <c r="AY4" s="991" t="s">
        <v>160</v>
      </c>
      <c r="AZ4" s="991" t="s">
        <v>161</v>
      </c>
      <c r="BA4" s="991" t="s">
        <v>162</v>
      </c>
      <c r="BB4" s="991" t="s">
        <v>163</v>
      </c>
      <c r="BC4" s="991" t="s">
        <v>164</v>
      </c>
      <c r="BD4" s="991" t="s">
        <v>165</v>
      </c>
      <c r="BE4" s="991" t="s">
        <v>166</v>
      </c>
      <c r="BF4" s="991" t="s">
        <v>167</v>
      </c>
      <c r="BG4" s="991" t="s">
        <v>168</v>
      </c>
      <c r="BH4" s="991" t="s">
        <v>169</v>
      </c>
      <c r="BI4" s="991" t="s">
        <v>158</v>
      </c>
      <c r="BJ4" s="991" t="s">
        <v>159</v>
      </c>
      <c r="BK4" s="991" t="s">
        <v>160</v>
      </c>
      <c r="BL4" s="991" t="s">
        <v>161</v>
      </c>
      <c r="BM4" s="991" t="s">
        <v>162</v>
      </c>
      <c r="BN4" s="991" t="s">
        <v>163</v>
      </c>
      <c r="BO4" s="991" t="s">
        <v>164</v>
      </c>
      <c r="BP4" s="991" t="s">
        <v>165</v>
      </c>
      <c r="BQ4" s="991" t="s">
        <v>166</v>
      </c>
      <c r="BR4" s="991" t="s">
        <v>167</v>
      </c>
      <c r="BS4" s="991" t="s">
        <v>168</v>
      </c>
      <c r="BT4" s="991" t="s">
        <v>169</v>
      </c>
      <c r="BU4" s="991" t="s">
        <v>158</v>
      </c>
      <c r="BV4" s="991" t="s">
        <v>159</v>
      </c>
      <c r="BW4" s="991" t="s">
        <v>160</v>
      </c>
      <c r="BX4" s="991" t="s">
        <v>161</v>
      </c>
      <c r="BY4" s="991" t="s">
        <v>162</v>
      </c>
      <c r="BZ4" s="991" t="s">
        <v>163</v>
      </c>
      <c r="CA4" s="991" t="s">
        <v>164</v>
      </c>
      <c r="CB4" s="991" t="s">
        <v>165</v>
      </c>
      <c r="CC4" s="991" t="s">
        <v>166</v>
      </c>
      <c r="CD4" s="991" t="s">
        <v>167</v>
      </c>
      <c r="CE4" s="991" t="s">
        <v>168</v>
      </c>
      <c r="CF4" s="991" t="s">
        <v>169</v>
      </c>
      <c r="CG4" s="991" t="s">
        <v>158</v>
      </c>
      <c r="CH4" s="991" t="s">
        <v>159</v>
      </c>
      <c r="CI4" s="991" t="s">
        <v>160</v>
      </c>
      <c r="CJ4" s="991" t="s">
        <v>161</v>
      </c>
      <c r="CK4" s="991" t="s">
        <v>162</v>
      </c>
      <c r="CL4" s="991" t="s">
        <v>163</v>
      </c>
      <c r="CM4" s="991" t="s">
        <v>164</v>
      </c>
      <c r="CN4" s="991" t="s">
        <v>165</v>
      </c>
      <c r="CO4" s="991" t="s">
        <v>166</v>
      </c>
      <c r="CP4" s="991" t="s">
        <v>167</v>
      </c>
      <c r="CQ4" s="991" t="s">
        <v>168</v>
      </c>
      <c r="CR4" s="991" t="s">
        <v>169</v>
      </c>
      <c r="CS4" s="991" t="s">
        <v>158</v>
      </c>
      <c r="CT4" s="991" t="s">
        <v>159</v>
      </c>
      <c r="CU4" s="991" t="s">
        <v>160</v>
      </c>
      <c r="CV4" s="991" t="s">
        <v>161</v>
      </c>
      <c r="CW4" s="991" t="s">
        <v>162</v>
      </c>
      <c r="CX4" s="991" t="s">
        <v>163</v>
      </c>
      <c r="CY4" s="991" t="s">
        <v>164</v>
      </c>
      <c r="CZ4" s="991" t="s">
        <v>165</v>
      </c>
      <c r="DA4" s="991" t="s">
        <v>166</v>
      </c>
      <c r="DB4" s="991" t="s">
        <v>167</v>
      </c>
      <c r="DC4" s="991" t="s">
        <v>168</v>
      </c>
      <c r="DD4" s="991" t="s">
        <v>169</v>
      </c>
      <c r="DE4" s="991" t="s">
        <v>158</v>
      </c>
      <c r="DF4" s="991" t="s">
        <v>159</v>
      </c>
      <c r="DG4" s="991" t="s">
        <v>160</v>
      </c>
      <c r="DH4" s="991" t="s">
        <v>161</v>
      </c>
      <c r="DI4" s="991" t="s">
        <v>162</v>
      </c>
      <c r="DJ4" s="991" t="s">
        <v>163</v>
      </c>
      <c r="DK4" s="991" t="s">
        <v>164</v>
      </c>
      <c r="DL4" s="991" t="s">
        <v>165</v>
      </c>
      <c r="DM4" s="991" t="s">
        <v>166</v>
      </c>
      <c r="DN4" s="991" t="s">
        <v>167</v>
      </c>
      <c r="DO4" s="991" t="s">
        <v>168</v>
      </c>
      <c r="DP4" s="991" t="s">
        <v>169</v>
      </c>
      <c r="DQ4" s="991" t="s">
        <v>158</v>
      </c>
      <c r="DR4" s="991" t="s">
        <v>159</v>
      </c>
      <c r="DS4" s="991" t="s">
        <v>160</v>
      </c>
      <c r="DT4" s="991" t="s">
        <v>161</v>
      </c>
      <c r="DU4" s="991" t="s">
        <v>162</v>
      </c>
      <c r="DV4" s="991" t="s">
        <v>163</v>
      </c>
      <c r="DW4" s="991" t="s">
        <v>164</v>
      </c>
      <c r="DX4" s="991" t="s">
        <v>165</v>
      </c>
      <c r="DY4" s="991" t="s">
        <v>166</v>
      </c>
      <c r="DZ4" s="991" t="s">
        <v>167</v>
      </c>
      <c r="EA4" s="991" t="s">
        <v>168</v>
      </c>
      <c r="EB4" s="991" t="s">
        <v>169</v>
      </c>
      <c r="EC4" s="991" t="s">
        <v>158</v>
      </c>
      <c r="ED4" s="991" t="s">
        <v>159</v>
      </c>
      <c r="EE4" s="991" t="s">
        <v>160</v>
      </c>
      <c r="EF4" s="991" t="s">
        <v>161</v>
      </c>
      <c r="EG4" s="991" t="s">
        <v>162</v>
      </c>
      <c r="EH4" s="991" t="s">
        <v>163</v>
      </c>
      <c r="EI4" s="991" t="s">
        <v>164</v>
      </c>
      <c r="EJ4" s="991" t="s">
        <v>165</v>
      </c>
      <c r="EK4" s="991" t="s">
        <v>166</v>
      </c>
      <c r="EL4" s="991" t="s">
        <v>167</v>
      </c>
      <c r="EM4" s="991" t="s">
        <v>168</v>
      </c>
      <c r="EN4" s="991" t="s">
        <v>169</v>
      </c>
      <c r="EO4" s="991" t="s">
        <v>158</v>
      </c>
      <c r="EP4" s="991" t="s">
        <v>159</v>
      </c>
      <c r="EQ4" s="991" t="s">
        <v>160</v>
      </c>
      <c r="ER4" s="991" t="s">
        <v>161</v>
      </c>
      <c r="ES4" s="991" t="s">
        <v>162</v>
      </c>
      <c r="ET4" s="991" t="s">
        <v>163</v>
      </c>
      <c r="EU4" s="991" t="s">
        <v>164</v>
      </c>
    </row>
    <row r="5" spans="1:156" s="423" customFormat="1" ht="15" customHeight="1">
      <c r="A5" s="424" t="s">
        <v>460</v>
      </c>
      <c r="B5" s="425"/>
      <c r="C5" s="425"/>
      <c r="D5" s="425"/>
      <c r="E5" s="425"/>
      <c r="F5" s="425"/>
      <c r="G5" s="425"/>
      <c r="H5" s="425"/>
      <c r="I5" s="425"/>
      <c r="J5" s="425"/>
      <c r="K5" s="425"/>
      <c r="L5" s="425"/>
      <c r="M5" s="426"/>
    </row>
    <row r="6" spans="1:156" s="423" customFormat="1" ht="15" customHeight="1">
      <c r="A6" s="427" t="s">
        <v>461</v>
      </c>
      <c r="B6" s="428">
        <v>14.783746574047932</v>
      </c>
      <c r="C6" s="429">
        <v>14.809722250601256</v>
      </c>
      <c r="D6" s="429">
        <v>14.77976670836656</v>
      </c>
      <c r="E6" s="429">
        <v>14.79452073252507</v>
      </c>
      <c r="F6" s="429">
        <v>14.768957133869753</v>
      </c>
      <c r="G6" s="429">
        <v>14.791705167601803</v>
      </c>
      <c r="H6" s="429">
        <v>14.826420222807462</v>
      </c>
      <c r="I6" s="429">
        <v>14.821400609595409</v>
      </c>
      <c r="J6" s="429">
        <v>14.79913073748353</v>
      </c>
      <c r="K6" s="429">
        <v>14.783013618561389</v>
      </c>
      <c r="L6" s="429">
        <v>14.774133241851748</v>
      </c>
      <c r="M6" s="430">
        <v>14.818566578947371</v>
      </c>
      <c r="N6" s="430">
        <v>14.802886315789472</v>
      </c>
      <c r="O6" s="430">
        <v>14.782535454545453</v>
      </c>
      <c r="P6" s="430">
        <v>14.768760714285717</v>
      </c>
      <c r="Q6" s="430">
        <v>14.780107105263157</v>
      </c>
      <c r="R6" s="430">
        <v>14.780216904761906</v>
      </c>
      <c r="S6" s="430">
        <v>14.777703260869565</v>
      </c>
      <c r="T6" s="430">
        <v>14.775699285714285</v>
      </c>
      <c r="U6" s="430">
        <v>14.778587727272727</v>
      </c>
      <c r="V6" s="430">
        <v>14.780542727272723</v>
      </c>
      <c r="W6" s="430">
        <v>14.780746904761905</v>
      </c>
      <c r="X6" s="430">
        <v>14.778605909090908</v>
      </c>
      <c r="Y6" s="430">
        <v>14.777232777777778</v>
      </c>
      <c r="Z6" s="430">
        <v>14.775176</v>
      </c>
      <c r="AA6" s="430">
        <v>14.7863640909091</v>
      </c>
      <c r="AB6" s="430">
        <v>14.814412142857099</v>
      </c>
      <c r="AC6" s="430">
        <v>14.8224054545455</v>
      </c>
      <c r="AD6" s="430">
        <v>14.8267235714286</v>
      </c>
      <c r="AE6" s="430">
        <v>14.822585999999999</v>
      </c>
      <c r="AF6" s="430">
        <v>14.8194718181818</v>
      </c>
      <c r="AG6" s="430">
        <v>14.8064768181818</v>
      </c>
      <c r="AH6" s="430">
        <v>14.8189735714286</v>
      </c>
      <c r="AI6" s="430">
        <v>14.819274999999999</v>
      </c>
      <c r="AJ6" s="430">
        <v>14.827569761904799</v>
      </c>
      <c r="AK6" s="430">
        <v>14.829837631578901</v>
      </c>
      <c r="AL6" s="430">
        <v>14.670774</v>
      </c>
      <c r="AM6" s="430">
        <v>14.8294445454545</v>
      </c>
      <c r="AN6" s="430">
        <v>14.473999736842099</v>
      </c>
      <c r="AO6" s="430">
        <v>14.809324761904801</v>
      </c>
      <c r="AP6" s="430">
        <v>14.825290238095199</v>
      </c>
      <c r="AQ6" s="430">
        <v>14.827197249999999</v>
      </c>
      <c r="AR6" s="430">
        <v>14.8250572727273</v>
      </c>
      <c r="AS6" s="430">
        <v>14.8206788095238</v>
      </c>
      <c r="AT6" s="430">
        <v>14.8146718181818</v>
      </c>
      <c r="AU6" s="430">
        <v>14.8166578571429</v>
      </c>
      <c r="AV6" s="430">
        <v>14.8142665789474</v>
      </c>
      <c r="AW6" s="430">
        <v>14.809436818181799</v>
      </c>
      <c r="AX6" s="430">
        <v>14.8102039473684</v>
      </c>
      <c r="AY6" s="430">
        <v>14.803265</v>
      </c>
      <c r="AZ6" s="430">
        <v>14.804287142857142</v>
      </c>
      <c r="BA6" s="430">
        <v>14.803788181818181</v>
      </c>
      <c r="BB6" s="430">
        <v>14.802333000000003</v>
      </c>
      <c r="BC6" s="430">
        <v>14.795792619047621</v>
      </c>
      <c r="BD6" s="430">
        <v>14.789781363636367</v>
      </c>
      <c r="BE6" s="430">
        <v>14.7842305</v>
      </c>
      <c r="BF6" s="430">
        <v>14.781770217391305</v>
      </c>
      <c r="BG6" s="430">
        <v>14.778605000000002</v>
      </c>
      <c r="BH6" s="430">
        <v>14.770754999999998</v>
      </c>
      <c r="BI6" s="430">
        <v>14.771325000000001</v>
      </c>
      <c r="BJ6" s="430">
        <v>14.775126500000001</v>
      </c>
      <c r="BK6" s="430">
        <v>14.776220238095238</v>
      </c>
      <c r="BL6" s="430">
        <v>14.770805000000003</v>
      </c>
      <c r="BM6" s="430">
        <v>14.766263409090907</v>
      </c>
      <c r="BN6" s="430">
        <v>14.766678000000002</v>
      </c>
      <c r="BO6" s="430">
        <v>14.769898181818183</v>
      </c>
      <c r="BP6" s="430">
        <v>14.779269285714284</v>
      </c>
      <c r="BQ6" s="430">
        <v>14.775016904761907</v>
      </c>
      <c r="BR6" s="430">
        <v>14.762781086956521</v>
      </c>
      <c r="BS6" s="430">
        <v>14.757065500000001</v>
      </c>
      <c r="BT6" s="430">
        <v>14.7570365</v>
      </c>
      <c r="BU6" s="430">
        <v>14.755633500000004</v>
      </c>
      <c r="BV6" s="430">
        <v>14.758288684210525</v>
      </c>
      <c r="BW6" s="430">
        <v>14.7599790909091</v>
      </c>
      <c r="BX6" s="430">
        <v>14.776179486363599</v>
      </c>
      <c r="BY6" s="430">
        <v>14.784696895000002</v>
      </c>
      <c r="BZ6" s="430">
        <v>14.791075447619045</v>
      </c>
      <c r="CA6" s="430">
        <v>14.806870269565218</v>
      </c>
      <c r="CB6" s="430">
        <v>14.808519123809525</v>
      </c>
      <c r="CC6" s="430">
        <v>14.817225293181815</v>
      </c>
      <c r="CD6" s="430">
        <v>14.815867268181819</v>
      </c>
      <c r="CE6" s="430">
        <v>14.808226223809521</v>
      </c>
      <c r="CF6" s="430">
        <v>14.817900728571429</v>
      </c>
      <c r="CG6" s="430">
        <v>14.822977683333333</v>
      </c>
      <c r="CH6" s="430">
        <v>14.826971585000001</v>
      </c>
      <c r="CI6" s="430">
        <v>14.828111980434782</v>
      </c>
      <c r="CJ6" s="430">
        <v>14.826851997500002</v>
      </c>
      <c r="CK6" s="430">
        <v>14.828137980000001</v>
      </c>
      <c r="CL6" s="430">
        <v>14.827662740476192</v>
      </c>
      <c r="CM6" s="430">
        <v>14.82604023809524</v>
      </c>
      <c r="CN6" s="430">
        <v>14.826644090909092</v>
      </c>
      <c r="CO6" s="430">
        <v>14.82838045454546</v>
      </c>
      <c r="CP6" s="430">
        <v>14.821256428571427</v>
      </c>
      <c r="CQ6" s="430">
        <v>14.826011190476191</v>
      </c>
      <c r="CR6" s="430">
        <v>14.827996304347826</v>
      </c>
      <c r="CS6" s="430">
        <v>14.819009761904763</v>
      </c>
      <c r="CT6" s="430">
        <v>14.818842999999999</v>
      </c>
      <c r="CU6" s="430">
        <v>14.819638043478264</v>
      </c>
      <c r="CV6" s="430">
        <v>14.822844500000004</v>
      </c>
      <c r="CW6" s="430">
        <v>14.81936071590909</v>
      </c>
      <c r="CX6" s="430">
        <v>14.822148819047619</v>
      </c>
      <c r="CY6" s="430">
        <v>14.815487729999999</v>
      </c>
      <c r="CZ6" s="430">
        <v>14.82117295909091</v>
      </c>
      <c r="DA6" s="430">
        <v>14.827221818181817</v>
      </c>
      <c r="DB6" s="430">
        <v>14.823449285714286</v>
      </c>
      <c r="DC6" s="430">
        <v>14.822523181818186</v>
      </c>
      <c r="DD6" s="430">
        <v>14.8251075</v>
      </c>
      <c r="DE6" s="430">
        <v>14.824178636363635</v>
      </c>
      <c r="DF6" s="430">
        <v>14.811649499999998</v>
      </c>
      <c r="DG6" s="430">
        <v>14.80969760869565</v>
      </c>
      <c r="DH6" s="430">
        <v>14.798028500000001</v>
      </c>
      <c r="DI6" s="430">
        <v>14.80310318181818</v>
      </c>
      <c r="DJ6" s="430">
        <v>14.801996428571428</v>
      </c>
      <c r="DK6" s="430">
        <v>14.79976547619048</v>
      </c>
      <c r="DL6" s="430">
        <v>14.796423695652175</v>
      </c>
      <c r="DM6" s="430">
        <v>14.788063095238094</v>
      </c>
      <c r="DN6" s="430">
        <v>14.780642727272728</v>
      </c>
      <c r="DO6" s="430">
        <v>14.784285000000001</v>
      </c>
      <c r="DP6" s="430">
        <v>14.791734999999999</v>
      </c>
      <c r="DQ6" s="430">
        <v>14.786570909090909</v>
      </c>
      <c r="DR6" s="430">
        <v>14.79056595238095</v>
      </c>
      <c r="DS6" s="430">
        <v>14.787844523809527</v>
      </c>
      <c r="DT6" s="430">
        <v>14.781867272727272</v>
      </c>
      <c r="DU6" s="430">
        <v>14.779769545454547</v>
      </c>
      <c r="DV6" s="430">
        <v>14.7823665</v>
      </c>
      <c r="DW6" s="430">
        <v>14.779939090909092</v>
      </c>
      <c r="DX6" s="430">
        <v>14.777661363636364</v>
      </c>
      <c r="DY6" s="430">
        <v>14.780615476190478</v>
      </c>
      <c r="DZ6" s="430">
        <v>14.782640652173912</v>
      </c>
      <c r="EA6" s="430">
        <v>14.783823499999999</v>
      </c>
      <c r="EB6" s="430">
        <v>14.7824986363636</v>
      </c>
      <c r="EC6" s="430">
        <v>14.779216999999999</v>
      </c>
      <c r="ED6" s="430">
        <v>14.782070000000001</v>
      </c>
      <c r="EE6" s="430">
        <v>14.781861190476191</v>
      </c>
      <c r="EF6" s="430">
        <v>14.770914090909093</v>
      </c>
      <c r="EG6" s="430">
        <v>14.780056363636364</v>
      </c>
      <c r="EH6" s="430">
        <v>14.781633095238092</v>
      </c>
      <c r="EI6" s="430">
        <v>14.776043260869564</v>
      </c>
      <c r="EJ6" s="430">
        <v>14.773645476190474</v>
      </c>
      <c r="EK6" s="430">
        <v>14.772207272727274</v>
      </c>
      <c r="EL6" s="430">
        <v>14.765159782608697</v>
      </c>
      <c r="EM6" s="430">
        <v>14.7652155</v>
      </c>
      <c r="EN6" s="430">
        <v>14.761575869565217</v>
      </c>
      <c r="EO6" s="430">
        <v>14.760489090909088</v>
      </c>
      <c r="EP6" s="430">
        <v>14.761154499999996</v>
      </c>
      <c r="EQ6" s="430">
        <v>14.757820909090913</v>
      </c>
      <c r="ER6" s="430">
        <v>14.755503636363633</v>
      </c>
      <c r="ES6" s="430">
        <v>14.755611500000002</v>
      </c>
      <c r="ET6" s="430">
        <v>14.752480000000002</v>
      </c>
      <c r="EU6" s="430">
        <v>14.750864545454549</v>
      </c>
    </row>
    <row r="7" spans="1:156" s="423" customFormat="1" ht="15" customHeight="1">
      <c r="A7" s="427" t="s">
        <v>462</v>
      </c>
      <c r="B7" s="428">
        <v>11.788349716146428</v>
      </c>
      <c r="C7" s="429">
        <v>11.630320986772498</v>
      </c>
      <c r="D7" s="429">
        <v>11.446069685729475</v>
      </c>
      <c r="E7" s="429">
        <v>10.756624563222944</v>
      </c>
      <c r="F7" s="429">
        <v>10.408051960231194</v>
      </c>
      <c r="G7" s="429">
        <v>10.515799334897482</v>
      </c>
      <c r="H7" s="429">
        <v>10.870028668622117</v>
      </c>
      <c r="I7" s="429">
        <v>10.384531572884395</v>
      </c>
      <c r="J7" s="429">
        <v>9.629165291517662</v>
      </c>
      <c r="K7" s="429">
        <v>9.6486663470418446</v>
      </c>
      <c r="L7" s="429">
        <v>9.9650932350602286</v>
      </c>
      <c r="M7" s="430">
        <v>11.711262368421055</v>
      </c>
      <c r="N7" s="430">
        <v>11.623957631578948</v>
      </c>
      <c r="O7" s="430">
        <v>11.923305000000001</v>
      </c>
      <c r="P7" s="430">
        <v>11.825355476190477</v>
      </c>
      <c r="Q7" s="430">
        <v>11.843636052631577</v>
      </c>
      <c r="R7" s="430">
        <v>11.896036904761907</v>
      </c>
      <c r="S7" s="430">
        <v>11.761855000000001</v>
      </c>
      <c r="T7" s="430">
        <v>11.59084976190476</v>
      </c>
      <c r="U7" s="430">
        <v>11.734842272727271</v>
      </c>
      <c r="V7" s="430">
        <v>11.794041363636364</v>
      </c>
      <c r="W7" s="430">
        <v>11.828939761904762</v>
      </c>
      <c r="X7" s="430">
        <v>11.926114999999999</v>
      </c>
      <c r="Y7" s="430">
        <v>11.594173888888886</v>
      </c>
      <c r="Z7" s="430">
        <v>11.722739499999999</v>
      </c>
      <c r="AA7" s="430">
        <v>11.8715090909091</v>
      </c>
      <c r="AB7" s="430">
        <v>11.9786430952381</v>
      </c>
      <c r="AC7" s="430">
        <v>11.8722363636364</v>
      </c>
      <c r="AD7" s="430">
        <v>11.8189711904762</v>
      </c>
      <c r="AE7" s="430">
        <v>11.649877500000001</v>
      </c>
      <c r="AF7" s="430">
        <v>11.613083181818199</v>
      </c>
      <c r="AG7" s="430">
        <v>11.5333313636364</v>
      </c>
      <c r="AH7" s="430">
        <v>11.373049523809501</v>
      </c>
      <c r="AI7" s="430">
        <v>11.1903292857143</v>
      </c>
      <c r="AJ7" s="430">
        <v>11.345907857142899</v>
      </c>
      <c r="AK7" s="430">
        <v>11.5873857894737</v>
      </c>
      <c r="AL7" s="430">
        <v>11.6427905</v>
      </c>
      <c r="AM7" s="430">
        <v>11.57328</v>
      </c>
      <c r="AN7" s="430">
        <v>11.500740263157899</v>
      </c>
      <c r="AO7" s="430">
        <v>11.367872619047599</v>
      </c>
      <c r="AP7" s="430">
        <v>11.299687380952401</v>
      </c>
      <c r="AQ7" s="430">
        <v>11.495319</v>
      </c>
      <c r="AR7" s="430">
        <v>11.5431634090909</v>
      </c>
      <c r="AS7" s="430">
        <v>11.576019761904799</v>
      </c>
      <c r="AT7" s="430">
        <v>11.4749281818182</v>
      </c>
      <c r="AU7" s="430">
        <v>11.2021964285714</v>
      </c>
      <c r="AV7" s="430">
        <v>11.0894528947368</v>
      </c>
      <c r="AW7" s="430">
        <v>11.2252627272727</v>
      </c>
      <c r="AX7" s="430">
        <v>11.115362368421099</v>
      </c>
      <c r="AY7" s="430">
        <v>10.8621221428571</v>
      </c>
      <c r="AZ7" s="430">
        <v>10.646689285714285</v>
      </c>
      <c r="BA7" s="430">
        <v>10.648256818181819</v>
      </c>
      <c r="BB7" s="430">
        <v>10.738374499999999</v>
      </c>
      <c r="BC7" s="430">
        <v>10.684564047619048</v>
      </c>
      <c r="BD7" s="430">
        <v>10.550035909090909</v>
      </c>
      <c r="BE7" s="430">
        <v>10.544312499999998</v>
      </c>
      <c r="BF7" s="430">
        <v>10.623198043478261</v>
      </c>
      <c r="BG7" s="430">
        <v>10.711194047619047</v>
      </c>
      <c r="BH7" s="430">
        <v>10.730122368421053</v>
      </c>
      <c r="BI7" s="430">
        <v>10.618435</v>
      </c>
      <c r="BJ7" s="430">
        <v>10.508984499999999</v>
      </c>
      <c r="BK7" s="430">
        <v>10.496855952380955</v>
      </c>
      <c r="BL7" s="430">
        <v>10.532839999999998</v>
      </c>
      <c r="BM7" s="430">
        <v>10.269798181818178</v>
      </c>
      <c r="BN7" s="430">
        <v>10.3712955</v>
      </c>
      <c r="BO7" s="430">
        <v>10.446211818181816</v>
      </c>
      <c r="BP7" s="430">
        <v>10.278801190476193</v>
      </c>
      <c r="BQ7" s="430">
        <v>10.30186261904762</v>
      </c>
      <c r="BR7" s="430">
        <v>10.210023260869566</v>
      </c>
      <c r="BS7" s="430">
        <v>10.344745000000003</v>
      </c>
      <c r="BT7" s="430">
        <v>10.516770500000002</v>
      </c>
      <c r="BU7" s="430">
        <v>10.459479499999997</v>
      </c>
      <c r="BV7" s="430">
        <v>10.434193947368419</v>
      </c>
      <c r="BW7" s="430">
        <v>10.1588704545455</v>
      </c>
      <c r="BX7" s="430">
        <v>10.108649131818201</v>
      </c>
      <c r="BY7" s="430">
        <v>10.394293185000002</v>
      </c>
      <c r="BZ7" s="430">
        <v>10.514024566666667</v>
      </c>
      <c r="CA7" s="430">
        <v>10.643781408695652</v>
      </c>
      <c r="CB7" s="430">
        <v>10.696630161904761</v>
      </c>
      <c r="CC7" s="430">
        <v>10.587851459090906</v>
      </c>
      <c r="CD7" s="430">
        <v>10.596578722727273</v>
      </c>
      <c r="CE7" s="430">
        <v>10.768601661904762</v>
      </c>
      <c r="CF7" s="430">
        <v>10.826637819047621</v>
      </c>
      <c r="CG7" s="430">
        <v>10.931018488888888</v>
      </c>
      <c r="CH7" s="430">
        <v>10.931280294999997</v>
      </c>
      <c r="CI7" s="430">
        <v>10.847559726086958</v>
      </c>
      <c r="CJ7" s="430">
        <v>10.842263089999999</v>
      </c>
      <c r="CK7" s="430">
        <v>10.8653303</v>
      </c>
      <c r="CL7" s="430">
        <v>10.897438604761904</v>
      </c>
      <c r="CM7" s="430">
        <v>10.813771190476187</v>
      </c>
      <c r="CN7" s="430">
        <v>10.79266181818182</v>
      </c>
      <c r="CO7" s="430">
        <v>10.841338636363638</v>
      </c>
      <c r="CP7" s="430">
        <v>10.953921190476189</v>
      </c>
      <c r="CQ7" s="430">
        <v>10.990427857142857</v>
      </c>
      <c r="CR7" s="430">
        <v>10.73333282608696</v>
      </c>
      <c r="CS7" s="430">
        <v>10.657478809523807</v>
      </c>
      <c r="CT7" s="430">
        <v>10.473947000000001</v>
      </c>
      <c r="CU7" s="430">
        <v>10.44683891304348</v>
      </c>
      <c r="CV7" s="430">
        <v>10.684449999999996</v>
      </c>
      <c r="CW7" s="430">
        <v>10.514824645454544</v>
      </c>
      <c r="CX7" s="430">
        <v>10.407239847619048</v>
      </c>
      <c r="CY7" s="430">
        <v>10.4226491975</v>
      </c>
      <c r="CZ7" s="430">
        <v>10.513564054545457</v>
      </c>
      <c r="DA7" s="430">
        <v>10.235424090909092</v>
      </c>
      <c r="DB7" s="430">
        <v>10.070125952380952</v>
      </c>
      <c r="DC7" s="430">
        <v>10.133836363636364</v>
      </c>
      <c r="DD7" s="430">
        <v>10.054</v>
      </c>
      <c r="DE7" s="430">
        <v>9.8471172727272727</v>
      </c>
      <c r="DF7" s="430">
        <v>9.8544010000000011</v>
      </c>
      <c r="DG7" s="430">
        <v>9.8292780434782614</v>
      </c>
      <c r="DH7" s="430">
        <v>9.7302060000000008</v>
      </c>
      <c r="DI7" s="430">
        <v>9.7105000000000015</v>
      </c>
      <c r="DJ7" s="430">
        <v>9.4492502380952388</v>
      </c>
      <c r="DK7" s="430">
        <v>9.4708807142857161</v>
      </c>
      <c r="DL7" s="430">
        <v>9.3457080434782611</v>
      </c>
      <c r="DM7" s="430">
        <v>9.3006792857142866</v>
      </c>
      <c r="DN7" s="430">
        <v>9.4777490909090911</v>
      </c>
      <c r="DO7" s="430">
        <v>9.5448088095238113</v>
      </c>
      <c r="DP7" s="430">
        <v>9.9894049999999996</v>
      </c>
      <c r="DQ7" s="430">
        <v>9.7796518181818168</v>
      </c>
      <c r="DR7" s="430">
        <v>9.8035626190476215</v>
      </c>
      <c r="DS7" s="430">
        <v>9.7587383333333335</v>
      </c>
      <c r="DT7" s="430">
        <v>9.5243699999999993</v>
      </c>
      <c r="DU7" s="430">
        <v>9.4784813636363641</v>
      </c>
      <c r="DV7" s="430">
        <v>9.768460499999998</v>
      </c>
      <c r="DW7" s="430">
        <v>9.5657436363636368</v>
      </c>
      <c r="DX7" s="430">
        <v>9.6155281818181795</v>
      </c>
      <c r="DY7" s="430">
        <v>9.7071116666666644</v>
      </c>
      <c r="DZ7" s="430">
        <v>9.6808549999999975</v>
      </c>
      <c r="EA7" s="430">
        <v>9.5163684999999987</v>
      </c>
      <c r="EB7" s="430">
        <v>9.5851245454545406</v>
      </c>
      <c r="EC7" s="430">
        <v>9.6064564999999984</v>
      </c>
      <c r="ED7" s="430">
        <v>9.7919759999999982</v>
      </c>
      <c r="EE7" s="430">
        <v>10.033967380952381</v>
      </c>
      <c r="EF7" s="430">
        <v>10.049804999999999</v>
      </c>
      <c r="EG7" s="430">
        <v>10.125274090909095</v>
      </c>
      <c r="EH7" s="430">
        <v>10.027913571428572</v>
      </c>
      <c r="EI7" s="430">
        <v>9.8489228260869552</v>
      </c>
      <c r="EJ7" s="430">
        <v>9.8761211904761907</v>
      </c>
      <c r="EK7" s="430">
        <v>10.023944999999999</v>
      </c>
      <c r="EL7" s="430">
        <v>10.046530652173915</v>
      </c>
      <c r="EM7" s="430">
        <v>10.034019000000001</v>
      </c>
      <c r="EN7" s="430">
        <v>10.116187608695654</v>
      </c>
      <c r="EO7" s="430">
        <v>10.302412272727272</v>
      </c>
      <c r="EP7" s="430">
        <v>10.375073000000002</v>
      </c>
      <c r="EQ7" s="430">
        <v>10.258893636363636</v>
      </c>
      <c r="ER7" s="430">
        <v>10.166137272727275</v>
      </c>
      <c r="ES7" s="430">
        <v>10.146716999999999</v>
      </c>
      <c r="ET7" s="430">
        <v>10.078225454545457</v>
      </c>
      <c r="EU7" s="430">
        <v>9.976680909090911</v>
      </c>
    </row>
    <row r="8" spans="1:156" s="423" customFormat="1" ht="15" customHeight="1">
      <c r="A8" s="427" t="s">
        <v>463</v>
      </c>
      <c r="B8" s="428">
        <v>12.350169023035191</v>
      </c>
      <c r="C8" s="429">
        <v>11.868841997294368</v>
      </c>
      <c r="D8" s="429">
        <v>11.833477750702507</v>
      </c>
      <c r="E8" s="429">
        <v>11.486028369051743</v>
      </c>
      <c r="F8" s="429">
        <v>11.207186190456584</v>
      </c>
      <c r="G8" s="429">
        <v>10.302535205344137</v>
      </c>
      <c r="H8" s="429">
        <v>10.848499358193111</v>
      </c>
      <c r="I8" s="429">
        <v>10.92538338780358</v>
      </c>
      <c r="J8" s="429">
        <v>9.6845815099755317</v>
      </c>
      <c r="K8" s="429">
        <v>9.4863478122843343</v>
      </c>
      <c r="L8" s="429">
        <v>9.4090514703008363</v>
      </c>
      <c r="M8" s="430">
        <v>12.336992631578948</v>
      </c>
      <c r="N8" s="430">
        <v>12.768552631578949</v>
      </c>
      <c r="O8" s="430">
        <v>12.766855000000003</v>
      </c>
      <c r="P8" s="430">
        <v>12.932678571428571</v>
      </c>
      <c r="Q8" s="430">
        <v>13.097085789473686</v>
      </c>
      <c r="R8" s="430">
        <v>12.612681904761903</v>
      </c>
      <c r="S8" s="430">
        <v>12.353598695652172</v>
      </c>
      <c r="T8" s="430">
        <v>12.035096666666666</v>
      </c>
      <c r="U8" s="430">
        <v>11.858254545454548</v>
      </c>
      <c r="V8" s="430">
        <v>11.863972727272731</v>
      </c>
      <c r="W8" s="430">
        <v>11.899560476190475</v>
      </c>
      <c r="X8" s="430">
        <v>11.676698636363637</v>
      </c>
      <c r="Y8" s="430">
        <v>11.49403833333333</v>
      </c>
      <c r="Z8" s="430">
        <v>11.535874</v>
      </c>
      <c r="AA8" s="430">
        <v>11.6846445454545</v>
      </c>
      <c r="AB8" s="430">
        <v>11.817168095238101</v>
      </c>
      <c r="AC8" s="430">
        <v>11.8640104545455</v>
      </c>
      <c r="AD8" s="430">
        <v>11.8192914285714</v>
      </c>
      <c r="AE8" s="430">
        <v>11.787682500000001</v>
      </c>
      <c r="AF8" s="430">
        <v>11.832875454545499</v>
      </c>
      <c r="AG8" s="430">
        <v>11.9728077272727</v>
      </c>
      <c r="AH8" s="430">
        <v>12.2537580952381</v>
      </c>
      <c r="AI8" s="430">
        <v>12.141785238095199</v>
      </c>
      <c r="AJ8" s="430">
        <v>12.2221680952381</v>
      </c>
      <c r="AK8" s="430">
        <v>12.2475668421053</v>
      </c>
      <c r="AL8" s="430">
        <v>12.443600999999999</v>
      </c>
      <c r="AM8" s="430">
        <v>12.131715</v>
      </c>
      <c r="AN8" s="430">
        <v>12.0043778947368</v>
      </c>
      <c r="AO8" s="430">
        <v>11.7367857142857</v>
      </c>
      <c r="AP8" s="430">
        <v>11.615169523809501</v>
      </c>
      <c r="AQ8" s="430">
        <v>11.722564999999999</v>
      </c>
      <c r="AR8" s="430">
        <v>11.832424545454501</v>
      </c>
      <c r="AS8" s="430">
        <v>11.8298271428571</v>
      </c>
      <c r="AT8" s="430">
        <v>11.740045909090901</v>
      </c>
      <c r="AU8" s="430">
        <v>11.4874628571429</v>
      </c>
      <c r="AV8" s="430">
        <v>11.2101915789474</v>
      </c>
      <c r="AW8" s="430">
        <v>11.4070606818182</v>
      </c>
      <c r="AX8" s="430">
        <v>11.4075778947368</v>
      </c>
      <c r="AY8" s="430">
        <v>11.508209523809501</v>
      </c>
      <c r="AZ8" s="430">
        <v>11.459851904761903</v>
      </c>
      <c r="BA8" s="430">
        <v>11.521465000000001</v>
      </c>
      <c r="BB8" s="430">
        <v>11.639993000000002</v>
      </c>
      <c r="BC8" s="430">
        <v>11.608233333333333</v>
      </c>
      <c r="BD8" s="430">
        <v>11.473793636363636</v>
      </c>
      <c r="BE8" s="430">
        <v>11.447583499999999</v>
      </c>
      <c r="BF8" s="430">
        <v>11.636888695652173</v>
      </c>
      <c r="BG8" s="430">
        <v>11.458709047619049</v>
      </c>
      <c r="BH8" s="430">
        <v>11.262974210526316</v>
      </c>
      <c r="BI8" s="430">
        <v>11.3748</v>
      </c>
      <c r="BJ8" s="430">
        <v>11.3197045</v>
      </c>
      <c r="BK8" s="430">
        <v>11.34747142857143</v>
      </c>
      <c r="BL8" s="430">
        <v>11.466115</v>
      </c>
      <c r="BM8" s="430">
        <v>11.281928636363634</v>
      </c>
      <c r="BN8" s="430">
        <v>11.308652000000002</v>
      </c>
      <c r="BO8" s="430">
        <v>11.417787727272732</v>
      </c>
      <c r="BP8" s="430">
        <v>11.071345714285712</v>
      </c>
      <c r="BQ8" s="430">
        <v>11.107753333333335</v>
      </c>
      <c r="BR8" s="430">
        <v>10.917338695652177</v>
      </c>
      <c r="BS8" s="430">
        <v>10.905900000000001</v>
      </c>
      <c r="BT8" s="430">
        <v>10.96743725</v>
      </c>
      <c r="BU8" s="430">
        <v>11.1093525</v>
      </c>
      <c r="BV8" s="430">
        <v>10.89998052631579</v>
      </c>
      <c r="BW8" s="430">
        <v>9.8408295454545502</v>
      </c>
      <c r="BX8" s="430">
        <v>9.7253689454545498</v>
      </c>
      <c r="BY8" s="430">
        <v>10.018806284999998</v>
      </c>
      <c r="BZ8" s="430">
        <v>10.286243223809524</v>
      </c>
      <c r="CA8" s="430">
        <v>10.347059099999999</v>
      </c>
      <c r="CB8" s="430">
        <v>10.409834880952383</v>
      </c>
      <c r="CC8" s="430">
        <v>10.263703772727272</v>
      </c>
      <c r="CD8" s="430">
        <v>10.095994427272727</v>
      </c>
      <c r="CE8" s="430">
        <v>10.239751171428573</v>
      </c>
      <c r="CF8" s="430">
        <v>10.393498085714285</v>
      </c>
      <c r="CG8" s="430">
        <v>10.622095516666668</v>
      </c>
      <c r="CH8" s="430">
        <v>10.730535744999999</v>
      </c>
      <c r="CI8" s="430">
        <v>10.847016213043476</v>
      </c>
      <c r="CJ8" s="430">
        <v>10.981163485000002</v>
      </c>
      <c r="CK8" s="430">
        <v>10.940575039999999</v>
      </c>
      <c r="CL8" s="430">
        <v>10.86597673809524</v>
      </c>
      <c r="CM8" s="430">
        <v>10.630951428571429</v>
      </c>
      <c r="CN8" s="430">
        <v>10.57471181818182</v>
      </c>
      <c r="CO8" s="430">
        <v>10.822530454545454</v>
      </c>
      <c r="CP8" s="430">
        <v>11.214195714285717</v>
      </c>
      <c r="CQ8" s="430">
        <v>11.084106666666663</v>
      </c>
      <c r="CR8" s="430">
        <v>10.868133478260869</v>
      </c>
      <c r="CS8" s="430">
        <v>11.016508571428576</v>
      </c>
      <c r="CT8" s="430">
        <v>10.963891500000003</v>
      </c>
      <c r="CU8" s="430">
        <v>11.314846956521738</v>
      </c>
      <c r="CV8" s="430">
        <v>11.470005</v>
      </c>
      <c r="CW8" s="430">
        <v>10.885402090909089</v>
      </c>
      <c r="CX8" s="430">
        <v>10.710218623809526</v>
      </c>
      <c r="CY8" s="430">
        <v>10.811213934999998</v>
      </c>
      <c r="CZ8" s="430">
        <v>11.22252095</v>
      </c>
      <c r="DA8" s="430">
        <v>10.877029999999998</v>
      </c>
      <c r="DB8" s="430">
        <v>10.597598571428573</v>
      </c>
      <c r="DC8" s="430">
        <v>10.663160454545455</v>
      </c>
      <c r="DD8" s="430">
        <v>10.572204000000001</v>
      </c>
      <c r="DE8" s="430">
        <v>10.307765909090909</v>
      </c>
      <c r="DF8" s="430">
        <v>10.069375000000001</v>
      </c>
      <c r="DG8" s="430">
        <v>9.7874708695652188</v>
      </c>
      <c r="DH8" s="430">
        <v>9.600715000000001</v>
      </c>
      <c r="DI8" s="430">
        <v>9.4052500000000006</v>
      </c>
      <c r="DJ8" s="430">
        <v>9.4104676190476191</v>
      </c>
      <c r="DK8" s="430">
        <v>9.6972928571428536</v>
      </c>
      <c r="DL8" s="430">
        <v>9.6800647826086959</v>
      </c>
      <c r="DM8" s="430">
        <v>9.6152623809523803</v>
      </c>
      <c r="DN8" s="430">
        <v>9.5082222727272754</v>
      </c>
      <c r="DO8" s="430">
        <v>9.342631428571428</v>
      </c>
      <c r="DP8" s="430">
        <v>9.7904600000000013</v>
      </c>
      <c r="DQ8" s="430">
        <v>9.7194754545454547</v>
      </c>
      <c r="DR8" s="430">
        <v>9.6915961904761918</v>
      </c>
      <c r="DS8" s="430">
        <v>9.5728671428571435</v>
      </c>
      <c r="DT8" s="430">
        <v>9.4422390909090925</v>
      </c>
      <c r="DU8" s="430">
        <v>9.4916713636363639</v>
      </c>
      <c r="DV8" s="430">
        <v>9.6582355</v>
      </c>
      <c r="DW8" s="430">
        <v>9.4200554545454533</v>
      </c>
      <c r="DX8" s="430">
        <v>9.346083181818182</v>
      </c>
      <c r="DY8" s="430">
        <v>9.3606247619047629</v>
      </c>
      <c r="DZ8" s="430">
        <v>9.3581756521739141</v>
      </c>
      <c r="EA8" s="430">
        <v>9.3909694999999989</v>
      </c>
      <c r="EB8" s="430">
        <v>9.3841804545454544</v>
      </c>
      <c r="EC8" s="430">
        <v>9.3829470000000015</v>
      </c>
      <c r="ED8" s="430">
        <v>9.458420499999999</v>
      </c>
      <c r="EE8" s="430">
        <v>9.543455714285713</v>
      </c>
      <c r="EF8" s="430">
        <v>9.3195454545454552</v>
      </c>
      <c r="EG8" s="430">
        <v>9.4872672727272729</v>
      </c>
      <c r="EH8" s="430">
        <v>9.531037619047618</v>
      </c>
      <c r="EI8" s="430">
        <v>9.2991617391304349</v>
      </c>
      <c r="EJ8" s="430">
        <v>9.2905000000000033</v>
      </c>
      <c r="EK8" s="430">
        <v>9.4479309090909087</v>
      </c>
      <c r="EL8" s="430">
        <v>9.4420465217391278</v>
      </c>
      <c r="EM8" s="430">
        <v>9.396981000000002</v>
      </c>
      <c r="EN8" s="430">
        <v>9.3093239130434782</v>
      </c>
      <c r="EO8" s="430">
        <v>9.4284140909090919</v>
      </c>
      <c r="EP8" s="430">
        <v>9.7313305000000021</v>
      </c>
      <c r="EQ8" s="430">
        <v>9.8759218181818174</v>
      </c>
      <c r="ER8" s="430">
        <v>9.9665745454545487</v>
      </c>
      <c r="ES8" s="430">
        <v>10.2077375</v>
      </c>
      <c r="ET8" s="430">
        <v>10.017424999999999</v>
      </c>
      <c r="EU8" s="430">
        <v>9.9316181818181839</v>
      </c>
    </row>
    <row r="9" spans="1:156" s="423" customFormat="1" ht="15" customHeight="1">
      <c r="A9" s="427" t="s">
        <v>458</v>
      </c>
      <c r="B9" s="428">
        <v>82.125664316836222</v>
      </c>
      <c r="C9" s="429">
        <v>91.815496572871567</v>
      </c>
      <c r="D9" s="429">
        <v>87.25902788220553</v>
      </c>
      <c r="E9" s="429">
        <v>84.540655405146595</v>
      </c>
      <c r="F9" s="429">
        <v>90.329789155530463</v>
      </c>
      <c r="G9" s="429">
        <v>90.616664703551123</v>
      </c>
      <c r="H9" s="429">
        <v>84.96261480603134</v>
      </c>
      <c r="I9" s="429">
        <v>80.034248703016203</v>
      </c>
      <c r="J9" s="429">
        <v>72.793509348924019</v>
      </c>
      <c r="K9" s="429">
        <v>67.370942848516222</v>
      </c>
      <c r="L9" s="429">
        <v>65.421486445981557</v>
      </c>
      <c r="M9" s="430">
        <v>79.963921052631576</v>
      </c>
      <c r="N9" s="430">
        <v>81.934605263157891</v>
      </c>
      <c r="O9" s="430">
        <v>84.422000000000011</v>
      </c>
      <c r="P9" s="430">
        <v>85.643404761904748</v>
      </c>
      <c r="Q9" s="430">
        <v>81.915447368421042</v>
      </c>
      <c r="R9" s="430">
        <v>79.446261904761897</v>
      </c>
      <c r="S9" s="430">
        <v>81.254065217391286</v>
      </c>
      <c r="T9" s="430">
        <v>80.409976190476186</v>
      </c>
      <c r="U9" s="430">
        <v>81.734636363636355</v>
      </c>
      <c r="V9" s="430">
        <v>81.732136363636357</v>
      </c>
      <c r="W9" s="430">
        <v>83.713880952380961</v>
      </c>
      <c r="X9" s="430">
        <v>83.337636363636335</v>
      </c>
      <c r="Y9" s="430">
        <v>85.915166666666693</v>
      </c>
      <c r="Z9" s="430">
        <v>86.395349999999993</v>
      </c>
      <c r="AA9" s="430">
        <v>88.09999999999998</v>
      </c>
      <c r="AB9" s="430">
        <v>88.544023809523807</v>
      </c>
      <c r="AC9" s="430">
        <v>89.540136363636378</v>
      </c>
      <c r="AD9" s="430">
        <v>92.92854761904762</v>
      </c>
      <c r="AE9" s="430">
        <v>95.699150000000003</v>
      </c>
      <c r="AF9" s="430">
        <v>97.149681818181804</v>
      </c>
      <c r="AG9" s="430">
        <v>96.473545454545459</v>
      </c>
      <c r="AH9" s="430">
        <v>96.404166666666669</v>
      </c>
      <c r="AI9" s="430">
        <v>94.441547619047626</v>
      </c>
      <c r="AJ9" s="430">
        <v>90.194642857142838</v>
      </c>
      <c r="AK9" s="430">
        <v>90.261289473684229</v>
      </c>
      <c r="AL9" s="430">
        <v>91.646249999999995</v>
      </c>
      <c r="AM9" s="430">
        <v>91.358090909090919</v>
      </c>
      <c r="AN9" s="430">
        <v>93.417131578947348</v>
      </c>
      <c r="AO9" s="430">
        <v>88.961309523809518</v>
      </c>
      <c r="AP9" s="430">
        <v>88.612476190476201</v>
      </c>
      <c r="AQ9" s="430">
        <v>85.197750000000013</v>
      </c>
      <c r="AR9" s="430">
        <v>85.063590909090934</v>
      </c>
      <c r="AS9" s="430">
        <v>83.652404761904762</v>
      </c>
      <c r="AT9" s="430">
        <v>83.032818181818172</v>
      </c>
      <c r="AU9" s="430">
        <v>83.326880952380947</v>
      </c>
      <c r="AV9" s="430">
        <v>82.578342105263161</v>
      </c>
      <c r="AW9" s="430">
        <v>81.542000000000016</v>
      </c>
      <c r="AX9" s="430">
        <v>82.537657894736824</v>
      </c>
      <c r="AY9" s="430">
        <v>84.279452380952392</v>
      </c>
      <c r="AZ9" s="430">
        <v>83.483119047619027</v>
      </c>
      <c r="BA9" s="430">
        <v>84.941590909090905</v>
      </c>
      <c r="BB9" s="430">
        <v>85.825500000000005</v>
      </c>
      <c r="BC9" s="430">
        <v>84.705880952380951</v>
      </c>
      <c r="BD9" s="430">
        <v>85.890954545454548</v>
      </c>
      <c r="BE9" s="430">
        <v>84.553599999999989</v>
      </c>
      <c r="BF9" s="430">
        <v>84.990630434782616</v>
      </c>
      <c r="BG9" s="430">
        <v>85.636452380952392</v>
      </c>
      <c r="BH9" s="430">
        <v>86.101026315789483</v>
      </c>
      <c r="BI9" s="430">
        <v>88.155499999999989</v>
      </c>
      <c r="BJ9" s="430">
        <v>88.073400000000021</v>
      </c>
      <c r="BK9" s="430">
        <v>87.657547619047619</v>
      </c>
      <c r="BL9" s="430">
        <v>87.841227272727266</v>
      </c>
      <c r="BM9" s="430">
        <v>89.566999999999993</v>
      </c>
      <c r="BN9" s="430">
        <v>90.39370000000001</v>
      </c>
      <c r="BO9" s="430">
        <v>90.787227272727279</v>
      </c>
      <c r="BP9" s="430">
        <v>93.174309523809526</v>
      </c>
      <c r="BQ9" s="430">
        <v>93.271119047619038</v>
      </c>
      <c r="BR9" s="430">
        <v>92.383239130434774</v>
      </c>
      <c r="BS9" s="430">
        <v>91.645650000000003</v>
      </c>
      <c r="BT9" s="430">
        <v>91.007549999999995</v>
      </c>
      <c r="BU9" s="430">
        <v>90.853999999999999</v>
      </c>
      <c r="BV9" s="430">
        <v>91.811236842105274</v>
      </c>
      <c r="BW9" s="430">
        <v>92.729954545454547</v>
      </c>
      <c r="BX9" s="430">
        <v>94.042408181818189</v>
      </c>
      <c r="BY9" s="430">
        <v>94.571477499999986</v>
      </c>
      <c r="BZ9" s="430">
        <v>91.045636666666667</v>
      </c>
      <c r="CA9" s="430">
        <v>90.222695217391305</v>
      </c>
      <c r="CB9" s="430">
        <v>88.001886190476199</v>
      </c>
      <c r="CC9" s="430">
        <v>88.488973636363653</v>
      </c>
      <c r="CD9" s="430">
        <v>88.960269090909065</v>
      </c>
      <c r="CE9" s="430">
        <v>89.291443809523827</v>
      </c>
      <c r="CF9" s="430">
        <v>87.379994761904769</v>
      </c>
      <c r="CG9" s="430">
        <v>87.297127777777774</v>
      </c>
      <c r="CH9" s="430">
        <v>86.551748999999987</v>
      </c>
      <c r="CI9" s="430">
        <v>85.274674347826078</v>
      </c>
      <c r="CJ9" s="430">
        <v>84.635782000000006</v>
      </c>
      <c r="CK9" s="430">
        <v>83.269118999999989</v>
      </c>
      <c r="CL9" s="430">
        <v>83.111848095238088</v>
      </c>
      <c r="CM9" s="430">
        <v>84.60107142857143</v>
      </c>
      <c r="CN9" s="430">
        <v>85.27745454545456</v>
      </c>
      <c r="CO9" s="430">
        <v>85.03713636363635</v>
      </c>
      <c r="CP9" s="430">
        <v>84.1372619047619</v>
      </c>
      <c r="CQ9" s="430">
        <v>84.6582619047619</v>
      </c>
      <c r="CR9" s="430">
        <v>85.699891304347844</v>
      </c>
      <c r="CS9" s="430">
        <v>84.740738095238072</v>
      </c>
      <c r="CT9" s="430">
        <v>84.416650000000004</v>
      </c>
      <c r="CU9" s="430">
        <v>84.571978260869557</v>
      </c>
      <c r="CV9" s="430">
        <v>80.79055000000001</v>
      </c>
      <c r="CW9" s="430">
        <v>80.910368181818185</v>
      </c>
      <c r="CX9" s="430">
        <v>77.93608285714285</v>
      </c>
      <c r="CY9" s="430">
        <v>79.108001499999986</v>
      </c>
      <c r="CZ9" s="430">
        <v>80.604471818181835</v>
      </c>
      <c r="DA9" s="430">
        <v>77.962136363636375</v>
      </c>
      <c r="DB9" s="430">
        <v>76.370261904761904</v>
      </c>
      <c r="DC9" s="430">
        <v>75.898545454545456</v>
      </c>
      <c r="DD9" s="430">
        <v>77.101200000000006</v>
      </c>
      <c r="DE9" s="430">
        <v>78.37418181818181</v>
      </c>
      <c r="DF9" s="430">
        <v>77.58120000000001</v>
      </c>
      <c r="DG9" s="430">
        <v>77.106586956521738</v>
      </c>
      <c r="DH9" s="430">
        <v>75.528150000000011</v>
      </c>
      <c r="DI9" s="430">
        <v>74.04968181818181</v>
      </c>
      <c r="DJ9" s="430">
        <v>72.121071428571426</v>
      </c>
      <c r="DK9" s="430">
        <v>70.694404761904764</v>
      </c>
      <c r="DL9" s="430">
        <v>69.842978260869558</v>
      </c>
      <c r="DM9" s="430">
        <v>69.870738095238082</v>
      </c>
      <c r="DN9" s="430">
        <v>69.82650000000001</v>
      </c>
      <c r="DO9" s="430">
        <v>68.101119047619051</v>
      </c>
      <c r="DP9" s="430">
        <v>70.4255</v>
      </c>
      <c r="DQ9" s="430">
        <v>69.233227272727277</v>
      </c>
      <c r="DR9" s="430">
        <v>68.408309523809535</v>
      </c>
      <c r="DS9" s="430">
        <v>67.749119047619047</v>
      </c>
      <c r="DT9" s="430">
        <v>66.927090909090907</v>
      </c>
      <c r="DU9" s="430">
        <v>65.471272727272719</v>
      </c>
      <c r="DV9" s="430">
        <v>64.962549999999993</v>
      </c>
      <c r="DW9" s="430">
        <v>64.32831818181819</v>
      </c>
      <c r="DX9" s="430">
        <v>68.458772727272731</v>
      </c>
      <c r="DY9" s="430">
        <v>69.295309523809536</v>
      </c>
      <c r="DZ9" s="430">
        <v>67.689326086956513</v>
      </c>
      <c r="EA9" s="430">
        <v>67.449200000000005</v>
      </c>
      <c r="EB9" s="430">
        <v>68.478818181818184</v>
      </c>
      <c r="EC9" s="430">
        <v>67.978700000000003</v>
      </c>
      <c r="ED9" s="430">
        <v>69.665649999999999</v>
      </c>
      <c r="EE9" s="430">
        <v>68.556785714285724</v>
      </c>
      <c r="EF9" s="430">
        <v>68.226545454545445</v>
      </c>
      <c r="EG9" s="430">
        <v>67.600000000000009</v>
      </c>
      <c r="EH9" s="430">
        <v>66.344119047619031</v>
      </c>
      <c r="EI9" s="430">
        <v>64.332326086956513</v>
      </c>
      <c r="EJ9" s="430">
        <v>64.178595238095255</v>
      </c>
      <c r="EK9" s="430">
        <v>63.570863636363647</v>
      </c>
      <c r="EL9" s="430">
        <v>62.669239130434782</v>
      </c>
      <c r="EM9" s="430">
        <v>61.538599999999995</v>
      </c>
      <c r="EN9" s="430">
        <v>60.396413043478276</v>
      </c>
      <c r="EO9" s="430">
        <v>59.993636363636362</v>
      </c>
      <c r="EP9" s="430">
        <v>60.121249999999975</v>
      </c>
      <c r="EQ9" s="430">
        <v>60.112499999999983</v>
      </c>
      <c r="ER9" s="430">
        <v>59.292863636363634</v>
      </c>
      <c r="ES9" s="430">
        <v>59.732600000000005</v>
      </c>
      <c r="ET9" s="430">
        <v>59.569045454545453</v>
      </c>
      <c r="EU9" s="430">
        <v>59.43595454545455</v>
      </c>
    </row>
    <row r="10" spans="1:156" s="423" customFormat="1" ht="15" customHeight="1">
      <c r="A10" s="427" t="s">
        <v>464</v>
      </c>
      <c r="B10" s="428">
        <v>103.3286071439427</v>
      </c>
      <c r="C10" s="429">
        <v>101.155445949976</v>
      </c>
      <c r="D10" s="429">
        <v>99.354188831491584</v>
      </c>
      <c r="E10" s="429">
        <v>95.492291944392434</v>
      </c>
      <c r="F10" s="429">
        <v>99.029524142590489</v>
      </c>
      <c r="G10" s="429">
        <v>103.03014040353968</v>
      </c>
      <c r="H10" s="429">
        <v>101.98217918832967</v>
      </c>
      <c r="I10" s="429">
        <v>109.76213837280177</v>
      </c>
      <c r="J10" s="429">
        <v>113.63200520780005</v>
      </c>
      <c r="K10" s="429">
        <v>115.80771452679745</v>
      </c>
      <c r="L10" s="429">
        <v>117.67911904394094</v>
      </c>
      <c r="M10" s="430">
        <v>100.89949342105263</v>
      </c>
      <c r="N10" s="430">
        <v>103.98818789473684</v>
      </c>
      <c r="O10" s="430">
        <v>103.87407499999999</v>
      </c>
      <c r="P10" s="430">
        <v>106.23967523809524</v>
      </c>
      <c r="Q10" s="430">
        <v>105.88174736842106</v>
      </c>
      <c r="R10" s="430">
        <v>105.44438</v>
      </c>
      <c r="S10" s="430">
        <v>105.16798695652174</v>
      </c>
      <c r="T10" s="430">
        <v>102.43920714285716</v>
      </c>
      <c r="U10" s="430">
        <v>101.08128181818184</v>
      </c>
      <c r="V10" s="430">
        <v>101.32058545454547</v>
      </c>
      <c r="W10" s="430">
        <v>101.78988952380955</v>
      </c>
      <c r="X10" s="430">
        <v>101.81677590909088</v>
      </c>
      <c r="Y10" s="430">
        <v>100.9331288888889</v>
      </c>
      <c r="Z10" s="430">
        <v>99.950643999999997</v>
      </c>
      <c r="AA10" s="430">
        <v>101.004406590909</v>
      </c>
      <c r="AB10" s="430">
        <v>100.91088452381</v>
      </c>
      <c r="AC10" s="430">
        <v>99.742718181818205</v>
      </c>
      <c r="AD10" s="430">
        <v>101.221122142857</v>
      </c>
      <c r="AE10" s="430">
        <v>101.44560850000001</v>
      </c>
      <c r="AF10" s="430">
        <v>101.39911090909099</v>
      </c>
      <c r="AG10" s="430">
        <v>100.953879090909</v>
      </c>
      <c r="AH10" s="430">
        <v>101.261396666667</v>
      </c>
      <c r="AI10" s="430">
        <v>102.500223333333</v>
      </c>
      <c r="AJ10" s="430">
        <v>102.54222857142901</v>
      </c>
      <c r="AK10" s="430">
        <v>102.898871052632</v>
      </c>
      <c r="AL10" s="430">
        <v>103.431539</v>
      </c>
      <c r="AM10" s="430">
        <v>102.98019272727301</v>
      </c>
      <c r="AN10" s="430">
        <v>102.88814894736799</v>
      </c>
      <c r="AO10" s="430">
        <v>101.160871428571</v>
      </c>
      <c r="AP10" s="430">
        <v>101.422848095238</v>
      </c>
      <c r="AQ10" s="430">
        <v>99.855624000000006</v>
      </c>
      <c r="AR10" s="430">
        <v>96.803541363636398</v>
      </c>
      <c r="AS10" s="430">
        <v>96.140748571428603</v>
      </c>
      <c r="AT10" s="430">
        <v>95.569978636363601</v>
      </c>
      <c r="AU10" s="430">
        <v>94.762819523809497</v>
      </c>
      <c r="AV10" s="430">
        <v>94.335082631578899</v>
      </c>
      <c r="AW10" s="430">
        <v>94.035721818181798</v>
      </c>
      <c r="AX10" s="430">
        <v>95.481771052631601</v>
      </c>
      <c r="AY10" s="430">
        <v>94.472525238095201</v>
      </c>
      <c r="AZ10" s="430">
        <v>92.845827619047597</v>
      </c>
      <c r="BA10" s="430">
        <v>93.472030909090932</v>
      </c>
      <c r="BB10" s="430">
        <v>95.374158000000008</v>
      </c>
      <c r="BC10" s="430">
        <v>94.88217761904761</v>
      </c>
      <c r="BD10" s="430">
        <v>96.45267136363637</v>
      </c>
      <c r="BE10" s="430">
        <v>97.719448</v>
      </c>
      <c r="BF10" s="430">
        <v>96.643180434782607</v>
      </c>
      <c r="BG10" s="430">
        <v>96.918422857142872</v>
      </c>
      <c r="BH10" s="430">
        <v>97.609568421052657</v>
      </c>
      <c r="BI10" s="430">
        <v>96.698239999999998</v>
      </c>
      <c r="BJ10" s="430">
        <v>96.968321999999986</v>
      </c>
      <c r="BK10" s="430">
        <v>97.427155238095239</v>
      </c>
      <c r="BL10" s="430">
        <v>97.454027272727259</v>
      </c>
      <c r="BM10" s="430">
        <v>97.463426818181816</v>
      </c>
      <c r="BN10" s="430">
        <v>98.711401000000009</v>
      </c>
      <c r="BO10" s="430">
        <v>99.554610454545454</v>
      </c>
      <c r="BP10" s="430">
        <v>101.16395000000003</v>
      </c>
      <c r="BQ10" s="430">
        <v>101.10622666666666</v>
      </c>
      <c r="BR10" s="430">
        <v>100.48260826086958</v>
      </c>
      <c r="BS10" s="430">
        <v>100.47200824999999</v>
      </c>
      <c r="BT10" s="430">
        <v>100.85231374999999</v>
      </c>
      <c r="BU10" s="430">
        <v>102.36182750000002</v>
      </c>
      <c r="BV10" s="430">
        <v>103.49828368421055</v>
      </c>
      <c r="BW10" s="430">
        <v>104.098988636364</v>
      </c>
      <c r="BX10" s="430">
        <v>104.539663245455</v>
      </c>
      <c r="BY10" s="430">
        <v>104.41803742</v>
      </c>
      <c r="BZ10" s="430">
        <v>102.89226676190478</v>
      </c>
      <c r="CA10" s="430">
        <v>102.99619933913044</v>
      </c>
      <c r="CB10" s="430">
        <v>102.40865822857144</v>
      </c>
      <c r="CC10" s="430">
        <v>102.24634373181817</v>
      </c>
      <c r="CD10" s="430">
        <v>102.63140030454548</v>
      </c>
      <c r="CE10" s="430">
        <v>102.30319002380949</v>
      </c>
      <c r="CF10" s="430">
        <v>101.96682596666669</v>
      </c>
      <c r="CG10" s="430">
        <v>102.12847333888887</v>
      </c>
      <c r="CH10" s="430">
        <v>101.64814711499999</v>
      </c>
      <c r="CI10" s="430">
        <v>99.705923273913044</v>
      </c>
      <c r="CJ10" s="430">
        <v>99.91484681</v>
      </c>
      <c r="CK10" s="430">
        <v>100.541884485</v>
      </c>
      <c r="CL10" s="430">
        <v>100.81075690476189</v>
      </c>
      <c r="CM10" s="430">
        <v>101.51564904761901</v>
      </c>
      <c r="CN10" s="430">
        <v>102.47333954545456</v>
      </c>
      <c r="CO10" s="430">
        <v>101.57335590909094</v>
      </c>
      <c r="CP10" s="430">
        <v>102.87396142857142</v>
      </c>
      <c r="CQ10" s="430">
        <v>104.72278761904759</v>
      </c>
      <c r="CR10" s="430">
        <v>105.8770247826087</v>
      </c>
      <c r="CS10" s="430">
        <v>105.99924476190476</v>
      </c>
      <c r="CT10" s="430">
        <v>105.37246399999998</v>
      </c>
      <c r="CU10" s="430">
        <v>107.59967695652176</v>
      </c>
      <c r="CV10" s="430">
        <v>108.02156300000006</v>
      </c>
      <c r="CW10" s="430">
        <v>106.42369114090909</v>
      </c>
      <c r="CX10" s="430">
        <v>107.52198146666669</v>
      </c>
      <c r="CY10" s="430">
        <v>111.5671279</v>
      </c>
      <c r="CZ10" s="430">
        <v>113.78908051818181</v>
      </c>
      <c r="DA10" s="430">
        <v>114.27370636363635</v>
      </c>
      <c r="DB10" s="430">
        <v>112.83557904761905</v>
      </c>
      <c r="DC10" s="430">
        <v>111.98427181818184</v>
      </c>
      <c r="DD10" s="430">
        <v>111.75727349999997</v>
      </c>
      <c r="DE10" s="430">
        <v>110.87196500000003</v>
      </c>
      <c r="DF10" s="430">
        <v>111.280103</v>
      </c>
      <c r="DG10" s="430">
        <v>111.30728999999999</v>
      </c>
      <c r="DH10" s="430">
        <v>111.86125650000002</v>
      </c>
      <c r="DI10" s="430">
        <v>113.02861181818182</v>
      </c>
      <c r="DJ10" s="430">
        <v>112.94925809523808</v>
      </c>
      <c r="DK10" s="430">
        <v>114.01190761904763</v>
      </c>
      <c r="DL10" s="430">
        <v>114.97554652173912</v>
      </c>
      <c r="DM10" s="430">
        <v>114.91115190476188</v>
      </c>
      <c r="DN10" s="430">
        <v>115.45969727272728</v>
      </c>
      <c r="DO10" s="430">
        <v>114.38825476190473</v>
      </c>
      <c r="DP10" s="430">
        <v>118.53901999999999</v>
      </c>
      <c r="DQ10" s="430">
        <v>117.75536136363635</v>
      </c>
      <c r="DR10" s="430">
        <v>116.71559095238094</v>
      </c>
      <c r="DS10" s="430">
        <v>114.24912238095236</v>
      </c>
      <c r="DT10" s="430">
        <v>112.95430954545458</v>
      </c>
      <c r="DU10" s="430">
        <v>112.19201954545451</v>
      </c>
      <c r="DV10" s="430">
        <v>114.5733295</v>
      </c>
      <c r="DW10" s="430">
        <v>113.93666363636365</v>
      </c>
      <c r="DX10" s="430">
        <v>116.65605136363638</v>
      </c>
      <c r="DY10" s="430">
        <v>117.14965952380952</v>
      </c>
      <c r="DZ10" s="430">
        <v>117.46619478260867</v>
      </c>
      <c r="EA10" s="430">
        <v>117.845314</v>
      </c>
      <c r="EB10" s="430">
        <v>118.19895772727271</v>
      </c>
      <c r="EC10" s="430">
        <v>117.10651500000002</v>
      </c>
      <c r="ED10" s="430">
        <v>117.10197249999999</v>
      </c>
      <c r="EE10" s="430">
        <v>115.62492000000002</v>
      </c>
      <c r="EF10" s="430">
        <v>117.73469727272727</v>
      </c>
      <c r="EG10" s="430">
        <v>117.80076681818181</v>
      </c>
      <c r="EH10" s="430">
        <v>117.55342857142855</v>
      </c>
      <c r="EI10" s="430">
        <v>118.23213043478262</v>
      </c>
      <c r="EJ10" s="430">
        <v>117.51689333333299</v>
      </c>
      <c r="EK10" s="430">
        <v>117.93613772727275</v>
      </c>
      <c r="EL10" s="430">
        <v>118.66048260869565</v>
      </c>
      <c r="EM10" s="430">
        <v>118.718746</v>
      </c>
      <c r="EN10" s="430">
        <v>118.16273826086957</v>
      </c>
      <c r="EO10" s="430">
        <v>118.79412363636364</v>
      </c>
      <c r="EP10" s="430">
        <v>120.59786100000001</v>
      </c>
      <c r="EQ10" s="430">
        <v>121.30509181818181</v>
      </c>
      <c r="ER10" s="430">
        <v>119.68902681818182</v>
      </c>
      <c r="ES10" s="430">
        <v>120.46792649999999</v>
      </c>
      <c r="ET10" s="430">
        <v>119.82761045454546</v>
      </c>
      <c r="EU10" s="430">
        <v>119.22025363636365</v>
      </c>
    </row>
    <row r="11" spans="1:156" s="423" customFormat="1" ht="15" customHeight="1">
      <c r="A11" s="431" t="s">
        <v>465</v>
      </c>
      <c r="B11" s="428">
        <v>151.91161953054575</v>
      </c>
      <c r="C11" s="429">
        <v>135.16325347522849</v>
      </c>
      <c r="D11" s="429">
        <v>125.92609730481506</v>
      </c>
      <c r="E11" s="429">
        <v>124.64207449569248</v>
      </c>
      <c r="F11" s="429">
        <v>125.88530005097562</v>
      </c>
      <c r="G11" s="429">
        <v>124.12489624130029</v>
      </c>
      <c r="H11" s="429">
        <v>128.20549300918347</v>
      </c>
      <c r="I11" s="429">
        <v>129.40569812274927</v>
      </c>
      <c r="J11" s="429">
        <v>126.64382975092541</v>
      </c>
      <c r="K11" s="429">
        <v>130.23998504925029</v>
      </c>
      <c r="L11" s="429">
        <v>128.79380759222661</v>
      </c>
      <c r="M11" s="430">
        <v>143.61660526315791</v>
      </c>
      <c r="N11" s="430">
        <v>148.63676315789473</v>
      </c>
      <c r="O11" s="430">
        <v>152.40518181818183</v>
      </c>
      <c r="P11" s="430">
        <v>152.79783333333336</v>
      </c>
      <c r="Q11" s="430">
        <v>152.608447368421</v>
      </c>
      <c r="R11" s="430">
        <v>152.97559523809525</v>
      </c>
      <c r="S11" s="430">
        <v>155.93789130434786</v>
      </c>
      <c r="T11" s="430">
        <v>154.66159523809523</v>
      </c>
      <c r="U11" s="430">
        <v>150.89086363636366</v>
      </c>
      <c r="V11" s="430">
        <v>150.28627272727275</v>
      </c>
      <c r="W11" s="430">
        <v>155.92397619047617</v>
      </c>
      <c r="X11" s="430">
        <v>152.19840909090914</v>
      </c>
      <c r="Y11" s="430">
        <v>146.60572222222223</v>
      </c>
      <c r="Z11" s="430">
        <v>142.37215000000003</v>
      </c>
      <c r="AA11" s="430">
        <v>141.31045454545455</v>
      </c>
      <c r="AB11" s="430">
        <v>139.10026190476191</v>
      </c>
      <c r="AC11" s="430">
        <v>141.58818181818179</v>
      </c>
      <c r="AD11" s="430">
        <v>139.97873809523813</v>
      </c>
      <c r="AE11" s="430">
        <v>131.41064999999998</v>
      </c>
      <c r="AF11" s="430">
        <v>129.05227272727274</v>
      </c>
      <c r="AG11" s="430">
        <v>129.48368181818185</v>
      </c>
      <c r="AH11" s="430">
        <v>123.63235714285713</v>
      </c>
      <c r="AI11" s="430">
        <v>126.80940476190476</v>
      </c>
      <c r="AJ11" s="430">
        <v>130.61516666666662</v>
      </c>
      <c r="AK11" s="430">
        <v>128.19376315789472</v>
      </c>
      <c r="AL11" s="430">
        <v>129.2526</v>
      </c>
      <c r="AM11" s="430">
        <v>127.32172727272729</v>
      </c>
      <c r="AN11" s="430">
        <v>129.91865789473687</v>
      </c>
      <c r="AO11" s="430">
        <v>129.13459523809519</v>
      </c>
      <c r="AP11" s="430">
        <v>125.70464285714286</v>
      </c>
      <c r="AQ11" s="430">
        <v>124.47655</v>
      </c>
      <c r="AR11" s="430">
        <v>121.1786818181818</v>
      </c>
      <c r="AS11" s="430">
        <v>123.03516666666664</v>
      </c>
      <c r="AT11" s="430">
        <v>123.77777272727272</v>
      </c>
      <c r="AU11" s="430">
        <v>124.09940476190476</v>
      </c>
      <c r="AV11" s="430">
        <v>125.01960526315791</v>
      </c>
      <c r="AW11" s="430">
        <v>124.78509090909093</v>
      </c>
      <c r="AX11" s="430">
        <v>124.85244736842105</v>
      </c>
      <c r="AY11" s="430">
        <v>124.840285714286</v>
      </c>
      <c r="AZ11" s="430">
        <v>126.44130952380952</v>
      </c>
      <c r="BA11" s="430">
        <v>125.66368181818183</v>
      </c>
      <c r="BB11" s="430">
        <v>125.51665</v>
      </c>
      <c r="BC11" s="430">
        <v>124.2920238095238</v>
      </c>
      <c r="BD11" s="430">
        <v>122.94518181818181</v>
      </c>
      <c r="BE11" s="430">
        <v>123.43705000000003</v>
      </c>
      <c r="BF11" s="430">
        <v>124.92806521739131</v>
      </c>
      <c r="BG11" s="430">
        <v>125.15897619047618</v>
      </c>
      <c r="BH11" s="430">
        <v>122.84413157894737</v>
      </c>
      <c r="BI11" s="430">
        <v>126.2465</v>
      </c>
      <c r="BJ11" s="430">
        <v>126.23899999999999</v>
      </c>
      <c r="BK11" s="430">
        <v>128.53840476190476</v>
      </c>
      <c r="BL11" s="430">
        <v>127.90245454545456</v>
      </c>
      <c r="BM11" s="430">
        <v>126.66404545454543</v>
      </c>
      <c r="BN11" s="430">
        <v>123.82564999999997</v>
      </c>
      <c r="BO11" s="430">
        <v>122.70545454545454</v>
      </c>
      <c r="BP11" s="430">
        <v>120.39864285714285</v>
      </c>
      <c r="BQ11" s="430">
        <v>123.64435714285716</v>
      </c>
      <c r="BR11" s="430">
        <v>125.84089130434782</v>
      </c>
      <c r="BS11" s="430">
        <v>128.50000000000003</v>
      </c>
      <c r="BT11" s="430">
        <v>130.1182</v>
      </c>
      <c r="BU11" s="430">
        <v>129.84930000000003</v>
      </c>
      <c r="BV11" s="430">
        <v>131.20939473684209</v>
      </c>
      <c r="BW11" s="430">
        <v>123.54590909090908</v>
      </c>
      <c r="BX11" s="430">
        <v>125.83159636363634</v>
      </c>
      <c r="BY11" s="430">
        <v>124.60693949999998</v>
      </c>
      <c r="BZ11" s="430">
        <v>122.75084619047621</v>
      </c>
      <c r="CA11" s="430">
        <v>121.84939217391305</v>
      </c>
      <c r="CB11" s="430">
        <v>122.37904714285712</v>
      </c>
      <c r="CC11" s="430">
        <v>121.3567190909091</v>
      </c>
      <c r="CD11" s="430">
        <v>121.45482727272724</v>
      </c>
      <c r="CE11" s="430">
        <v>123.03609095238099</v>
      </c>
      <c r="CF11" s="430">
        <v>121.62869238095239</v>
      </c>
      <c r="CG11" s="430">
        <v>123.30806166666667</v>
      </c>
      <c r="CH11" s="430">
        <v>126.26380050000003</v>
      </c>
      <c r="CI11" s="430">
        <v>128.2510652173913</v>
      </c>
      <c r="CJ11" s="430">
        <v>127.68745699999999</v>
      </c>
      <c r="CK11" s="430">
        <v>127.76837699999999</v>
      </c>
      <c r="CL11" s="430">
        <v>128.42154857142862</v>
      </c>
      <c r="CM11" s="430">
        <v>128.75340476190482</v>
      </c>
      <c r="CN11" s="430">
        <v>129.33963636363637</v>
      </c>
      <c r="CO11" s="430">
        <v>128.70659090909089</v>
      </c>
      <c r="CP11" s="430">
        <v>130.08159523809525</v>
      </c>
      <c r="CQ11" s="430">
        <v>130.08835714285715</v>
      </c>
      <c r="CR11" s="430">
        <v>129.7960217391304</v>
      </c>
      <c r="CS11" s="430">
        <v>131.96554761904764</v>
      </c>
      <c r="CT11" s="430">
        <v>131.63605000000001</v>
      </c>
      <c r="CU11" s="430">
        <v>131.91297826086958</v>
      </c>
      <c r="CV11" s="430">
        <v>131.78914999999998</v>
      </c>
      <c r="CW11" s="430">
        <v>129.83497727272729</v>
      </c>
      <c r="CX11" s="430">
        <v>128.58428809523809</v>
      </c>
      <c r="CY11" s="430">
        <v>129.72832800000003</v>
      </c>
      <c r="CZ11" s="430">
        <v>130.63226363636363</v>
      </c>
      <c r="DA11" s="430">
        <v>126.24254545454549</v>
      </c>
      <c r="DB11" s="430">
        <v>126.51088095238099</v>
      </c>
      <c r="DC11" s="430">
        <v>126.9258181818182</v>
      </c>
      <c r="DD11" s="430">
        <v>127.10555000000002</v>
      </c>
      <c r="DE11" s="430">
        <v>124.98395454545454</v>
      </c>
      <c r="DF11" s="430">
        <v>124.38690000000001</v>
      </c>
      <c r="DG11" s="430">
        <v>125.04549999999998</v>
      </c>
      <c r="DH11" s="430">
        <v>125.21029999999999</v>
      </c>
      <c r="DI11" s="430">
        <v>126.57413636363634</v>
      </c>
      <c r="DJ11" s="430">
        <v>128.38135714285718</v>
      </c>
      <c r="DK11" s="430">
        <v>128.40945238095236</v>
      </c>
      <c r="DL11" s="430">
        <v>128.3453695652174</v>
      </c>
      <c r="DM11" s="430">
        <v>128.03597619047619</v>
      </c>
      <c r="DN11" s="430">
        <v>127.0977727272727</v>
      </c>
      <c r="DO11" s="430">
        <v>126.60073809523809</v>
      </c>
      <c r="DP11" s="430">
        <v>126.6545</v>
      </c>
      <c r="DQ11" s="430">
        <v>128.30759090909089</v>
      </c>
      <c r="DR11" s="430">
        <v>129.00135714285713</v>
      </c>
      <c r="DS11" s="430">
        <v>128.90154761904759</v>
      </c>
      <c r="DT11" s="430">
        <v>128.70836363636366</v>
      </c>
      <c r="DU11" s="430">
        <v>128.86281818181817</v>
      </c>
      <c r="DV11" s="430">
        <v>130.21660000000003</v>
      </c>
      <c r="DW11" s="430">
        <v>130.75413636363641</v>
      </c>
      <c r="DX11" s="430">
        <v>129.49372727272728</v>
      </c>
      <c r="DY11" s="430">
        <v>131.19440476190479</v>
      </c>
      <c r="DZ11" s="430">
        <v>132.07645652173915</v>
      </c>
      <c r="EA11" s="430">
        <v>132.2535</v>
      </c>
      <c r="EB11" s="430">
        <v>133.1093181818182</v>
      </c>
      <c r="EC11" s="430">
        <v>131.54214999999999</v>
      </c>
      <c r="ED11" s="430">
        <v>132.65749999999997</v>
      </c>
      <c r="EE11" s="430">
        <v>131.88254761904764</v>
      </c>
      <c r="EF11" s="430">
        <v>129.17572727272727</v>
      </c>
      <c r="EG11" s="430">
        <v>130.59449999999998</v>
      </c>
      <c r="EH11" s="430">
        <v>129.86145238095236</v>
      </c>
      <c r="EI11" s="430">
        <v>127.5953260869565</v>
      </c>
      <c r="EJ11" s="430">
        <v>127.44149999999999</v>
      </c>
      <c r="EK11" s="430">
        <v>126.94081818181817</v>
      </c>
      <c r="EL11" s="430">
        <v>126.56945652173913</v>
      </c>
      <c r="EM11" s="430">
        <v>125.26129999999998</v>
      </c>
      <c r="EN11" s="430">
        <v>126.00341304347826</v>
      </c>
      <c r="EO11" s="430">
        <v>126.95450000000001</v>
      </c>
      <c r="EP11" s="430">
        <v>126.79584999999997</v>
      </c>
      <c r="EQ11" s="430">
        <v>127.22995454545458</v>
      </c>
      <c r="ER11" s="430">
        <v>126.78754545454544</v>
      </c>
      <c r="ES11" s="430">
        <v>127.36099999999999</v>
      </c>
      <c r="ET11" s="430">
        <v>127.61522727272728</v>
      </c>
      <c r="EU11" s="430">
        <v>129.11109090909096</v>
      </c>
    </row>
    <row r="12" spans="1:156" s="423" customFormat="1" ht="15" customHeight="1">
      <c r="A12" s="431" t="s">
        <v>466</v>
      </c>
      <c r="B12" s="428">
        <v>99.385857951449779</v>
      </c>
      <c r="C12" s="429">
        <v>99.688683351370855</v>
      </c>
      <c r="D12" s="429">
        <v>97.888057795055815</v>
      </c>
      <c r="E12" s="429">
        <v>93.390729161053173</v>
      </c>
      <c r="F12" s="429">
        <v>98.485034648503657</v>
      </c>
      <c r="G12" s="429">
        <v>96.795742786988455</v>
      </c>
      <c r="H12" s="429">
        <v>93.218092411610925</v>
      </c>
      <c r="I12" s="429">
        <v>104.86306584636738</v>
      </c>
      <c r="J12" s="429">
        <v>101.80481254470168</v>
      </c>
      <c r="K12" s="429">
        <v>101.92201079819939</v>
      </c>
      <c r="L12" s="429">
        <v>97.863151701016378</v>
      </c>
      <c r="M12" s="430">
        <v>94.577473684210545</v>
      </c>
      <c r="N12" s="430">
        <v>97.135684210526321</v>
      </c>
      <c r="O12" s="430">
        <v>101.57768181818183</v>
      </c>
      <c r="P12" s="430">
        <v>102.48876190476189</v>
      </c>
      <c r="Q12" s="430">
        <v>98.788263157894747</v>
      </c>
      <c r="R12" s="430">
        <v>98.35333333333331</v>
      </c>
      <c r="S12" s="430">
        <v>100.19847826086955</v>
      </c>
      <c r="T12" s="430">
        <v>99.121523809523822</v>
      </c>
      <c r="U12" s="430">
        <v>98.264136363636368</v>
      </c>
      <c r="V12" s="430">
        <v>98.084636363636363</v>
      </c>
      <c r="W12" s="430">
        <v>102.52309523809522</v>
      </c>
      <c r="X12" s="430">
        <v>101.51722727272728</v>
      </c>
      <c r="Y12" s="430">
        <v>101.55766666666665</v>
      </c>
      <c r="Z12" s="430">
        <v>99.473150000000004</v>
      </c>
      <c r="AA12" s="430">
        <v>99.539500000000004</v>
      </c>
      <c r="AB12" s="430">
        <v>97.251666666666679</v>
      </c>
      <c r="AC12" s="430">
        <v>97.400409090909079</v>
      </c>
      <c r="AD12" s="430">
        <v>98.162476190476198</v>
      </c>
      <c r="AE12" s="430">
        <v>99.620100000000008</v>
      </c>
      <c r="AF12" s="430">
        <v>98.347363636363625</v>
      </c>
      <c r="AG12" s="430">
        <v>98.357772727272732</v>
      </c>
      <c r="AH12" s="430">
        <v>99.921952380952376</v>
      </c>
      <c r="AI12" s="430">
        <v>102.07480952380952</v>
      </c>
      <c r="AJ12" s="430">
        <v>104.55733333333332</v>
      </c>
      <c r="AK12" s="430">
        <v>103.95836842105263</v>
      </c>
      <c r="AL12" s="430">
        <v>103.5356</v>
      </c>
      <c r="AM12" s="430">
        <v>103.13631818181817</v>
      </c>
      <c r="AN12" s="430">
        <v>103.00978947368419</v>
      </c>
      <c r="AO12" s="430">
        <v>99.912238095238081</v>
      </c>
      <c r="AP12" s="430">
        <v>98.271380952380952</v>
      </c>
      <c r="AQ12" s="430">
        <v>95.855949999999979</v>
      </c>
      <c r="AR12" s="430">
        <v>93.456318181818176</v>
      </c>
      <c r="AS12" s="430">
        <v>92.543285714285702</v>
      </c>
      <c r="AT12" s="430">
        <v>93.737454545454554</v>
      </c>
      <c r="AU12" s="430">
        <v>93.979095238095226</v>
      </c>
      <c r="AV12" s="430">
        <v>93.26089473684209</v>
      </c>
      <c r="AW12" s="430">
        <v>90.5565</v>
      </c>
      <c r="AX12" s="430">
        <v>89.237631578947386</v>
      </c>
      <c r="AY12" s="430">
        <v>89.422809523809519</v>
      </c>
      <c r="AZ12" s="430">
        <v>89.697142857142836</v>
      </c>
      <c r="BA12" s="430">
        <v>93.195090909090908</v>
      </c>
      <c r="BB12" s="430">
        <v>94.403899999999993</v>
      </c>
      <c r="BC12" s="430">
        <v>94.399190476190483</v>
      </c>
      <c r="BD12" s="430">
        <v>95.367136363636376</v>
      </c>
      <c r="BE12" s="430">
        <v>94.550449999999984</v>
      </c>
      <c r="BF12" s="430">
        <v>95.926173913043485</v>
      </c>
      <c r="BG12" s="430">
        <v>97.035619047619065</v>
      </c>
      <c r="BH12" s="430">
        <v>96.897105263157911</v>
      </c>
      <c r="BI12" s="430">
        <v>96.477999999999994</v>
      </c>
      <c r="BJ12" s="430">
        <v>97.111999999999995</v>
      </c>
      <c r="BK12" s="430">
        <v>97.469571428571427</v>
      </c>
      <c r="BL12" s="430">
        <v>98.056454545454528</v>
      </c>
      <c r="BM12" s="430">
        <v>98.560136363636374</v>
      </c>
      <c r="BN12" s="430">
        <v>97.751000000000005</v>
      </c>
      <c r="BO12" s="430">
        <v>98.216636363636368</v>
      </c>
      <c r="BP12" s="430">
        <v>99.067380952380944</v>
      </c>
      <c r="BQ12" s="430">
        <v>100.14319047619048</v>
      </c>
      <c r="BR12" s="430">
        <v>99.878695652173889</v>
      </c>
      <c r="BS12" s="430">
        <v>99.752849999999995</v>
      </c>
      <c r="BT12" s="430">
        <v>99.334499999999977</v>
      </c>
      <c r="BU12" s="430">
        <v>99.280799999999999</v>
      </c>
      <c r="BV12" s="430">
        <v>101.08115789473682</v>
      </c>
      <c r="BW12" s="430">
        <v>99.691090909090903</v>
      </c>
      <c r="BX12" s="430">
        <v>101.46259727272727</v>
      </c>
      <c r="BY12" s="430">
        <v>101.33492750000001</v>
      </c>
      <c r="BZ12" s="430">
        <v>97.944416666666669</v>
      </c>
      <c r="CA12" s="430">
        <v>96.451124347826095</v>
      </c>
      <c r="CB12" s="430">
        <v>93.259304285714293</v>
      </c>
      <c r="CC12" s="430">
        <v>93.427034999999989</v>
      </c>
      <c r="CD12" s="430">
        <v>93.639629090909111</v>
      </c>
      <c r="CE12" s="430">
        <v>93.255210000000005</v>
      </c>
      <c r="CF12" s="430">
        <v>90.721620476190466</v>
      </c>
      <c r="CG12" s="430">
        <v>90.510532222222224</v>
      </c>
      <c r="CH12" s="430">
        <v>91.140494500000003</v>
      </c>
      <c r="CI12" s="430">
        <v>92.531678260869583</v>
      </c>
      <c r="CJ12" s="430">
        <v>92.358527500000008</v>
      </c>
      <c r="CK12" s="430">
        <v>90.856263999999996</v>
      </c>
      <c r="CL12" s="430">
        <v>91.487412380952364</v>
      </c>
      <c r="CM12" s="430">
        <v>93.292571428571421</v>
      </c>
      <c r="CN12" s="430">
        <v>93.650727272727266</v>
      </c>
      <c r="CO12" s="430">
        <v>93.601636363636359</v>
      </c>
      <c r="CP12" s="430">
        <v>95.070285714285703</v>
      </c>
      <c r="CQ12" s="430">
        <v>96.565761904761885</v>
      </c>
      <c r="CR12" s="430">
        <v>97.551217391304348</v>
      </c>
      <c r="CS12" s="430">
        <v>97.425619047619037</v>
      </c>
      <c r="CT12" s="430">
        <v>97.243349999999992</v>
      </c>
      <c r="CU12" s="430">
        <v>100.03473913043479</v>
      </c>
      <c r="CV12" s="430">
        <v>101.67119999999998</v>
      </c>
      <c r="CW12" s="430">
        <v>104.34726090909091</v>
      </c>
      <c r="CX12" s="430">
        <v>104.28671714285713</v>
      </c>
      <c r="CY12" s="430">
        <v>108.300027</v>
      </c>
      <c r="CZ12" s="430">
        <v>108.81798363636366</v>
      </c>
      <c r="DA12" s="430">
        <v>111.23568181818183</v>
      </c>
      <c r="DB12" s="430">
        <v>112.32295238095239</v>
      </c>
      <c r="DC12" s="430">
        <v>108.36090909090909</v>
      </c>
      <c r="DD12" s="430">
        <v>104.31035</v>
      </c>
      <c r="DE12" s="430">
        <v>102.50622727272726</v>
      </c>
      <c r="DF12" s="430">
        <v>102.79514999999996</v>
      </c>
      <c r="DG12" s="430">
        <v>103.11252173913044</v>
      </c>
      <c r="DH12" s="430">
        <v>100.61254999999998</v>
      </c>
      <c r="DI12" s="430">
        <v>101.34454545454545</v>
      </c>
      <c r="DJ12" s="430">
        <v>101.74852380952383</v>
      </c>
      <c r="DK12" s="430">
        <v>99.786428571428587</v>
      </c>
      <c r="DL12" s="430">
        <v>100.98865217391304</v>
      </c>
      <c r="DM12" s="430">
        <v>103.08771428571431</v>
      </c>
      <c r="DN12" s="430">
        <v>104.41181818181818</v>
      </c>
      <c r="DO12" s="430">
        <v>102.05061904761908</v>
      </c>
      <c r="DP12" s="430">
        <v>99.212999999999994</v>
      </c>
      <c r="DQ12" s="430">
        <v>101.02518181818182</v>
      </c>
      <c r="DR12" s="430">
        <v>102.1257619047619</v>
      </c>
      <c r="DS12" s="430">
        <v>101.43890476190475</v>
      </c>
      <c r="DT12" s="430">
        <v>102.71409090909091</v>
      </c>
      <c r="DU12" s="430">
        <v>102.0417272727273</v>
      </c>
      <c r="DV12" s="430">
        <v>102.42059999999996</v>
      </c>
      <c r="DW12" s="430">
        <v>101.72922727272726</v>
      </c>
      <c r="DX12" s="430">
        <v>100.28063636363639</v>
      </c>
      <c r="DY12" s="430">
        <v>99.332666666666654</v>
      </c>
      <c r="DZ12" s="430">
        <v>101.00378260869567</v>
      </c>
      <c r="EA12" s="430">
        <v>103.71455</v>
      </c>
      <c r="EB12" s="430">
        <v>105.23700000000002</v>
      </c>
      <c r="EC12" s="430">
        <v>106.37780000000001</v>
      </c>
      <c r="ED12" s="430">
        <v>105.90985000000003</v>
      </c>
      <c r="EE12" s="430">
        <v>102.33952380952384</v>
      </c>
      <c r="EF12" s="430">
        <v>98.466454545454553</v>
      </c>
      <c r="EG12" s="430">
        <v>97.760045454545448</v>
      </c>
      <c r="EH12" s="430">
        <v>95.906238095238109</v>
      </c>
      <c r="EI12" s="430">
        <v>94.341913043478257</v>
      </c>
      <c r="EJ12" s="430">
        <v>94.876952380952375</v>
      </c>
      <c r="EK12" s="430">
        <v>94.017090909090925</v>
      </c>
      <c r="EL12" s="430">
        <v>94.743434782608702</v>
      </c>
      <c r="EM12" s="430">
        <v>95.389299999999992</v>
      </c>
      <c r="EN12" s="430">
        <v>94.229217391304346</v>
      </c>
      <c r="EO12" s="430">
        <v>94.04368181818181</v>
      </c>
      <c r="EP12" s="430">
        <v>93.208200000000019</v>
      </c>
      <c r="EQ12" s="430">
        <v>95.287954545454554</v>
      </c>
      <c r="ER12" s="430">
        <v>94.385772727272709</v>
      </c>
      <c r="ES12" s="430">
        <v>94.427449999999993</v>
      </c>
      <c r="ET12" s="430">
        <v>95.656545454545451</v>
      </c>
      <c r="EU12" s="430">
        <v>96.633681818181813</v>
      </c>
    </row>
    <row r="13" spans="1:156" s="423" customFormat="1" ht="15" customHeight="1">
      <c r="A13" s="427" t="s">
        <v>467</v>
      </c>
      <c r="B13" s="428">
        <v>77.881464880911111</v>
      </c>
      <c r="C13" s="429">
        <v>75.251526100288601</v>
      </c>
      <c r="D13" s="429">
        <v>75.385374525328473</v>
      </c>
      <c r="E13" s="429">
        <v>72.08390349378881</v>
      </c>
      <c r="F13" s="429">
        <v>74.260411954169015</v>
      </c>
      <c r="G13" s="429">
        <v>72.168165060049674</v>
      </c>
      <c r="H13" s="429">
        <v>74.337926258061984</v>
      </c>
      <c r="I13" s="429">
        <v>80.556760915364848</v>
      </c>
      <c r="J13" s="429">
        <v>75.548459857895722</v>
      </c>
      <c r="K13" s="429">
        <v>74.426536360499398</v>
      </c>
      <c r="L13" s="429">
        <v>69.950073418972337</v>
      </c>
      <c r="M13" s="430">
        <v>78.586868421052628</v>
      </c>
      <c r="N13" s="430">
        <v>77.5565</v>
      </c>
      <c r="O13" s="430">
        <v>80.66149999999999</v>
      </c>
      <c r="P13" s="430">
        <v>82.657357142857137</v>
      </c>
      <c r="Q13" s="430">
        <v>81.157710526315782</v>
      </c>
      <c r="R13" s="430">
        <v>79.612547619047632</v>
      </c>
      <c r="S13" s="430">
        <v>78.191413043478263</v>
      </c>
      <c r="T13" s="430">
        <v>75.496642857142859</v>
      </c>
      <c r="U13" s="430">
        <v>74.135659090909101</v>
      </c>
      <c r="V13" s="430">
        <v>74.973749999999995</v>
      </c>
      <c r="W13" s="430">
        <v>77.295357142857142</v>
      </c>
      <c r="X13" s="430">
        <v>74.252272727272711</v>
      </c>
      <c r="Y13" s="430">
        <v>71.57983333333334</v>
      </c>
      <c r="Z13" s="430">
        <v>71.930599999999998</v>
      </c>
      <c r="AA13" s="430">
        <v>74.992545454545464</v>
      </c>
      <c r="AB13" s="430">
        <v>75.644499999999994</v>
      </c>
      <c r="AC13" s="430">
        <v>75.488181818181829</v>
      </c>
      <c r="AD13" s="430">
        <v>76.158714285714282</v>
      </c>
      <c r="AE13" s="430">
        <v>76.528750000000002</v>
      </c>
      <c r="AF13" s="430">
        <v>75.705181818181828</v>
      </c>
      <c r="AG13" s="430">
        <v>75.157863636363658</v>
      </c>
      <c r="AH13" s="430">
        <v>75.556333333333328</v>
      </c>
      <c r="AI13" s="430">
        <v>75.91283333333331</v>
      </c>
      <c r="AJ13" s="430">
        <v>78.362976190476189</v>
      </c>
      <c r="AK13" s="430">
        <v>78.60639473684212</v>
      </c>
      <c r="AL13" s="430">
        <v>79.070449999999994</v>
      </c>
      <c r="AM13" s="430">
        <v>77.05840909090908</v>
      </c>
      <c r="AN13" s="430">
        <v>76.828236842105269</v>
      </c>
      <c r="AO13" s="430">
        <v>73.388833333333338</v>
      </c>
      <c r="AP13" s="430">
        <v>73.763023809523816</v>
      </c>
      <c r="AQ13" s="430">
        <v>75.284050000000008</v>
      </c>
      <c r="AR13" s="430">
        <v>74.17922727272726</v>
      </c>
      <c r="AS13" s="430">
        <v>75.260595238095249</v>
      </c>
      <c r="AT13" s="430">
        <v>74.57377272727274</v>
      </c>
      <c r="AU13" s="430">
        <v>73.689738095238098</v>
      </c>
      <c r="AV13" s="430">
        <v>72.921763157894745</v>
      </c>
      <c r="AW13" s="430">
        <v>72.763863636363652</v>
      </c>
      <c r="AX13" s="430">
        <v>71.12713157894737</v>
      </c>
      <c r="AY13" s="430">
        <v>69.224690476190474</v>
      </c>
      <c r="AZ13" s="430">
        <v>70.435071428571447</v>
      </c>
      <c r="BA13" s="430">
        <v>72.420818181818177</v>
      </c>
      <c r="BB13" s="430">
        <v>71.999049999999997</v>
      </c>
      <c r="BC13" s="430">
        <v>71.777833333333334</v>
      </c>
      <c r="BD13" s="430">
        <v>73.133318181818183</v>
      </c>
      <c r="BE13" s="430">
        <v>72.462999999999994</v>
      </c>
      <c r="BF13" s="430">
        <v>73.787934782608701</v>
      </c>
      <c r="BG13" s="430">
        <v>73.558261904761892</v>
      </c>
      <c r="BH13" s="430">
        <v>72.315868421052642</v>
      </c>
      <c r="BI13" s="430">
        <v>72.970500000000001</v>
      </c>
      <c r="BJ13" s="430">
        <v>73.520849999999996</v>
      </c>
      <c r="BK13" s="430">
        <v>73.008357142857136</v>
      </c>
      <c r="BL13" s="430">
        <v>73.340159090909097</v>
      </c>
      <c r="BM13" s="430">
        <v>73.236500000000021</v>
      </c>
      <c r="BN13" s="430">
        <v>73.42049999999999</v>
      </c>
      <c r="BO13" s="430">
        <v>74.987954545454528</v>
      </c>
      <c r="BP13" s="430">
        <v>74.684452380952379</v>
      </c>
      <c r="BQ13" s="430">
        <v>75.583833333333345</v>
      </c>
      <c r="BR13" s="430">
        <v>75.67758695652175</v>
      </c>
      <c r="BS13" s="430">
        <v>75.371049999999997</v>
      </c>
      <c r="BT13" s="430">
        <v>75.323199999999957</v>
      </c>
      <c r="BU13" s="430">
        <v>75.913549999999987</v>
      </c>
      <c r="BV13" s="430">
        <v>76.168184210526348</v>
      </c>
      <c r="BW13" s="430">
        <v>71.732681818181817</v>
      </c>
      <c r="BX13" s="430">
        <v>72.022651363636356</v>
      </c>
      <c r="BY13" s="430">
        <v>72.52165100000002</v>
      </c>
      <c r="BZ13" s="430">
        <v>72.290917142857154</v>
      </c>
      <c r="CA13" s="430">
        <v>71.374297826086959</v>
      </c>
      <c r="CB13" s="430">
        <v>70.379777142857137</v>
      </c>
      <c r="CC13" s="430">
        <v>70.764269090909096</v>
      </c>
      <c r="CD13" s="430">
        <v>70.846406363636376</v>
      </c>
      <c r="CE13" s="430">
        <v>71.259390476190489</v>
      </c>
      <c r="CF13" s="430">
        <v>70.744204285714304</v>
      </c>
      <c r="CG13" s="430">
        <v>71.094271666666657</v>
      </c>
      <c r="CH13" s="430">
        <v>71.773632499999991</v>
      </c>
      <c r="CI13" s="430">
        <v>73.541319565217407</v>
      </c>
      <c r="CJ13" s="430">
        <v>73.677329499999985</v>
      </c>
      <c r="CK13" s="430">
        <v>74.822286000000005</v>
      </c>
      <c r="CL13" s="430">
        <v>74.942447142857134</v>
      </c>
      <c r="CM13" s="430">
        <v>74.461928571428572</v>
      </c>
      <c r="CN13" s="430">
        <v>74.393363636363645</v>
      </c>
      <c r="CO13" s="430">
        <v>73.939363636363623</v>
      </c>
      <c r="CP13" s="430">
        <v>76.293595238095236</v>
      </c>
      <c r="CQ13" s="430">
        <v>76.920642857142866</v>
      </c>
      <c r="CR13" s="430">
        <v>76.194934782608712</v>
      </c>
      <c r="CS13" s="430">
        <v>77.119357142857154</v>
      </c>
      <c r="CT13" s="430">
        <v>76.466149999999999</v>
      </c>
      <c r="CU13" s="430">
        <v>78.961717391304347</v>
      </c>
      <c r="CV13" s="430">
        <v>80.616749999999996</v>
      </c>
      <c r="CW13" s="430">
        <v>81.171095909090923</v>
      </c>
      <c r="CX13" s="430">
        <v>81.415809047619064</v>
      </c>
      <c r="CY13" s="430">
        <v>83.625335000000021</v>
      </c>
      <c r="CZ13" s="430">
        <v>84.346828181818168</v>
      </c>
      <c r="DA13" s="430">
        <v>83.70595454545456</v>
      </c>
      <c r="DB13" s="430">
        <v>81.861642857142868</v>
      </c>
      <c r="DC13" s="430">
        <v>80.559090909090912</v>
      </c>
      <c r="DD13" s="430">
        <v>76.831400000000002</v>
      </c>
      <c r="DE13" s="430">
        <v>76.240499999999997</v>
      </c>
      <c r="DF13" s="430">
        <v>76.542599999999979</v>
      </c>
      <c r="DG13" s="430">
        <v>75.352108695652163</v>
      </c>
      <c r="DH13" s="430">
        <v>74.648800000000023</v>
      </c>
      <c r="DI13" s="430">
        <v>74.992363636363635</v>
      </c>
      <c r="DJ13" s="430">
        <v>76.483404761904765</v>
      </c>
      <c r="DK13" s="430">
        <v>75.477833333333308</v>
      </c>
      <c r="DL13" s="430">
        <v>75.017717391304345</v>
      </c>
      <c r="DM13" s="430">
        <v>76.152023809523811</v>
      </c>
      <c r="DN13" s="430">
        <v>76.300499999999971</v>
      </c>
      <c r="DO13" s="430">
        <v>74.353166666666681</v>
      </c>
      <c r="DP13" s="430">
        <v>75.020499999999998</v>
      </c>
      <c r="DQ13" s="430">
        <v>75.344999999999985</v>
      </c>
      <c r="DR13" s="430">
        <v>75.752499999999984</v>
      </c>
      <c r="DS13" s="430">
        <v>74.869738095238105</v>
      </c>
      <c r="DT13" s="430">
        <v>75.199954545454545</v>
      </c>
      <c r="DU13" s="430">
        <v>74.637363636363631</v>
      </c>
      <c r="DV13" s="430">
        <v>74.725650000000002</v>
      </c>
      <c r="DW13" s="430">
        <v>74.205409090909086</v>
      </c>
      <c r="DX13" s="430">
        <v>73.279409090909098</v>
      </c>
      <c r="DY13" s="430">
        <v>73.376452380952387</v>
      </c>
      <c r="DZ13" s="430">
        <v>73.545891304347819</v>
      </c>
      <c r="EA13" s="430">
        <v>74.222250000000003</v>
      </c>
      <c r="EB13" s="430">
        <v>73.958818181818188</v>
      </c>
      <c r="EC13" s="430">
        <v>73.942550000000011</v>
      </c>
      <c r="ED13" s="430">
        <v>74.034649999999985</v>
      </c>
      <c r="EE13" s="430">
        <v>71.244261904761913</v>
      </c>
      <c r="EF13" s="430">
        <v>70.226954545454547</v>
      </c>
      <c r="EG13" s="430">
        <v>70.453636363636363</v>
      </c>
      <c r="EH13" s="430">
        <v>70.075595238095232</v>
      </c>
      <c r="EI13" s="430">
        <v>68.950326086956508</v>
      </c>
      <c r="EJ13" s="430">
        <v>68.714642857142863</v>
      </c>
      <c r="EK13" s="430">
        <v>68.015772727272747</v>
      </c>
      <c r="EL13" s="430">
        <v>67.705282608695654</v>
      </c>
      <c r="EM13" s="430">
        <v>67.864100000000008</v>
      </c>
      <c r="EN13" s="430">
        <v>68.173108695652175</v>
      </c>
      <c r="EO13" s="430">
        <v>68.215636363636364</v>
      </c>
      <c r="EP13" s="430">
        <v>68.321899999999999</v>
      </c>
      <c r="EQ13" s="430">
        <v>69.557318181818175</v>
      </c>
      <c r="ER13" s="430">
        <v>68.512681818181804</v>
      </c>
      <c r="ES13" s="430">
        <v>68.811949999999996</v>
      </c>
      <c r="ET13" s="430">
        <v>68.243590909090926</v>
      </c>
      <c r="EU13" s="430">
        <v>68.39</v>
      </c>
    </row>
    <row r="14" spans="1:156" s="423" customFormat="1" ht="15" customHeight="1">
      <c r="A14" s="427" t="s">
        <v>459</v>
      </c>
      <c r="B14" s="428">
        <v>7.8395901293913317</v>
      </c>
      <c r="C14" s="429">
        <v>6.799387524050025</v>
      </c>
      <c r="D14" s="429">
        <v>7.3538231971975412</v>
      </c>
      <c r="E14" s="429">
        <v>7.0877262412041304</v>
      </c>
      <c r="F14" s="429">
        <v>6.8335288866930171</v>
      </c>
      <c r="G14" s="429">
        <v>5.9137289480919861</v>
      </c>
      <c r="H14" s="429">
        <v>6.3125427170566963</v>
      </c>
      <c r="I14" s="429">
        <v>6.4151803525158426</v>
      </c>
      <c r="J14" s="429">
        <v>5.5307570267896358</v>
      </c>
      <c r="K14" s="429">
        <v>5.5629499498086448</v>
      </c>
      <c r="L14" s="429">
        <v>5.4692141194554234</v>
      </c>
      <c r="M14" s="430">
        <v>8.1681052631578961</v>
      </c>
      <c r="N14" s="430">
        <v>8.3875789473684197</v>
      </c>
      <c r="O14" s="430">
        <v>8.4351363636363637</v>
      </c>
      <c r="P14" s="430">
        <v>8.5120952380952382</v>
      </c>
      <c r="Q14" s="430">
        <v>8.2666315789473703</v>
      </c>
      <c r="R14" s="430">
        <v>7.9956666666666676</v>
      </c>
      <c r="S14" s="430">
        <v>8.0583913043478272</v>
      </c>
      <c r="T14" s="430">
        <v>7.6997142857142862</v>
      </c>
      <c r="U14" s="430">
        <v>7.2168181818181827</v>
      </c>
      <c r="V14" s="430">
        <v>7.2694090909090878</v>
      </c>
      <c r="W14" s="430">
        <v>7.2687619047619041</v>
      </c>
      <c r="X14" s="430">
        <v>6.7967727272727281</v>
      </c>
      <c r="Y14" s="430">
        <v>6.2357777777777761</v>
      </c>
      <c r="Z14" s="430">
        <v>6.3099500000000006</v>
      </c>
      <c r="AA14" s="430">
        <v>6.4276818181818189</v>
      </c>
      <c r="AB14" s="430">
        <v>6.6457619047619048</v>
      </c>
      <c r="AC14" s="430">
        <v>6.3886818181818192</v>
      </c>
      <c r="AD14" s="430">
        <v>6.5024761904761919</v>
      </c>
      <c r="AE14" s="430">
        <v>6.8951000000000011</v>
      </c>
      <c r="AF14" s="430">
        <v>7.1545909090909099</v>
      </c>
      <c r="AG14" s="430">
        <v>7.0007727272727287</v>
      </c>
      <c r="AH14" s="430">
        <v>7.1658095238095223</v>
      </c>
      <c r="AI14" s="430">
        <v>7.3307142857142864</v>
      </c>
      <c r="AJ14" s="430">
        <v>7.5353333333333312</v>
      </c>
      <c r="AK14" s="430">
        <v>7.6580526315789479</v>
      </c>
      <c r="AL14" s="430">
        <v>7.8393500000000005</v>
      </c>
      <c r="AM14" s="430">
        <v>7.9911818181818202</v>
      </c>
      <c r="AN14" s="430">
        <v>7.6473157894736863</v>
      </c>
      <c r="AO14" s="430">
        <v>7.5291904761904744</v>
      </c>
      <c r="AP14" s="430">
        <v>7.6119999999999992</v>
      </c>
      <c r="AQ14" s="430">
        <v>7.2969999999999997</v>
      </c>
      <c r="AR14" s="430">
        <v>7.0571818181818173</v>
      </c>
      <c r="AS14" s="430">
        <v>7.0454761904761884</v>
      </c>
      <c r="AT14" s="430">
        <v>6.853409090909091</v>
      </c>
      <c r="AU14" s="430">
        <v>6.6679047619047607</v>
      </c>
      <c r="AV14" s="430">
        <v>7.0478157894736846</v>
      </c>
      <c r="AW14" s="430">
        <v>7.4046818181818175</v>
      </c>
      <c r="AX14" s="430">
        <v>7.5434736842105261</v>
      </c>
      <c r="AY14" s="430">
        <v>7.548</v>
      </c>
      <c r="AZ14" s="430">
        <v>7.4318571428571438</v>
      </c>
      <c r="BA14" s="430">
        <v>7.4177272727272738</v>
      </c>
      <c r="BB14" s="430">
        <v>7.1216000000000008</v>
      </c>
      <c r="BC14" s="430">
        <v>7.0325238095238092</v>
      </c>
      <c r="BD14" s="430">
        <v>6.8206363636363623</v>
      </c>
      <c r="BE14" s="430">
        <v>6.3892499999999997</v>
      </c>
      <c r="BF14" s="430">
        <v>6.6278695652173916</v>
      </c>
      <c r="BG14" s="430">
        <v>6.8770952380952375</v>
      </c>
      <c r="BH14" s="430">
        <v>6.838000000000001</v>
      </c>
      <c r="BI14" s="430">
        <v>7.0919999999999996</v>
      </c>
      <c r="BJ14" s="430">
        <v>7.0464499999999983</v>
      </c>
      <c r="BK14" s="430">
        <v>6.788333333333334</v>
      </c>
      <c r="BL14" s="430">
        <v>6.9323636363636361</v>
      </c>
      <c r="BM14" s="430">
        <v>6.8405000000000005</v>
      </c>
      <c r="BN14" s="430">
        <v>6.6966999999999999</v>
      </c>
      <c r="BO14" s="430">
        <v>6.9934090909090907</v>
      </c>
      <c r="BP14" s="430">
        <v>6.5629047619047629</v>
      </c>
      <c r="BQ14" s="430">
        <v>6.7517619047619046</v>
      </c>
      <c r="BR14" s="430">
        <v>6.6921739130434776</v>
      </c>
      <c r="BS14" s="430">
        <v>6.7424999999999997</v>
      </c>
      <c r="BT14" s="430">
        <v>6.8632499999999981</v>
      </c>
      <c r="BU14" s="430">
        <v>6.9059999999999988</v>
      </c>
      <c r="BV14" s="430">
        <v>6.756368421052632</v>
      </c>
      <c r="BW14" s="430">
        <v>6.0341363636363647</v>
      </c>
      <c r="BX14" s="430">
        <v>5.4736215000000001</v>
      </c>
      <c r="BY14" s="430">
        <v>5.5848330000000015</v>
      </c>
      <c r="BZ14" s="430">
        <v>5.7240771428571424</v>
      </c>
      <c r="CA14" s="430">
        <v>5.7503243478260861</v>
      </c>
      <c r="CB14" s="430">
        <v>5.4091109523809537</v>
      </c>
      <c r="CC14" s="430">
        <v>5.5851654545454537</v>
      </c>
      <c r="CD14" s="430">
        <v>5.6851659090909088</v>
      </c>
      <c r="CE14" s="430">
        <v>5.9838266666666682</v>
      </c>
      <c r="CF14" s="430">
        <v>6.0721176190476189</v>
      </c>
      <c r="CG14" s="430">
        <v>5.9875722222222221</v>
      </c>
      <c r="CH14" s="430">
        <v>6.1701709999999999</v>
      </c>
      <c r="CI14" s="430">
        <v>6.1748578260869564</v>
      </c>
      <c r="CJ14" s="430">
        <v>6.3896544999999998</v>
      </c>
      <c r="CK14" s="430">
        <v>6.4479584999999986</v>
      </c>
      <c r="CL14" s="430">
        <v>6.5877576190476201</v>
      </c>
      <c r="CM14" s="430">
        <v>6.4253333333333327</v>
      </c>
      <c r="CN14" s="430">
        <v>6.3430000000000009</v>
      </c>
      <c r="CO14" s="430">
        <v>6.4407272727272726</v>
      </c>
      <c r="CP14" s="430">
        <v>6.4035714285714294</v>
      </c>
      <c r="CQ14" s="430">
        <v>6.2379523809523807</v>
      </c>
      <c r="CR14" s="430">
        <v>6.1419565217391314</v>
      </c>
      <c r="CS14" s="430">
        <v>6.2752857142857135</v>
      </c>
      <c r="CT14" s="430">
        <v>6.3854500000000005</v>
      </c>
      <c r="CU14" s="430">
        <v>6.6606521739130429</v>
      </c>
      <c r="CV14" s="430">
        <v>6.7995000000000001</v>
      </c>
      <c r="CW14" s="430">
        <v>6.5604390909090915</v>
      </c>
      <c r="CX14" s="430">
        <v>6.6083076190476193</v>
      </c>
      <c r="CY14" s="430">
        <v>6.4185100000000004</v>
      </c>
      <c r="CZ14" s="430">
        <v>6.5182986363636362</v>
      </c>
      <c r="DA14" s="430">
        <v>6.3518181818181807</v>
      </c>
      <c r="DB14" s="430">
        <v>6.1987619047619047</v>
      </c>
      <c r="DC14" s="430">
        <v>6.1730909090909103</v>
      </c>
      <c r="DD14" s="430">
        <v>6.0320499999999999</v>
      </c>
      <c r="DE14" s="430">
        <v>5.9965454545454548</v>
      </c>
      <c r="DF14" s="430">
        <v>5.7629499999999991</v>
      </c>
      <c r="DG14" s="430">
        <v>5.63495652173913</v>
      </c>
      <c r="DH14" s="430">
        <v>5.5565500000000005</v>
      </c>
      <c r="DI14" s="430">
        <v>5.3422272727272722</v>
      </c>
      <c r="DJ14" s="430">
        <v>5.4360952380952385</v>
      </c>
      <c r="DK14" s="430">
        <v>5.4720952380952372</v>
      </c>
      <c r="DL14" s="430">
        <v>5.4005217391304337</v>
      </c>
      <c r="DM14" s="430">
        <v>5.4325238095238086</v>
      </c>
      <c r="DN14" s="430">
        <v>5.4750000000000005</v>
      </c>
      <c r="DO14" s="430">
        <v>5.5066190476190489</v>
      </c>
      <c r="DP14" s="430">
        <v>5.3529999999999998</v>
      </c>
      <c r="DQ14" s="430">
        <v>5.3744090909090891</v>
      </c>
      <c r="DR14" s="430">
        <v>5.3815238095238094</v>
      </c>
      <c r="DS14" s="430">
        <v>5.3757619047619043</v>
      </c>
      <c r="DT14" s="430">
        <v>5.4385454545454541</v>
      </c>
      <c r="DU14" s="430">
        <v>5.5417272727272717</v>
      </c>
      <c r="DV14" s="430">
        <v>5.5565000000000015</v>
      </c>
      <c r="DW14" s="430">
        <v>5.5730000000000013</v>
      </c>
      <c r="DX14" s="430">
        <v>5.5483181818181819</v>
      </c>
      <c r="DY14" s="430">
        <v>5.6327619047619049</v>
      </c>
      <c r="DZ14" s="430">
        <v>5.7542608695652167</v>
      </c>
      <c r="EA14" s="430">
        <v>5.7860000000000005</v>
      </c>
      <c r="EB14" s="430">
        <v>5.7925909090909098</v>
      </c>
      <c r="EC14" s="430">
        <v>5.6875000000000009</v>
      </c>
      <c r="ED14" s="430">
        <v>5.7271000000000001</v>
      </c>
      <c r="EE14" s="430">
        <v>5.5984285714285722</v>
      </c>
      <c r="EF14" s="430">
        <v>5.213318181818182</v>
      </c>
      <c r="EG14" s="430">
        <v>5.3853181818181808</v>
      </c>
      <c r="EH14" s="430">
        <v>5.369761904761905</v>
      </c>
      <c r="EI14" s="430">
        <v>5.3134347826086952</v>
      </c>
      <c r="EJ14" s="430">
        <v>5.3464761904761913</v>
      </c>
      <c r="EK14" s="430">
        <v>5.3797272727272727</v>
      </c>
      <c r="EL14" s="430">
        <v>5.4839130434782604</v>
      </c>
      <c r="EM14" s="430">
        <v>5.5352000000000006</v>
      </c>
      <c r="EN14" s="430">
        <v>5.5903913043478264</v>
      </c>
      <c r="EO14" s="430">
        <v>5.7583181818181819</v>
      </c>
      <c r="EP14" s="430">
        <v>5.8263000000000007</v>
      </c>
      <c r="EQ14" s="430">
        <v>5.7095909090909096</v>
      </c>
      <c r="ER14" s="430">
        <v>6.1966363636363644</v>
      </c>
      <c r="ES14" s="430">
        <v>5.7224499999999994</v>
      </c>
      <c r="ET14" s="430">
        <v>5.8398636363636367</v>
      </c>
      <c r="EU14" s="430">
        <v>5.8732272727272736</v>
      </c>
    </row>
    <row r="15" spans="1:156" s="423" customFormat="1" ht="15" customHeight="1">
      <c r="A15" s="432" t="s">
        <v>468</v>
      </c>
      <c r="B15" s="428">
        <v>110.26500000000003</v>
      </c>
      <c r="C15" s="429">
        <v>110.26500000000003</v>
      </c>
      <c r="D15" s="429">
        <v>110.26500000000003</v>
      </c>
      <c r="E15" s="429">
        <v>110.26500000000003</v>
      </c>
      <c r="F15" s="429">
        <v>110.26500000000003</v>
      </c>
      <c r="G15" s="429">
        <v>110.26500000000003</v>
      </c>
      <c r="H15" s="429">
        <v>110.26500000000003</v>
      </c>
      <c r="I15" s="429">
        <v>110.26500000000003</v>
      </c>
      <c r="J15" s="429">
        <v>110.26500000000003</v>
      </c>
      <c r="K15" s="429">
        <v>110.26500000000003</v>
      </c>
      <c r="L15" s="429">
        <v>110.26500000000003</v>
      </c>
      <c r="M15" s="430">
        <v>110.26500000000004</v>
      </c>
      <c r="N15" s="430">
        <v>110.26500000000004</v>
      </c>
      <c r="O15" s="430">
        <v>110.26500000000001</v>
      </c>
      <c r="P15" s="430">
        <v>110.26500000000003</v>
      </c>
      <c r="Q15" s="430">
        <v>110.26500000000004</v>
      </c>
      <c r="R15" s="430">
        <v>110.26500000000003</v>
      </c>
      <c r="S15" s="430">
        <v>110.26500000000001</v>
      </c>
      <c r="T15" s="430">
        <v>110.26500000000003</v>
      </c>
      <c r="U15" s="430">
        <v>110.26500000000001</v>
      </c>
      <c r="V15" s="430">
        <v>110.26500000000001</v>
      </c>
      <c r="W15" s="430">
        <v>110.26500000000003</v>
      </c>
      <c r="X15" s="430">
        <v>110.26500000000001</v>
      </c>
      <c r="Y15" s="430">
        <v>110.26500000000004</v>
      </c>
      <c r="Z15" s="430">
        <v>110.26500000000003</v>
      </c>
      <c r="AA15" s="430">
        <v>110.26500000000001</v>
      </c>
      <c r="AB15" s="430">
        <v>110.26500000000003</v>
      </c>
      <c r="AC15" s="430">
        <v>110.26500000000001</v>
      </c>
      <c r="AD15" s="430">
        <v>110.26500000000003</v>
      </c>
      <c r="AE15" s="430">
        <v>110.26500000000003</v>
      </c>
      <c r="AF15" s="430">
        <v>110.26500000000001</v>
      </c>
      <c r="AG15" s="430">
        <v>110.26500000000001</v>
      </c>
      <c r="AH15" s="430">
        <v>110.26500000000003</v>
      </c>
      <c r="AI15" s="430">
        <v>110.26500000000003</v>
      </c>
      <c r="AJ15" s="430">
        <v>110.26500000000003</v>
      </c>
      <c r="AK15" s="430">
        <v>110.26500000000004</v>
      </c>
      <c r="AL15" s="430">
        <v>110.26500000000003</v>
      </c>
      <c r="AM15" s="430">
        <v>110.26500000000001</v>
      </c>
      <c r="AN15" s="430">
        <v>110.26500000000004</v>
      </c>
      <c r="AO15" s="430">
        <v>110.26500000000003</v>
      </c>
      <c r="AP15" s="430">
        <v>110.26500000000003</v>
      </c>
      <c r="AQ15" s="430">
        <v>110.26500000000003</v>
      </c>
      <c r="AR15" s="430">
        <v>110.26500000000001</v>
      </c>
      <c r="AS15" s="430">
        <v>110.26500000000003</v>
      </c>
      <c r="AT15" s="430">
        <v>110.26500000000001</v>
      </c>
      <c r="AU15" s="430">
        <v>110.26500000000003</v>
      </c>
      <c r="AV15" s="430">
        <v>110.26500000000004</v>
      </c>
      <c r="AW15" s="430">
        <v>110.26500000000001</v>
      </c>
      <c r="AX15" s="430">
        <v>110.26500000000004</v>
      </c>
      <c r="AY15" s="430">
        <v>110.265</v>
      </c>
      <c r="AZ15" s="430">
        <v>110.26500000000003</v>
      </c>
      <c r="BA15" s="430">
        <v>110.26500000000001</v>
      </c>
      <c r="BB15" s="430">
        <v>110.26500000000003</v>
      </c>
      <c r="BC15" s="430">
        <v>110.26500000000003</v>
      </c>
      <c r="BD15" s="430">
        <v>110.26500000000001</v>
      </c>
      <c r="BE15" s="430">
        <v>110.26500000000003</v>
      </c>
      <c r="BF15" s="430">
        <v>110.26500000000001</v>
      </c>
      <c r="BG15" s="430">
        <v>110.26500000000003</v>
      </c>
      <c r="BH15" s="430">
        <v>110.26500000000004</v>
      </c>
      <c r="BI15" s="430">
        <v>110.265</v>
      </c>
      <c r="BJ15" s="430">
        <v>110.26500000000003</v>
      </c>
      <c r="BK15" s="430">
        <v>110.26500000000003</v>
      </c>
      <c r="BL15" s="430">
        <v>110.26500000000001</v>
      </c>
      <c r="BM15" s="430">
        <v>110.26500000000001</v>
      </c>
      <c r="BN15" s="430">
        <v>110.26500000000003</v>
      </c>
      <c r="BO15" s="430">
        <v>110.26500000000001</v>
      </c>
      <c r="BP15" s="430">
        <v>110.26500000000003</v>
      </c>
      <c r="BQ15" s="430">
        <v>110.26500000000003</v>
      </c>
      <c r="BR15" s="430">
        <v>110.26500000000001</v>
      </c>
      <c r="BS15" s="430">
        <v>110.26500000000003</v>
      </c>
      <c r="BT15" s="430">
        <v>110.26500000000003</v>
      </c>
      <c r="BU15" s="430">
        <v>110.26500000000003</v>
      </c>
      <c r="BV15" s="430">
        <v>110.26500000000004</v>
      </c>
      <c r="BW15" s="430">
        <v>110.26500000000003</v>
      </c>
      <c r="BX15" s="430">
        <v>110.26500000000003</v>
      </c>
      <c r="BY15" s="430">
        <v>110.26500000000003</v>
      </c>
      <c r="BZ15" s="430">
        <v>110.26500000000003</v>
      </c>
      <c r="CA15" s="430">
        <v>110.26500000000001</v>
      </c>
      <c r="CB15" s="430">
        <v>110.26500000000003</v>
      </c>
      <c r="CC15" s="430">
        <v>110.26500000000001</v>
      </c>
      <c r="CD15" s="430">
        <v>110.26500000000001</v>
      </c>
      <c r="CE15" s="430">
        <v>110.26500000000003</v>
      </c>
      <c r="CF15" s="430">
        <v>110.26500000000003</v>
      </c>
      <c r="CG15" s="430">
        <v>110.26500000000004</v>
      </c>
      <c r="CH15" s="430">
        <v>110.26500000000003</v>
      </c>
      <c r="CI15" s="430">
        <v>110.26500000000001</v>
      </c>
      <c r="CJ15" s="430">
        <v>110.26500000000003</v>
      </c>
      <c r="CK15" s="430">
        <v>110.26500000000003</v>
      </c>
      <c r="CL15" s="430">
        <v>110.26500000000003</v>
      </c>
      <c r="CM15" s="430">
        <v>110.26500000000003</v>
      </c>
      <c r="CN15" s="430">
        <v>110.26500000000001</v>
      </c>
      <c r="CO15" s="430">
        <v>110.26500000000001</v>
      </c>
      <c r="CP15" s="430">
        <v>110.26500000000003</v>
      </c>
      <c r="CQ15" s="430">
        <v>110.26500000000003</v>
      </c>
      <c r="CR15" s="430">
        <v>110.26500000000001</v>
      </c>
      <c r="CS15" s="430">
        <v>110.26500000000003</v>
      </c>
      <c r="CT15" s="430">
        <v>110.26500000000003</v>
      </c>
      <c r="CU15" s="430">
        <v>110.26500000000001</v>
      </c>
      <c r="CV15" s="430">
        <v>110.26500000000003</v>
      </c>
      <c r="CW15" s="430">
        <v>110.26500000000001</v>
      </c>
      <c r="CX15" s="430">
        <v>110.26500000000003</v>
      </c>
      <c r="CY15" s="430">
        <v>110.26500000000003</v>
      </c>
      <c r="CZ15" s="430">
        <v>110.26500000000001</v>
      </c>
      <c r="DA15" s="430">
        <v>110.26500000000001</v>
      </c>
      <c r="DB15" s="430">
        <v>110.26500000000003</v>
      </c>
      <c r="DC15" s="430">
        <v>110.26500000000001</v>
      </c>
      <c r="DD15" s="430">
        <v>110.26500000000003</v>
      </c>
      <c r="DE15" s="430">
        <v>110.26500000000001</v>
      </c>
      <c r="DF15" s="430">
        <v>110.26500000000003</v>
      </c>
      <c r="DG15" s="430">
        <v>110.26500000000001</v>
      </c>
      <c r="DH15" s="430">
        <v>110.26500000000003</v>
      </c>
      <c r="DI15" s="430">
        <v>110.26500000000001</v>
      </c>
      <c r="DJ15" s="430">
        <v>110.26500000000003</v>
      </c>
      <c r="DK15" s="430">
        <v>110.26500000000003</v>
      </c>
      <c r="DL15" s="430">
        <v>110.26500000000001</v>
      </c>
      <c r="DM15" s="430">
        <v>110.26500000000003</v>
      </c>
      <c r="DN15" s="430">
        <v>110.26500000000001</v>
      </c>
      <c r="DO15" s="430">
        <v>110.26500000000003</v>
      </c>
      <c r="DP15" s="430">
        <v>110.265</v>
      </c>
      <c r="DQ15" s="430">
        <v>110.265</v>
      </c>
      <c r="DR15" s="430">
        <v>110.265</v>
      </c>
      <c r="DS15" s="430">
        <v>110.26500000000003</v>
      </c>
      <c r="DT15" s="430">
        <v>110.26500000000001</v>
      </c>
      <c r="DU15" s="430">
        <v>110.26500000000001</v>
      </c>
      <c r="DV15" s="430">
        <v>110.26500000000003</v>
      </c>
      <c r="DW15" s="430">
        <v>110.26500000000001</v>
      </c>
      <c r="DX15" s="430">
        <v>110.26500000000001</v>
      </c>
      <c r="DY15" s="430">
        <v>110.26500000000003</v>
      </c>
      <c r="DZ15" s="430">
        <v>110.26500000000001</v>
      </c>
      <c r="EA15" s="430">
        <v>110.26500000000003</v>
      </c>
      <c r="EB15" s="430">
        <v>110.26500000000001</v>
      </c>
      <c r="EC15" s="430">
        <v>110.26500000000003</v>
      </c>
      <c r="ED15" s="430">
        <v>110.26500000000003</v>
      </c>
      <c r="EE15" s="430">
        <v>110.26500000000003</v>
      </c>
      <c r="EF15" s="430">
        <v>110.26500000000001</v>
      </c>
      <c r="EG15" s="430">
        <v>110.26500000000001</v>
      </c>
      <c r="EH15" s="430">
        <v>110.26500000000003</v>
      </c>
      <c r="EI15" s="430">
        <v>110.26500000000001</v>
      </c>
      <c r="EJ15" s="430">
        <v>110.26500000000003</v>
      </c>
      <c r="EK15" s="430">
        <v>110.26500000000001</v>
      </c>
      <c r="EL15" s="430">
        <v>110.26500000000001</v>
      </c>
      <c r="EM15" s="430">
        <v>110.26500000000003</v>
      </c>
      <c r="EN15" s="430">
        <v>110.26500000000001</v>
      </c>
      <c r="EO15" s="430">
        <v>110.26500000000001</v>
      </c>
      <c r="EP15" s="430">
        <v>110.26500000000003</v>
      </c>
      <c r="EQ15" s="430">
        <v>110.26500000000001</v>
      </c>
      <c r="ER15" s="430">
        <v>110.26500000000001</v>
      </c>
      <c r="ES15" s="430">
        <v>110.26500000000003</v>
      </c>
      <c r="ET15" s="430">
        <v>110.26500000000001</v>
      </c>
      <c r="EU15" s="430">
        <v>110.26500000000001</v>
      </c>
    </row>
    <row r="16" spans="1:156" s="423" customFormat="1" ht="15" customHeight="1">
      <c r="A16" s="424" t="s">
        <v>469</v>
      </c>
      <c r="B16" s="433"/>
      <c r="C16" s="434"/>
      <c r="D16" s="434"/>
      <c r="E16" s="434"/>
      <c r="F16" s="434"/>
      <c r="G16" s="434"/>
      <c r="H16" s="434"/>
      <c r="I16" s="434"/>
      <c r="J16" s="434"/>
      <c r="K16" s="434"/>
      <c r="L16" s="434"/>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430"/>
      <c r="AK16" s="430"/>
      <c r="AL16" s="430"/>
      <c r="AM16" s="430"/>
      <c r="AN16" s="430"/>
      <c r="AO16" s="426"/>
      <c r="AP16" s="426"/>
      <c r="AQ16" s="426"/>
      <c r="AR16" s="426"/>
      <c r="AS16" s="426"/>
      <c r="AT16" s="426"/>
      <c r="AU16" s="426"/>
      <c r="AV16" s="426"/>
      <c r="AW16" s="426"/>
      <c r="AX16" s="426"/>
      <c r="AY16" s="426"/>
      <c r="AZ16" s="426"/>
      <c r="BA16" s="426"/>
      <c r="BB16" s="426"/>
      <c r="BC16" s="426"/>
      <c r="BD16" s="426"/>
      <c r="BE16" s="426"/>
      <c r="BF16" s="426"/>
      <c r="BG16" s="426"/>
      <c r="BH16" s="426"/>
      <c r="BI16" s="426"/>
      <c r="BJ16" s="426"/>
      <c r="BK16" s="426"/>
      <c r="BL16" s="426"/>
      <c r="BM16" s="426"/>
      <c r="BN16" s="426"/>
      <c r="BO16" s="426"/>
      <c r="BP16" s="426"/>
      <c r="BQ16" s="426"/>
      <c r="BR16" s="426"/>
      <c r="BS16" s="426"/>
      <c r="BT16" s="426"/>
      <c r="BU16" s="426"/>
      <c r="BV16" s="426"/>
      <c r="BW16" s="426"/>
      <c r="BX16" s="426"/>
      <c r="BY16" s="426"/>
      <c r="BZ16" s="426"/>
      <c r="CA16" s="426"/>
      <c r="CB16" s="426"/>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426"/>
      <c r="DA16" s="426"/>
      <c r="DB16" s="426"/>
      <c r="DC16" s="426"/>
      <c r="DD16" s="426"/>
      <c r="DE16" s="426"/>
      <c r="DF16" s="426"/>
      <c r="DG16" s="426"/>
      <c r="DH16" s="426"/>
      <c r="DI16" s="426"/>
      <c r="DJ16" s="426"/>
      <c r="DK16" s="426"/>
      <c r="DL16" s="426"/>
      <c r="DM16" s="426"/>
      <c r="DN16" s="426"/>
      <c r="DO16" s="426"/>
      <c r="DP16" s="426"/>
      <c r="DQ16" s="426"/>
      <c r="DR16" s="426"/>
      <c r="DS16" s="426"/>
      <c r="DT16" s="426"/>
      <c r="DU16" s="426"/>
      <c r="DV16" s="426"/>
      <c r="DW16" s="426"/>
      <c r="DX16" s="426"/>
      <c r="DY16" s="426"/>
      <c r="DZ16" s="426"/>
      <c r="EA16" s="426"/>
      <c r="EB16" s="426"/>
      <c r="EC16" s="426"/>
      <c r="ED16" s="426"/>
      <c r="EE16" s="426"/>
      <c r="EF16" s="426"/>
      <c r="EG16" s="426"/>
      <c r="EH16" s="426"/>
      <c r="EI16" s="426"/>
      <c r="EJ16" s="426"/>
      <c r="EK16" s="426"/>
      <c r="EL16" s="426"/>
      <c r="EM16" s="426"/>
      <c r="EN16" s="426"/>
      <c r="EO16" s="426"/>
      <c r="EP16" s="426"/>
      <c r="EQ16" s="426"/>
      <c r="ER16" s="426"/>
      <c r="ES16" s="426"/>
      <c r="ET16" s="426"/>
      <c r="EU16" s="430"/>
    </row>
    <row r="17" spans="1:151" s="423" customFormat="1" ht="15" customHeight="1">
      <c r="A17" s="427" t="s">
        <v>461</v>
      </c>
      <c r="B17" s="428">
        <v>14.775875000000001</v>
      </c>
      <c r="C17" s="429">
        <v>14.832924999999999</v>
      </c>
      <c r="D17" s="429">
        <v>14.809615000000001</v>
      </c>
      <c r="E17" s="429">
        <v>14.766385</v>
      </c>
      <c r="F17" s="429">
        <v>14.761635000000002</v>
      </c>
      <c r="G17" s="429">
        <v>14.794070633333334</v>
      </c>
      <c r="H17" s="429">
        <v>14.827089541666668</v>
      </c>
      <c r="I17" s="429">
        <v>14.820847783333335</v>
      </c>
      <c r="J17" s="429">
        <v>14.797586666666669</v>
      </c>
      <c r="K17" s="429">
        <v>14.784498333333332</v>
      </c>
      <c r="L17" s="429">
        <v>14.773671666666667</v>
      </c>
      <c r="M17" s="430">
        <v>14.812604999999998</v>
      </c>
      <c r="N17" s="430">
        <v>14.765194999999999</v>
      </c>
      <c r="O17" s="430">
        <v>14.763025000000001</v>
      </c>
      <c r="P17" s="430">
        <v>14.777065</v>
      </c>
      <c r="Q17" s="430">
        <v>14.781224999999999</v>
      </c>
      <c r="R17" s="430">
        <v>14.780035</v>
      </c>
      <c r="S17" s="430">
        <v>14.779045000000002</v>
      </c>
      <c r="T17" s="430">
        <v>14.774884999999999</v>
      </c>
      <c r="U17" s="430">
        <v>14.779445000000001</v>
      </c>
      <c r="V17" s="430">
        <v>14.785550000000001</v>
      </c>
      <c r="W17" s="430">
        <v>14.779845</v>
      </c>
      <c r="X17" s="430">
        <v>14.775875000000001</v>
      </c>
      <c r="Y17" s="430">
        <v>14.775684999999999</v>
      </c>
      <c r="Z17" s="430">
        <v>14.780835</v>
      </c>
      <c r="AA17" s="430">
        <v>14.794515000000001</v>
      </c>
      <c r="AB17" s="430">
        <v>14.814195</v>
      </c>
      <c r="AC17" s="430">
        <v>14.826745000000001</v>
      </c>
      <c r="AD17" s="430">
        <v>14.825345</v>
      </c>
      <c r="AE17" s="430">
        <v>14.820964999999999</v>
      </c>
      <c r="AF17" s="430">
        <v>14.811005</v>
      </c>
      <c r="AG17" s="430">
        <v>14.796105000000001</v>
      </c>
      <c r="AH17" s="430">
        <v>14.824154999999999</v>
      </c>
      <c r="AI17" s="430">
        <v>14.819965</v>
      </c>
      <c r="AJ17" s="430">
        <v>14.832924999999999</v>
      </c>
      <c r="AK17" s="430">
        <v>14.825545</v>
      </c>
      <c r="AL17" s="430">
        <v>14.834325</v>
      </c>
      <c r="AM17" s="430">
        <v>14.819364999999999</v>
      </c>
      <c r="AN17" s="430">
        <v>14.823155</v>
      </c>
      <c r="AO17" s="430">
        <v>14.821365</v>
      </c>
      <c r="AP17" s="430">
        <v>14.827145</v>
      </c>
      <c r="AQ17" s="430">
        <v>14.827735000000001</v>
      </c>
      <c r="AR17" s="430">
        <v>14.822355</v>
      </c>
      <c r="AS17" s="430">
        <v>14.820164999999999</v>
      </c>
      <c r="AT17" s="430">
        <v>14.818574999999999</v>
      </c>
      <c r="AU17" s="430">
        <v>14.815985</v>
      </c>
      <c r="AV17" s="430">
        <v>14.809615000000001</v>
      </c>
      <c r="AW17" s="430">
        <v>14.817575</v>
      </c>
      <c r="AX17" s="430">
        <v>14.808624999999999</v>
      </c>
      <c r="AY17" s="430">
        <v>14.798085</v>
      </c>
      <c r="AZ17" s="430">
        <v>14.800475</v>
      </c>
      <c r="BA17" s="430">
        <v>14.814195</v>
      </c>
      <c r="BB17" s="430">
        <v>14.798885</v>
      </c>
      <c r="BC17" s="430">
        <v>14.802065000000001</v>
      </c>
      <c r="BD17" s="430">
        <v>14.787175</v>
      </c>
      <c r="BE17" s="430">
        <v>14.782615</v>
      </c>
      <c r="BF17" s="430">
        <v>14.778055</v>
      </c>
      <c r="BG17" s="430">
        <v>14.776475</v>
      </c>
      <c r="BH17" s="430">
        <v>14.766385</v>
      </c>
      <c r="BI17" s="430">
        <v>14.740563409090905</v>
      </c>
      <c r="BJ17" s="430">
        <v>14.778654999999999</v>
      </c>
      <c r="BK17" s="430">
        <v>14.769544999999999</v>
      </c>
      <c r="BL17" s="430">
        <v>14.768355000000001</v>
      </c>
      <c r="BM17" s="430">
        <v>14.763615</v>
      </c>
      <c r="BN17" s="430">
        <v>14.772714999999998</v>
      </c>
      <c r="BO17" s="430">
        <v>14.767764999999999</v>
      </c>
      <c r="BP17" s="430">
        <v>14.786775</v>
      </c>
      <c r="BQ17" s="430">
        <v>14.768755000000001</v>
      </c>
      <c r="BR17" s="430">
        <v>14.759265000000001</v>
      </c>
      <c r="BS17" s="430">
        <v>14.758085000000001</v>
      </c>
      <c r="BT17" s="430">
        <v>14.761635000000002</v>
      </c>
      <c r="BU17" s="430">
        <v>14.755315000000001</v>
      </c>
      <c r="BV17" s="430">
        <v>14.756105</v>
      </c>
      <c r="BW17" s="430">
        <v>14.767564999999999</v>
      </c>
      <c r="BX17" s="430">
        <v>14.7867774</v>
      </c>
      <c r="BY17" s="430">
        <v>14.7842001</v>
      </c>
      <c r="BZ17" s="430">
        <v>14.794515000000001</v>
      </c>
      <c r="CA17" s="430">
        <v>14.815387000000001</v>
      </c>
      <c r="CB17" s="430">
        <v>14.812799700000001</v>
      </c>
      <c r="CC17" s="430">
        <v>14.808423100000001</v>
      </c>
      <c r="CD17" s="430">
        <v>14.808224300000001</v>
      </c>
      <c r="CE17" s="430">
        <v>14.817577000000002</v>
      </c>
      <c r="CF17" s="430">
        <v>14.821959000000001</v>
      </c>
      <c r="CG17" s="430">
        <v>14.8269416</v>
      </c>
      <c r="CH17" s="430">
        <v>14.8279385</v>
      </c>
      <c r="CI17" s="430">
        <v>14.826742199999998</v>
      </c>
      <c r="CJ17" s="430">
        <v>14.828536800000002</v>
      </c>
      <c r="CK17" s="430">
        <v>14.827340399999999</v>
      </c>
      <c r="CL17" s="430">
        <v>14.827935</v>
      </c>
      <c r="CM17" s="430">
        <v>14.825345</v>
      </c>
      <c r="CN17" s="430">
        <v>14.828335000000003</v>
      </c>
      <c r="CO17" s="430">
        <v>14.828535000000002</v>
      </c>
      <c r="CP17" s="430">
        <v>14.822355</v>
      </c>
      <c r="CQ17" s="430">
        <v>14.827535000000001</v>
      </c>
      <c r="CR17" s="430">
        <v>14.827535000000001</v>
      </c>
      <c r="CS17" s="430">
        <v>14.814195</v>
      </c>
      <c r="CT17" s="430">
        <v>14.816974999999999</v>
      </c>
      <c r="CU17" s="430">
        <v>14.822355</v>
      </c>
      <c r="CV17" s="430">
        <v>14.816385</v>
      </c>
      <c r="CW17" s="430">
        <v>14.822357499999999</v>
      </c>
      <c r="CX17" s="430">
        <v>14.822158199999999</v>
      </c>
      <c r="CY17" s="430">
        <v>14.8122027</v>
      </c>
      <c r="CZ17" s="430">
        <v>14.825345</v>
      </c>
      <c r="DA17" s="430">
        <v>14.827535000000001</v>
      </c>
      <c r="DB17" s="430">
        <v>14.815985000000001</v>
      </c>
      <c r="DC17" s="430">
        <v>14.827145</v>
      </c>
      <c r="DD17" s="430">
        <v>14.827535000000001</v>
      </c>
      <c r="DE17" s="430">
        <v>14.823955000000002</v>
      </c>
      <c r="DF17" s="430">
        <v>14.815385000000001</v>
      </c>
      <c r="DG17" s="430">
        <v>14.802065000000001</v>
      </c>
      <c r="DH17" s="430">
        <v>14.793125</v>
      </c>
      <c r="DI17" s="430">
        <v>14.803455</v>
      </c>
      <c r="DJ17" s="430">
        <v>14.805444999999999</v>
      </c>
      <c r="DK17" s="430">
        <v>14.795304999999999</v>
      </c>
      <c r="DL17" s="430">
        <v>14.794515000000001</v>
      </c>
      <c r="DM17" s="430">
        <v>14.789155000000001</v>
      </c>
      <c r="DN17" s="430">
        <v>14.773105000000001</v>
      </c>
      <c r="DO17" s="430">
        <v>14.787765</v>
      </c>
      <c r="DP17" s="430">
        <v>14.787765</v>
      </c>
      <c r="DQ17" s="430">
        <v>14.792134999999998</v>
      </c>
      <c r="DR17" s="430">
        <v>14.792725000000001</v>
      </c>
      <c r="DS17" s="430">
        <v>14.784395</v>
      </c>
      <c r="DT17" s="430">
        <v>14.786185</v>
      </c>
      <c r="DU17" s="430">
        <v>14.781825</v>
      </c>
      <c r="DV17" s="430">
        <v>14.784205000000002</v>
      </c>
      <c r="DW17" s="430">
        <v>14.777065</v>
      </c>
      <c r="DX17" s="430">
        <v>14.783205000000001</v>
      </c>
      <c r="DY17" s="430">
        <v>14.786775</v>
      </c>
      <c r="DZ17" s="430">
        <v>14.779645</v>
      </c>
      <c r="EA17" s="430">
        <v>14.785385000000002</v>
      </c>
      <c r="EB17" s="430">
        <v>14.780435000000001</v>
      </c>
      <c r="EC17" s="430">
        <v>14.777665000000002</v>
      </c>
      <c r="ED17" s="430">
        <v>14.784005000000001</v>
      </c>
      <c r="EE17" s="430">
        <v>14.777665000000002</v>
      </c>
      <c r="EF17" s="430">
        <v>14.772114999999999</v>
      </c>
      <c r="EG17" s="430">
        <v>14.782215000000001</v>
      </c>
      <c r="EH17" s="430">
        <v>14.778255</v>
      </c>
      <c r="EI17" s="430">
        <v>14.777265</v>
      </c>
      <c r="EJ17" s="430">
        <v>14.771325000000001</v>
      </c>
      <c r="EK17" s="430">
        <v>14.771725000000002</v>
      </c>
      <c r="EL17" s="430">
        <v>14.765194999999999</v>
      </c>
      <c r="EM17" s="430">
        <v>14.763415</v>
      </c>
      <c r="EN17" s="430">
        <v>14.763215000000001</v>
      </c>
      <c r="EO17" s="430">
        <v>14.767375000000001</v>
      </c>
      <c r="EP17" s="430">
        <v>14.757294999999999</v>
      </c>
      <c r="EQ17" s="430">
        <v>14.755715</v>
      </c>
      <c r="ER17" s="430">
        <v>14.756504999999999</v>
      </c>
      <c r="ES17" s="430">
        <v>14.755315000000001</v>
      </c>
      <c r="ET17" s="430">
        <v>14.752155</v>
      </c>
      <c r="EU17" s="430">
        <v>14.751365</v>
      </c>
    </row>
    <row r="18" spans="1:151" s="423" customFormat="1" ht="15" customHeight="1">
      <c r="A18" s="427" t="s">
        <v>462</v>
      </c>
      <c r="B18" s="428">
        <v>12.001244999999999</v>
      </c>
      <c r="C18" s="429">
        <v>11.535805</v>
      </c>
      <c r="D18" s="429">
        <v>11.199875</v>
      </c>
      <c r="E18" s="429">
        <v>10.728985</v>
      </c>
      <c r="F18" s="429">
        <v>10.561785</v>
      </c>
      <c r="G18" s="429">
        <v>10.524953741666668</v>
      </c>
      <c r="H18" s="429">
        <v>10.859062908333334</v>
      </c>
      <c r="I18" s="429">
        <v>10.338419691666667</v>
      </c>
      <c r="J18" s="429">
        <v>9.5926574999999996</v>
      </c>
      <c r="K18" s="429">
        <v>9.6301508333333334</v>
      </c>
      <c r="L18" s="429">
        <v>9.9937041666666655</v>
      </c>
      <c r="M18" s="430">
        <v>11.825295000000001</v>
      </c>
      <c r="N18" s="430">
        <v>11.712125</v>
      </c>
      <c r="O18" s="430">
        <v>11.830115000000001</v>
      </c>
      <c r="P18" s="430">
        <v>11.891875000000001</v>
      </c>
      <c r="Q18" s="430">
        <v>11.905484999999999</v>
      </c>
      <c r="R18" s="430">
        <v>11.927375</v>
      </c>
      <c r="S18" s="430">
        <v>11.641895</v>
      </c>
      <c r="T18" s="430">
        <v>11.612584999999999</v>
      </c>
      <c r="U18" s="430">
        <v>11.672945</v>
      </c>
      <c r="V18" s="430">
        <v>11.7837</v>
      </c>
      <c r="W18" s="430">
        <v>11.930854999999999</v>
      </c>
      <c r="X18" s="430">
        <v>12.001244999999999</v>
      </c>
      <c r="Y18" s="430">
        <v>11.850585000000001</v>
      </c>
      <c r="Z18" s="430">
        <v>11.766624999999999</v>
      </c>
      <c r="AA18" s="430">
        <v>11.930854999999999</v>
      </c>
      <c r="AB18" s="430">
        <v>12.016285</v>
      </c>
      <c r="AC18" s="430">
        <v>11.878164999999999</v>
      </c>
      <c r="AD18" s="430">
        <v>11.691635</v>
      </c>
      <c r="AE18" s="430">
        <v>11.546435000000001</v>
      </c>
      <c r="AF18" s="430">
        <v>11.605865</v>
      </c>
      <c r="AG18" s="430">
        <v>11.459915000000001</v>
      </c>
      <c r="AH18" s="430">
        <v>11.180795</v>
      </c>
      <c r="AI18" s="430">
        <v>11.304824999999999</v>
      </c>
      <c r="AJ18" s="430">
        <v>11.535805</v>
      </c>
      <c r="AK18" s="430">
        <v>11.681855000000001</v>
      </c>
      <c r="AL18" s="430">
        <v>11.540274999999999</v>
      </c>
      <c r="AM18" s="430">
        <v>11.568115000000001</v>
      </c>
      <c r="AN18" s="430">
        <v>11.456815000000001</v>
      </c>
      <c r="AO18" s="430">
        <v>11.287464999999999</v>
      </c>
      <c r="AP18" s="430">
        <v>11.342385</v>
      </c>
      <c r="AQ18" s="430">
        <v>11.563635</v>
      </c>
      <c r="AR18" s="430">
        <v>11.595245</v>
      </c>
      <c r="AS18" s="430">
        <v>11.509914999999999</v>
      </c>
      <c r="AT18" s="430">
        <v>11.356985</v>
      </c>
      <c r="AU18" s="430">
        <v>11.121024999999999</v>
      </c>
      <c r="AV18" s="430">
        <v>11.199875</v>
      </c>
      <c r="AW18" s="430">
        <v>11.271655000000001</v>
      </c>
      <c r="AX18" s="430">
        <v>10.938985000000001</v>
      </c>
      <c r="AY18" s="430">
        <v>10.8621221428571</v>
      </c>
      <c r="AZ18" s="430">
        <v>10.483654999999999</v>
      </c>
      <c r="BA18" s="430">
        <v>10.727945</v>
      </c>
      <c r="BB18" s="430">
        <v>10.582965</v>
      </c>
      <c r="BC18" s="430">
        <v>10.757245000000001</v>
      </c>
      <c r="BD18" s="430">
        <v>10.359355000000001</v>
      </c>
      <c r="BE18" s="430">
        <v>10.683765000000001</v>
      </c>
      <c r="BF18" s="430">
        <v>10.582055</v>
      </c>
      <c r="BG18" s="430">
        <v>10.687694999999998</v>
      </c>
      <c r="BH18" s="430">
        <v>10.728985</v>
      </c>
      <c r="BI18" s="430">
        <v>10.742908636363635</v>
      </c>
      <c r="BJ18" s="430">
        <v>10.457305000000002</v>
      </c>
      <c r="BK18" s="430">
        <v>10.525484999999998</v>
      </c>
      <c r="BL18" s="430">
        <v>10.373485000000001</v>
      </c>
      <c r="BM18" s="430">
        <v>10.370754999999999</v>
      </c>
      <c r="BN18" s="430">
        <v>10.452845</v>
      </c>
      <c r="BO18" s="430">
        <v>10.358095</v>
      </c>
      <c r="BP18" s="430">
        <v>10.229615000000001</v>
      </c>
      <c r="BQ18" s="430">
        <v>10.304175000000001</v>
      </c>
      <c r="BR18" s="430">
        <v>10.208775000000001</v>
      </c>
      <c r="BS18" s="430">
        <v>10.455325</v>
      </c>
      <c r="BT18" s="430">
        <v>10.561785</v>
      </c>
      <c r="BU18" s="430">
        <v>10.363444999999999</v>
      </c>
      <c r="BV18" s="430">
        <v>10.426655</v>
      </c>
      <c r="BW18" s="430">
        <v>9.9900350000000007</v>
      </c>
      <c r="BX18" s="430">
        <v>10.2591179</v>
      </c>
      <c r="BY18" s="430">
        <v>10.440970299999998</v>
      </c>
      <c r="BZ18" s="430">
        <v>10.523477700000001</v>
      </c>
      <c r="CA18" s="430">
        <v>10.698276799999999</v>
      </c>
      <c r="CB18" s="430">
        <v>10.7467617</v>
      </c>
      <c r="CC18" s="430">
        <v>10.467235499999999</v>
      </c>
      <c r="CD18" s="430">
        <v>10.5795154</v>
      </c>
      <c r="CE18" s="430">
        <v>10.8397314</v>
      </c>
      <c r="CF18" s="430">
        <v>10.964223200000001</v>
      </c>
      <c r="CG18" s="430">
        <v>10.879303</v>
      </c>
      <c r="CH18" s="430">
        <v>10.9533317</v>
      </c>
      <c r="CI18" s="430">
        <v>10.7603954</v>
      </c>
      <c r="CJ18" s="430">
        <v>10.9054495</v>
      </c>
      <c r="CK18" s="430">
        <v>10.890370299999999</v>
      </c>
      <c r="CL18" s="430">
        <v>10.862475</v>
      </c>
      <c r="CM18" s="430">
        <v>10.844844999999999</v>
      </c>
      <c r="CN18" s="430">
        <v>10.830145</v>
      </c>
      <c r="CO18" s="430">
        <v>10.828344999999999</v>
      </c>
      <c r="CP18" s="430">
        <v>11.060785000000001</v>
      </c>
      <c r="CQ18" s="430">
        <v>10.747075000000001</v>
      </c>
      <c r="CR18" s="430">
        <v>10.746234999999999</v>
      </c>
      <c r="CS18" s="430">
        <v>10.449674999999999</v>
      </c>
      <c r="CT18" s="430">
        <v>10.417294999999999</v>
      </c>
      <c r="CU18" s="430">
        <v>10.653824999999999</v>
      </c>
      <c r="CV18" s="430">
        <v>10.643955</v>
      </c>
      <c r="CW18" s="430">
        <v>10.4834569</v>
      </c>
      <c r="CX18" s="430">
        <v>10.319800000000001</v>
      </c>
      <c r="CY18" s="430">
        <v>10.5526844</v>
      </c>
      <c r="CZ18" s="430">
        <v>10.353524999999999</v>
      </c>
      <c r="DA18" s="430">
        <v>10.062514999999999</v>
      </c>
      <c r="DB18" s="430">
        <v>10.078795</v>
      </c>
      <c r="DC18" s="430">
        <v>10.115125000000001</v>
      </c>
      <c r="DD18" s="430">
        <v>9.9303849999999994</v>
      </c>
      <c r="DE18" s="430">
        <v>9.7908850000000012</v>
      </c>
      <c r="DF18" s="430">
        <v>9.9701649999999997</v>
      </c>
      <c r="DG18" s="430">
        <v>9.7547750000000004</v>
      </c>
      <c r="DH18" s="430">
        <v>9.6889450000000004</v>
      </c>
      <c r="DI18" s="430">
        <v>9.4778250000000011</v>
      </c>
      <c r="DJ18" s="430">
        <v>9.3306550000000001</v>
      </c>
      <c r="DK18" s="430">
        <v>9.5430349999999997</v>
      </c>
      <c r="DL18" s="430">
        <v>9.3121350000000014</v>
      </c>
      <c r="DM18" s="430">
        <v>9.5002750000000002</v>
      </c>
      <c r="DN18" s="430">
        <v>9.3397450000000006</v>
      </c>
      <c r="DO18" s="430">
        <v>9.7017249999999997</v>
      </c>
      <c r="DP18" s="430">
        <v>9.7017249999999997</v>
      </c>
      <c r="DQ18" s="430">
        <v>9.7604649999999999</v>
      </c>
      <c r="DR18" s="430">
        <v>9.8521249999999991</v>
      </c>
      <c r="DS18" s="430">
        <v>9.5832650000000008</v>
      </c>
      <c r="DT18" s="430">
        <v>9.4201750000000004</v>
      </c>
      <c r="DU18" s="430">
        <v>9.5886750000000003</v>
      </c>
      <c r="DV18" s="430">
        <v>9.7252650000000003</v>
      </c>
      <c r="DW18" s="430">
        <v>9.4356449999999992</v>
      </c>
      <c r="DX18" s="430">
        <v>9.7188350000000003</v>
      </c>
      <c r="DY18" s="430">
        <v>9.7813350000000003</v>
      </c>
      <c r="DZ18" s="430">
        <v>9.5335450000000002</v>
      </c>
      <c r="EA18" s="430">
        <v>9.5570949999999986</v>
      </c>
      <c r="EB18" s="430">
        <v>9.6053850000000001</v>
      </c>
      <c r="EC18" s="430">
        <v>9.6133349999999993</v>
      </c>
      <c r="ED18" s="430">
        <v>9.8812649999999991</v>
      </c>
      <c r="EE18" s="430">
        <v>10.190855000000001</v>
      </c>
      <c r="EF18" s="430">
        <v>10.026825000000001</v>
      </c>
      <c r="EG18" s="430">
        <v>10.144445000000001</v>
      </c>
      <c r="EH18" s="430">
        <v>9.9174350000000011</v>
      </c>
      <c r="EI18" s="430">
        <v>9.8950049999999994</v>
      </c>
      <c r="EJ18" s="430">
        <v>9.9575549999999993</v>
      </c>
      <c r="EK18" s="430">
        <v>9.9968249999999994</v>
      </c>
      <c r="EL18" s="430">
        <v>10.079065</v>
      </c>
      <c r="EM18" s="430">
        <v>10.029104999999999</v>
      </c>
      <c r="EN18" s="430">
        <v>10.192735000000001</v>
      </c>
      <c r="EO18" s="430">
        <v>10.437315000000002</v>
      </c>
      <c r="EP18" s="430">
        <v>10.331205000000001</v>
      </c>
      <c r="EQ18" s="430">
        <v>10.110485000000001</v>
      </c>
      <c r="ER18" s="430">
        <v>10.164075</v>
      </c>
      <c r="ES18" s="430">
        <v>10.189435</v>
      </c>
      <c r="ET18" s="430">
        <v>9.9458850000000005</v>
      </c>
      <c r="EU18" s="430">
        <v>10.015165</v>
      </c>
    </row>
    <row r="19" spans="1:151" s="423" customFormat="1" ht="15" customHeight="1">
      <c r="A19" s="427" t="s">
        <v>463</v>
      </c>
      <c r="B19" s="428">
        <v>11.46683</v>
      </c>
      <c r="C19" s="429">
        <v>12.14934</v>
      </c>
      <c r="D19" s="429">
        <v>11.175129999999999</v>
      </c>
      <c r="E19" s="429">
        <v>11.05547</v>
      </c>
      <c r="F19" s="429">
        <v>11.19896</v>
      </c>
      <c r="G19" s="429">
        <v>10.219513508333334</v>
      </c>
      <c r="H19" s="429">
        <v>10.864290766666668</v>
      </c>
      <c r="I19" s="429">
        <v>10.931014566666667</v>
      </c>
      <c r="J19" s="429">
        <v>9.6190691666666641</v>
      </c>
      <c r="K19" s="429">
        <v>9.4697008333333343</v>
      </c>
      <c r="L19" s="429">
        <v>9.4262099999999993</v>
      </c>
      <c r="M19" s="430">
        <v>12.497449999999999</v>
      </c>
      <c r="N19" s="430">
        <v>12.875409999999999</v>
      </c>
      <c r="O19" s="430">
        <v>12.740769999999999</v>
      </c>
      <c r="P19" s="430">
        <v>13.150270000000001</v>
      </c>
      <c r="Q19" s="430">
        <v>12.9861</v>
      </c>
      <c r="R19" s="430">
        <v>12.52087</v>
      </c>
      <c r="S19" s="430">
        <v>12.32976</v>
      </c>
      <c r="T19" s="430">
        <v>11.805669999999999</v>
      </c>
      <c r="U19" s="430">
        <v>11.580029999999999</v>
      </c>
      <c r="V19" s="430">
        <v>11.771649999999999</v>
      </c>
      <c r="W19" s="430">
        <v>12.000329999999998</v>
      </c>
      <c r="X19" s="430">
        <v>11.46683</v>
      </c>
      <c r="Y19" s="430">
        <v>11.67258</v>
      </c>
      <c r="Z19" s="430">
        <v>11.57699</v>
      </c>
      <c r="AA19" s="430">
        <v>11.693</v>
      </c>
      <c r="AB19" s="430">
        <v>11.925700000000001</v>
      </c>
      <c r="AC19" s="430">
        <v>11.85327</v>
      </c>
      <c r="AD19" s="430">
        <v>11.84817</v>
      </c>
      <c r="AE19" s="430">
        <v>11.68</v>
      </c>
      <c r="AF19" s="430">
        <v>11.87266</v>
      </c>
      <c r="AG19" s="430">
        <v>12.197050000000001</v>
      </c>
      <c r="AH19" s="430">
        <v>12.19139</v>
      </c>
      <c r="AI19" s="430">
        <v>12.225860000000001</v>
      </c>
      <c r="AJ19" s="430">
        <v>12.14934</v>
      </c>
      <c r="AK19" s="430">
        <v>12.423109999999999</v>
      </c>
      <c r="AL19" s="430">
        <v>12.475820000000001</v>
      </c>
      <c r="AM19" s="430">
        <v>11.936030000000001</v>
      </c>
      <c r="AN19" s="430">
        <v>11.809850000000001</v>
      </c>
      <c r="AO19" s="430">
        <v>11.680859999999999</v>
      </c>
      <c r="AP19" s="430">
        <v>11.521940000000001</v>
      </c>
      <c r="AQ19" s="430">
        <v>11.83164</v>
      </c>
      <c r="AR19" s="430">
        <v>11.876250000000001</v>
      </c>
      <c r="AS19" s="430">
        <v>11.7836</v>
      </c>
      <c r="AT19" s="430">
        <v>11.62642</v>
      </c>
      <c r="AU19" s="430">
        <v>11.31968</v>
      </c>
      <c r="AV19" s="430">
        <v>11.175129999999999</v>
      </c>
      <c r="AW19" s="430">
        <v>11.530620000000001</v>
      </c>
      <c r="AX19" s="430">
        <v>11.45134</v>
      </c>
      <c r="AY19" s="430">
        <v>11.508209523809501</v>
      </c>
      <c r="AZ19" s="430">
        <v>11.41578</v>
      </c>
      <c r="BA19" s="430">
        <v>11.550550000000001</v>
      </c>
      <c r="BB19" s="430">
        <v>11.638699999999998</v>
      </c>
      <c r="BC19" s="430">
        <v>11.57152</v>
      </c>
      <c r="BD19" s="430">
        <v>11.344139999999999</v>
      </c>
      <c r="BE19" s="430">
        <v>11.60501</v>
      </c>
      <c r="BF19" s="430">
        <v>11.553940000000001</v>
      </c>
      <c r="BG19" s="430">
        <v>11.33038</v>
      </c>
      <c r="BH19" s="430">
        <v>11.05547</v>
      </c>
      <c r="BI19" s="430">
        <v>11.278298636363637</v>
      </c>
      <c r="BJ19" s="430">
        <v>11.35313</v>
      </c>
      <c r="BK19" s="430">
        <v>11.323169999999999</v>
      </c>
      <c r="BL19" s="430">
        <v>11.41011</v>
      </c>
      <c r="BM19" s="430">
        <v>11.29325</v>
      </c>
      <c r="BN19" s="430">
        <v>11.385950000000001</v>
      </c>
      <c r="BO19" s="430">
        <v>11.324560000000002</v>
      </c>
      <c r="BP19" s="430">
        <v>10.986399999999998</v>
      </c>
      <c r="BQ19" s="430">
        <v>11.120470000000001</v>
      </c>
      <c r="BR19" s="430">
        <v>10.75882</v>
      </c>
      <c r="BS19" s="430">
        <v>10.90329</v>
      </c>
      <c r="BT19" s="430">
        <v>11.19896</v>
      </c>
      <c r="BU19" s="430">
        <v>10.838130000000001</v>
      </c>
      <c r="BV19" s="430">
        <v>10.71387</v>
      </c>
      <c r="BW19" s="430">
        <v>9.4333899999999993</v>
      </c>
      <c r="BX19" s="430">
        <v>9.7767394000000003</v>
      </c>
      <c r="BY19" s="430">
        <v>10.183038799999999</v>
      </c>
      <c r="BZ19" s="430">
        <v>10.1148486</v>
      </c>
      <c r="CA19" s="430">
        <v>10.2846669</v>
      </c>
      <c r="CB19" s="430">
        <v>10.5315186</v>
      </c>
      <c r="CC19" s="430">
        <v>9.9748514000000004</v>
      </c>
      <c r="CD19" s="430">
        <v>9.8896811000000007</v>
      </c>
      <c r="CE19" s="430">
        <v>10.4387957</v>
      </c>
      <c r="CF19" s="430">
        <v>10.454631600000001</v>
      </c>
      <c r="CG19" s="430">
        <v>10.480965699999999</v>
      </c>
      <c r="CH19" s="430">
        <v>10.781226999999999</v>
      </c>
      <c r="CI19" s="430">
        <v>10.959319299999999</v>
      </c>
      <c r="CJ19" s="430">
        <v>11.0491507</v>
      </c>
      <c r="CK19" s="430">
        <v>10.832596499999999</v>
      </c>
      <c r="CL19" s="430">
        <v>10.82165</v>
      </c>
      <c r="CM19" s="430">
        <v>10.603119999999999</v>
      </c>
      <c r="CN19" s="430">
        <v>10.76859</v>
      </c>
      <c r="CO19" s="430">
        <v>10.871040000000001</v>
      </c>
      <c r="CP19" s="430">
        <v>11.312939999999999</v>
      </c>
      <c r="CQ19" s="430">
        <v>10.851469999999999</v>
      </c>
      <c r="CR19" s="430">
        <v>11.03942</v>
      </c>
      <c r="CS19" s="430">
        <v>10.997909999999999</v>
      </c>
      <c r="CT19" s="430">
        <v>11.053469999999999</v>
      </c>
      <c r="CU19" s="430">
        <v>11.438519999999999</v>
      </c>
      <c r="CV19" s="430">
        <v>11.139000000000001</v>
      </c>
      <c r="CW19" s="430">
        <v>10.889725</v>
      </c>
      <c r="CX19" s="430">
        <v>10.6985882</v>
      </c>
      <c r="CY19" s="430">
        <v>11.139791599999999</v>
      </c>
      <c r="CZ19" s="430">
        <v>11.303089999999999</v>
      </c>
      <c r="DA19" s="430">
        <v>10.549859999999999</v>
      </c>
      <c r="DB19" s="430">
        <v>10.737130000000001</v>
      </c>
      <c r="DC19" s="430">
        <v>10.67291</v>
      </c>
      <c r="DD19" s="430">
        <v>10.55218</v>
      </c>
      <c r="DE19" s="430">
        <v>10.21682</v>
      </c>
      <c r="DF19" s="430">
        <v>10.057459999999999</v>
      </c>
      <c r="DG19" s="430">
        <v>9.70899</v>
      </c>
      <c r="DH19" s="430">
        <v>9.4131</v>
      </c>
      <c r="DI19" s="430">
        <v>9.2858599999999996</v>
      </c>
      <c r="DJ19" s="430">
        <v>9.3726900000000004</v>
      </c>
      <c r="DK19" s="430">
        <v>9.8732999999999986</v>
      </c>
      <c r="DL19" s="430">
        <v>9.5500600000000002</v>
      </c>
      <c r="DM19" s="430">
        <v>9.7441699999999987</v>
      </c>
      <c r="DN19" s="430">
        <v>9.3520199999999996</v>
      </c>
      <c r="DO19" s="430">
        <v>9.4271799999999999</v>
      </c>
      <c r="DP19" s="430">
        <v>9.4271799999999999</v>
      </c>
      <c r="DQ19" s="430">
        <v>9.7249999999999996</v>
      </c>
      <c r="DR19" s="430">
        <v>9.6154299999999999</v>
      </c>
      <c r="DS19" s="430">
        <v>9.4384800000000002</v>
      </c>
      <c r="DT19" s="430">
        <v>9.3448899999999995</v>
      </c>
      <c r="DU19" s="430">
        <v>9.6668599999999998</v>
      </c>
      <c r="DV19" s="430">
        <v>9.6740699999999986</v>
      </c>
      <c r="DW19" s="430">
        <v>9.2749299999999995</v>
      </c>
      <c r="DX19" s="430">
        <v>9.4721200000000003</v>
      </c>
      <c r="DY19" s="430">
        <v>9.3782700000000006</v>
      </c>
      <c r="DZ19" s="430">
        <v>9.2827400000000004</v>
      </c>
      <c r="EA19" s="430">
        <v>9.4534500000000001</v>
      </c>
      <c r="EB19" s="430">
        <v>9.3101700000000012</v>
      </c>
      <c r="EC19" s="430">
        <v>9.3750800000000005</v>
      </c>
      <c r="ED19" s="430">
        <v>9.4231499999999997</v>
      </c>
      <c r="EE19" s="430">
        <v>9.7631500000000013</v>
      </c>
      <c r="EF19" s="430">
        <v>9.2960399999999996</v>
      </c>
      <c r="EG19" s="430">
        <v>9.598279999999999</v>
      </c>
      <c r="EH19" s="430">
        <v>9.3508300000000002</v>
      </c>
      <c r="EI19" s="430">
        <v>9.3607500000000012</v>
      </c>
      <c r="EJ19" s="430">
        <v>9.3858499999999996</v>
      </c>
      <c r="EK19" s="430">
        <v>9.44252</v>
      </c>
      <c r="EL19" s="430">
        <v>9.4527999999999999</v>
      </c>
      <c r="EM19" s="430">
        <v>9.3421199999999995</v>
      </c>
      <c r="EN19" s="430">
        <v>9.32395</v>
      </c>
      <c r="EO19" s="430">
        <v>9.657119999999999</v>
      </c>
      <c r="EP19" s="430">
        <v>9.7640100000000007</v>
      </c>
      <c r="EQ19" s="430">
        <v>9.8468499999999999</v>
      </c>
      <c r="ER19" s="430">
        <v>10.12767</v>
      </c>
      <c r="ES19" s="430">
        <v>10.215399999999999</v>
      </c>
      <c r="ET19" s="430">
        <v>9.7325599999999994</v>
      </c>
      <c r="EU19" s="430">
        <v>10.046190000000001</v>
      </c>
    </row>
    <row r="20" spans="1:151" s="423" customFormat="1" ht="15" customHeight="1">
      <c r="A20" s="427" t="s">
        <v>458</v>
      </c>
      <c r="B20" s="428">
        <v>83.749500000000012</v>
      </c>
      <c r="C20" s="429">
        <v>90.351500000000001</v>
      </c>
      <c r="D20" s="429">
        <v>81.835499999999996</v>
      </c>
      <c r="E20" s="429">
        <v>87.234499999999997</v>
      </c>
      <c r="F20" s="429">
        <v>90.240499999999997</v>
      </c>
      <c r="G20" s="429">
        <v>90.618742499999996</v>
      </c>
      <c r="H20" s="429">
        <v>84.697834166666667</v>
      </c>
      <c r="I20" s="429">
        <v>79.800658333333345</v>
      </c>
      <c r="J20" s="429">
        <v>72.152500000000003</v>
      </c>
      <c r="K20" s="429">
        <v>67.082416666666674</v>
      </c>
      <c r="L20" s="429">
        <v>65.174499999999995</v>
      </c>
      <c r="M20" s="430">
        <v>82.638499999999993</v>
      </c>
      <c r="N20" s="430">
        <v>81.95750000000001</v>
      </c>
      <c r="O20" s="430">
        <v>84.8065</v>
      </c>
      <c r="P20" s="430">
        <v>84.043499999999995</v>
      </c>
      <c r="Q20" s="430">
        <v>81.460499999999996</v>
      </c>
      <c r="R20" s="430">
        <v>80.597499999999997</v>
      </c>
      <c r="S20" s="430">
        <v>80.9285</v>
      </c>
      <c r="T20" s="430">
        <v>80.981500000000011</v>
      </c>
      <c r="U20" s="430">
        <v>82.05449999999999</v>
      </c>
      <c r="V20" s="430">
        <v>83.344500000000011</v>
      </c>
      <c r="W20" s="430">
        <v>84.982500000000002</v>
      </c>
      <c r="X20" s="430">
        <v>83.749500000000012</v>
      </c>
      <c r="Y20" s="430">
        <v>85.067499999999995</v>
      </c>
      <c r="Z20" s="430">
        <v>88.623500000000007</v>
      </c>
      <c r="AA20" s="430">
        <v>86.57050000000001</v>
      </c>
      <c r="AB20" s="430">
        <v>89.763499999999993</v>
      </c>
      <c r="AC20" s="430">
        <v>89.031499999999994</v>
      </c>
      <c r="AD20" s="430">
        <v>96.851500000000001</v>
      </c>
      <c r="AE20" s="430">
        <v>94.941499999999991</v>
      </c>
      <c r="AF20" s="430">
        <v>96.495499999999993</v>
      </c>
      <c r="AG20" s="430">
        <v>96.825500000000005</v>
      </c>
      <c r="AH20" s="430">
        <v>95.799499999999995</v>
      </c>
      <c r="AI20" s="430">
        <v>91.521500000000003</v>
      </c>
      <c r="AJ20" s="430">
        <v>90.351500000000001</v>
      </c>
      <c r="AK20" s="430">
        <v>90.5595</v>
      </c>
      <c r="AL20" s="430">
        <v>92.760500000000008</v>
      </c>
      <c r="AM20" s="430">
        <v>92.010500000000008</v>
      </c>
      <c r="AN20" s="430">
        <v>90.9255</v>
      </c>
      <c r="AO20" s="430">
        <v>88.944500000000005</v>
      </c>
      <c r="AP20" s="430">
        <v>85.749500000000012</v>
      </c>
      <c r="AQ20" s="430">
        <v>84.578499999999991</v>
      </c>
      <c r="AR20" s="430">
        <v>84.011499999999998</v>
      </c>
      <c r="AS20" s="430">
        <v>83.1815</v>
      </c>
      <c r="AT20" s="430">
        <v>83.641500000000008</v>
      </c>
      <c r="AU20" s="430">
        <v>83.382499999999993</v>
      </c>
      <c r="AV20" s="430">
        <v>81.835499999999996</v>
      </c>
      <c r="AW20" s="430">
        <v>81.68950000000001</v>
      </c>
      <c r="AX20" s="430">
        <v>83.67949999999999</v>
      </c>
      <c r="AY20" s="430">
        <v>84.279452380952392</v>
      </c>
      <c r="AZ20" s="430">
        <v>83.5655</v>
      </c>
      <c r="BA20" s="430">
        <v>86.987500000000011</v>
      </c>
      <c r="BB20" s="430">
        <v>86.394499999999994</v>
      </c>
      <c r="BC20" s="430">
        <v>84.956500000000005</v>
      </c>
      <c r="BD20" s="430">
        <v>84.610500000000002</v>
      </c>
      <c r="BE20" s="430">
        <v>83.43950000000001</v>
      </c>
      <c r="BF20" s="430">
        <v>85.956500000000005</v>
      </c>
      <c r="BG20" s="430">
        <v>85.483499999999992</v>
      </c>
      <c r="BH20" s="430">
        <v>87.234499999999997</v>
      </c>
      <c r="BI20" s="430">
        <v>88.63127272727273</v>
      </c>
      <c r="BJ20" s="430">
        <v>87.581500000000005</v>
      </c>
      <c r="BK20" s="430">
        <v>88.808500000000009</v>
      </c>
      <c r="BL20" s="430">
        <v>88.601500000000001</v>
      </c>
      <c r="BM20" s="430">
        <v>90.307500000000005</v>
      </c>
      <c r="BN20" s="430">
        <v>89.909500000000008</v>
      </c>
      <c r="BO20" s="430">
        <v>91.128500000000003</v>
      </c>
      <c r="BP20" s="430">
        <v>93.6995</v>
      </c>
      <c r="BQ20" s="430">
        <v>93.278500000000008</v>
      </c>
      <c r="BR20" s="430">
        <v>91.135500000000008</v>
      </c>
      <c r="BS20" s="430">
        <v>91.506499999999988</v>
      </c>
      <c r="BT20" s="430">
        <v>90.240499999999997</v>
      </c>
      <c r="BU20" s="430">
        <v>91.864499999999992</v>
      </c>
      <c r="BV20" s="430">
        <v>91.53649999999999</v>
      </c>
      <c r="BW20" s="430">
        <v>92.395499999999998</v>
      </c>
      <c r="BX20" s="430">
        <v>95.006889999999999</v>
      </c>
      <c r="BY20" s="430">
        <v>92.987859999999998</v>
      </c>
      <c r="BZ20" s="430">
        <v>91.075410000000005</v>
      </c>
      <c r="CA20" s="430">
        <v>89.2256</v>
      </c>
      <c r="CB20" s="430">
        <v>87.937629999999999</v>
      </c>
      <c r="CC20" s="430">
        <v>89.203949999999992</v>
      </c>
      <c r="CD20" s="430">
        <v>90.314520000000016</v>
      </c>
      <c r="CE20" s="430">
        <v>88.758749999999992</v>
      </c>
      <c r="CF20" s="430">
        <v>87.117799999999988</v>
      </c>
      <c r="CG20" s="430">
        <v>87.373220000000003</v>
      </c>
      <c r="CH20" s="430">
        <v>84.99575999999999</v>
      </c>
      <c r="CI20" s="430">
        <v>85.159870000000012</v>
      </c>
      <c r="CJ20" s="430">
        <v>83.87084999999999</v>
      </c>
      <c r="CK20" s="430">
        <v>82.502810000000011</v>
      </c>
      <c r="CL20" s="430">
        <v>83.82650000000001</v>
      </c>
      <c r="CM20" s="430">
        <v>84.552500000000009</v>
      </c>
      <c r="CN20" s="430">
        <v>85.041499999999999</v>
      </c>
      <c r="CO20" s="430">
        <v>84.891500000000008</v>
      </c>
      <c r="CP20" s="430">
        <v>83.724500000000006</v>
      </c>
      <c r="CQ20" s="430">
        <v>85.596499999999992</v>
      </c>
      <c r="CR20" s="430">
        <v>84.83850000000001</v>
      </c>
      <c r="CS20" s="430">
        <v>85.68950000000001</v>
      </c>
      <c r="CT20" s="430">
        <v>85.05449999999999</v>
      </c>
      <c r="CU20" s="430">
        <v>81.394499999999994</v>
      </c>
      <c r="CV20" s="430">
        <v>80.409500000000008</v>
      </c>
      <c r="CW20" s="430">
        <v>80.338799999999992</v>
      </c>
      <c r="CX20" s="430">
        <v>76.82365999999999</v>
      </c>
      <c r="CY20" s="430">
        <v>80.332940000000008</v>
      </c>
      <c r="CZ20" s="430">
        <v>79.493500000000012</v>
      </c>
      <c r="DA20" s="430">
        <v>78.502499999999998</v>
      </c>
      <c r="DB20" s="430">
        <v>75.117500000000007</v>
      </c>
      <c r="DC20" s="430">
        <v>76.914500000000004</v>
      </c>
      <c r="DD20" s="430">
        <v>77.53649999999999</v>
      </c>
      <c r="DE20" s="430">
        <v>77.766500000000008</v>
      </c>
      <c r="DF20" s="430">
        <v>76.636499999999998</v>
      </c>
      <c r="DG20" s="430">
        <v>76.350500000000011</v>
      </c>
      <c r="DH20" s="430">
        <v>74.9285</v>
      </c>
      <c r="DI20" s="430">
        <v>73.505499999999998</v>
      </c>
      <c r="DJ20" s="430">
        <v>69.903500000000008</v>
      </c>
      <c r="DK20" s="430">
        <v>71.904499999999999</v>
      </c>
      <c r="DL20" s="430">
        <v>69.283500000000004</v>
      </c>
      <c r="DM20" s="430">
        <v>70.085499999999996</v>
      </c>
      <c r="DN20" s="430">
        <v>69.436499999999995</v>
      </c>
      <c r="DO20" s="430">
        <v>68.014499999999998</v>
      </c>
      <c r="DP20" s="430">
        <v>68.014499999999998</v>
      </c>
      <c r="DQ20" s="430">
        <v>68.9285</v>
      </c>
      <c r="DR20" s="430">
        <v>67.70150000000001</v>
      </c>
      <c r="DS20" s="430">
        <v>67.432500000000005</v>
      </c>
      <c r="DT20" s="430">
        <v>65.622500000000002</v>
      </c>
      <c r="DU20" s="430">
        <v>65.0535</v>
      </c>
      <c r="DV20" s="430">
        <v>64.234499999999997</v>
      </c>
      <c r="DW20" s="430">
        <v>65.78649999999999</v>
      </c>
      <c r="DX20" s="430">
        <v>68.760500000000008</v>
      </c>
      <c r="DY20" s="430">
        <v>69.075500000000005</v>
      </c>
      <c r="DZ20" s="430">
        <v>66.460499999999996</v>
      </c>
      <c r="EA20" s="430">
        <v>68.96350000000001</v>
      </c>
      <c r="EB20" s="430">
        <v>66.969500000000011</v>
      </c>
      <c r="EC20" s="430">
        <v>68.778500000000008</v>
      </c>
      <c r="ED20" s="430">
        <v>70.353499999999997</v>
      </c>
      <c r="EE20" s="430">
        <v>67.796500000000009</v>
      </c>
      <c r="EF20" s="430">
        <v>67.730500000000006</v>
      </c>
      <c r="EG20" s="430">
        <v>67.452500000000001</v>
      </c>
      <c r="EH20" s="430">
        <v>65.153500000000008</v>
      </c>
      <c r="EI20" s="430">
        <v>64.497500000000002</v>
      </c>
      <c r="EJ20" s="430">
        <v>64.301500000000004</v>
      </c>
      <c r="EK20" s="430">
        <v>63.232500000000002</v>
      </c>
      <c r="EL20" s="430">
        <v>61.8185</v>
      </c>
      <c r="EM20" s="430">
        <v>60.8825</v>
      </c>
      <c r="EN20" s="430">
        <v>60.096499999999999</v>
      </c>
      <c r="EO20" s="430">
        <v>60.096499999999999</v>
      </c>
      <c r="EP20" s="430">
        <v>59.8065</v>
      </c>
      <c r="EQ20" s="430">
        <v>60.214500000000001</v>
      </c>
      <c r="ER20" s="430">
        <v>59.097499999999997</v>
      </c>
      <c r="ES20" s="430">
        <v>59.525500000000001</v>
      </c>
      <c r="ET20" s="430">
        <v>59.725499999999997</v>
      </c>
      <c r="EU20" s="430">
        <v>58.968499999999999</v>
      </c>
    </row>
    <row r="21" spans="1:151" s="423" customFormat="1" ht="15" customHeight="1">
      <c r="A21" s="427" t="s">
        <v>464</v>
      </c>
      <c r="B21" s="428">
        <v>101.96504</v>
      </c>
      <c r="C21" s="429">
        <v>102.91674</v>
      </c>
      <c r="D21" s="429">
        <v>94.211380000000005</v>
      </c>
      <c r="E21" s="429">
        <v>98.214130000000011</v>
      </c>
      <c r="F21" s="429">
        <v>101.43041000000001</v>
      </c>
      <c r="G21" s="429">
        <v>102.99245245833335</v>
      </c>
      <c r="H21" s="429">
        <v>101.99647505</v>
      </c>
      <c r="I21" s="429">
        <v>110.07350942499998</v>
      </c>
      <c r="J21" s="429">
        <v>113.22852666666665</v>
      </c>
      <c r="K21" s="429">
        <v>115.7367358333333</v>
      </c>
      <c r="L21" s="429">
        <v>117.71304666666664</v>
      </c>
      <c r="M21" s="430">
        <v>106.31026000000001</v>
      </c>
      <c r="N21" s="430">
        <v>102.61982</v>
      </c>
      <c r="O21" s="430">
        <v>105.62793000000002</v>
      </c>
      <c r="P21" s="430">
        <v>105.10437000000002</v>
      </c>
      <c r="Q21" s="430">
        <v>106.59802999999999</v>
      </c>
      <c r="R21" s="430">
        <v>106.26926999999999</v>
      </c>
      <c r="S21" s="430">
        <v>103.70074000000001</v>
      </c>
      <c r="T21" s="430">
        <v>102.03109000000001</v>
      </c>
      <c r="U21" s="430">
        <v>101.15127000000001</v>
      </c>
      <c r="V21" s="430">
        <v>101.61735</v>
      </c>
      <c r="W21" s="430">
        <v>101.16055</v>
      </c>
      <c r="X21" s="430">
        <v>101.96504</v>
      </c>
      <c r="Y21" s="430">
        <v>99.760250000000013</v>
      </c>
      <c r="Z21" s="430">
        <v>100.89212000000001</v>
      </c>
      <c r="AA21" s="430">
        <v>101.04004</v>
      </c>
      <c r="AB21" s="430">
        <v>100.47839999999999</v>
      </c>
      <c r="AC21" s="430">
        <v>99.715140000000005</v>
      </c>
      <c r="AD21" s="430">
        <v>101.58928</v>
      </c>
      <c r="AE21" s="430">
        <v>101.23484999999999</v>
      </c>
      <c r="AF21" s="430">
        <v>100.68943</v>
      </c>
      <c r="AG21" s="430">
        <v>101.38378</v>
      </c>
      <c r="AH21" s="430">
        <v>101.57992</v>
      </c>
      <c r="AI21" s="430">
        <v>102.06887</v>
      </c>
      <c r="AJ21" s="430">
        <v>102.91674</v>
      </c>
      <c r="AK21" s="430">
        <v>103.35083</v>
      </c>
      <c r="AL21" s="430">
        <v>103.39928999999999</v>
      </c>
      <c r="AM21" s="430">
        <v>103.11886</v>
      </c>
      <c r="AN21" s="430">
        <v>101.9085</v>
      </c>
      <c r="AO21" s="430">
        <v>101.13272000000001</v>
      </c>
      <c r="AP21" s="430">
        <v>100.83676</v>
      </c>
      <c r="AQ21" s="430">
        <v>97.0899</v>
      </c>
      <c r="AR21" s="430">
        <v>96.537379999999999</v>
      </c>
      <c r="AS21" s="430">
        <v>96.217280000000002</v>
      </c>
      <c r="AT21" s="430">
        <v>95.031459999999996</v>
      </c>
      <c r="AU21" s="430">
        <v>94.534459999999996</v>
      </c>
      <c r="AV21" s="430">
        <v>94.211380000000005</v>
      </c>
      <c r="AW21" s="430">
        <v>95.146259999999998</v>
      </c>
      <c r="AX21" s="430">
        <v>95.558539999999994</v>
      </c>
      <c r="AY21" s="430">
        <v>94.472525238095201</v>
      </c>
      <c r="AZ21" s="430">
        <v>92.194819999999993</v>
      </c>
      <c r="BA21" s="430">
        <v>95.774340000000009</v>
      </c>
      <c r="BB21" s="430">
        <v>95.417959999999979</v>
      </c>
      <c r="BC21" s="430">
        <v>95.072429999999983</v>
      </c>
      <c r="BD21" s="430">
        <v>97.244020000000006</v>
      </c>
      <c r="BE21" s="430">
        <v>96.970359999999999</v>
      </c>
      <c r="BF21" s="430">
        <v>96.842609999999979</v>
      </c>
      <c r="BG21" s="430">
        <v>97.372839999999997</v>
      </c>
      <c r="BH21" s="430">
        <v>98.214130000000011</v>
      </c>
      <c r="BI21" s="430">
        <v>97.682490454545473</v>
      </c>
      <c r="BJ21" s="430">
        <v>97.115549999999999</v>
      </c>
      <c r="BK21" s="430">
        <v>98.582920000000016</v>
      </c>
      <c r="BL21" s="430">
        <v>96.995950000000008</v>
      </c>
      <c r="BM21" s="430">
        <v>98.205380000000005</v>
      </c>
      <c r="BN21" s="430">
        <v>99.150260000000017</v>
      </c>
      <c r="BO21" s="430">
        <v>99.895809999999983</v>
      </c>
      <c r="BP21" s="430">
        <v>101.34651000000002</v>
      </c>
      <c r="BQ21" s="430">
        <v>101.53314999999999</v>
      </c>
      <c r="BR21" s="430">
        <v>99.95013999999999</v>
      </c>
      <c r="BS21" s="430">
        <v>100.32298999999999</v>
      </c>
      <c r="BT21" s="430">
        <v>101.43041000000001</v>
      </c>
      <c r="BU21" s="430">
        <v>103.14779999999999</v>
      </c>
      <c r="BV21" s="430">
        <v>103.75929000000001</v>
      </c>
      <c r="BW21" s="430">
        <v>104.30896</v>
      </c>
      <c r="BX21" s="430">
        <v>104.16115569999999</v>
      </c>
      <c r="BY21" s="430">
        <v>103.29273949999998</v>
      </c>
      <c r="BZ21" s="430">
        <v>103.35082890000001</v>
      </c>
      <c r="CA21" s="430">
        <v>102.62937399999998</v>
      </c>
      <c r="CB21" s="430">
        <v>102.4958165</v>
      </c>
      <c r="CC21" s="430">
        <v>102.14451079999999</v>
      </c>
      <c r="CD21" s="430">
        <v>103.20572759999999</v>
      </c>
      <c r="CE21" s="430">
        <v>101.85202229999999</v>
      </c>
      <c r="CF21" s="430">
        <v>101.56120419999999</v>
      </c>
      <c r="CG21" s="430">
        <v>102.25818360000001</v>
      </c>
      <c r="CH21" s="430">
        <v>99.553087200000007</v>
      </c>
      <c r="CI21" s="430">
        <v>99.724156100000002</v>
      </c>
      <c r="CJ21" s="430">
        <v>99.841542399999994</v>
      </c>
      <c r="CK21" s="430">
        <v>100.6067513</v>
      </c>
      <c r="CL21" s="430">
        <v>100.56086999999999</v>
      </c>
      <c r="CM21" s="430">
        <v>102.21079000000002</v>
      </c>
      <c r="CN21" s="430">
        <v>102.11613000000001</v>
      </c>
      <c r="CO21" s="430">
        <v>101.82381000000001</v>
      </c>
      <c r="CP21" s="430">
        <v>103.47690999999999</v>
      </c>
      <c r="CQ21" s="430">
        <v>105.55715000000001</v>
      </c>
      <c r="CR21" s="430">
        <v>106.22831999999998</v>
      </c>
      <c r="CS21" s="430">
        <v>106.24879000000001</v>
      </c>
      <c r="CT21" s="430">
        <v>106.04442999999999</v>
      </c>
      <c r="CU21" s="430">
        <v>106.95993999999999</v>
      </c>
      <c r="CV21" s="430">
        <v>107.93363000000001</v>
      </c>
      <c r="CW21" s="430">
        <v>106.77350579999998</v>
      </c>
      <c r="CX21" s="430">
        <v>110.20989440000001</v>
      </c>
      <c r="CY21" s="430">
        <v>113.1503329</v>
      </c>
      <c r="CZ21" s="430">
        <v>113.1968</v>
      </c>
      <c r="DA21" s="430">
        <v>115.60599999999998</v>
      </c>
      <c r="DB21" s="430">
        <v>111.15422999999998</v>
      </c>
      <c r="DC21" s="430">
        <v>111.80795000000001</v>
      </c>
      <c r="DD21" s="430">
        <v>111.79661</v>
      </c>
      <c r="DE21" s="430">
        <v>109.77103</v>
      </c>
      <c r="DF21" s="430">
        <v>111.05347999999999</v>
      </c>
      <c r="DG21" s="430">
        <v>110.67450000000001</v>
      </c>
      <c r="DH21" s="430">
        <v>111.80795000000001</v>
      </c>
      <c r="DI21" s="430">
        <v>113.79257000000001</v>
      </c>
      <c r="DJ21" s="430">
        <v>112.71081999999998</v>
      </c>
      <c r="DK21" s="430">
        <v>115.41239000000002</v>
      </c>
      <c r="DL21" s="430">
        <v>115.24351999999999</v>
      </c>
      <c r="DM21" s="430">
        <v>113.93366</v>
      </c>
      <c r="DN21" s="430">
        <v>115.29171999999998</v>
      </c>
      <c r="DO21" s="430">
        <v>114.52534</v>
      </c>
      <c r="DP21" s="430">
        <v>114.52534</v>
      </c>
      <c r="DQ21" s="430">
        <v>117.74159</v>
      </c>
      <c r="DR21" s="430">
        <v>115.82457999999998</v>
      </c>
      <c r="DS21" s="430">
        <v>112.38915000000001</v>
      </c>
      <c r="DT21" s="430">
        <v>112.75693</v>
      </c>
      <c r="DU21" s="430">
        <v>112.42352999999999</v>
      </c>
      <c r="DV21" s="430">
        <v>114.81153999999998</v>
      </c>
      <c r="DW21" s="430">
        <v>114.95517</v>
      </c>
      <c r="DX21" s="430">
        <v>117.75416000000001</v>
      </c>
      <c r="DY21" s="430">
        <v>117.05414</v>
      </c>
      <c r="DZ21" s="430">
        <v>117.39061000000001</v>
      </c>
      <c r="EA21" s="430">
        <v>118.38630000000001</v>
      </c>
      <c r="EB21" s="430">
        <v>117.35312999999998</v>
      </c>
      <c r="EC21" s="430">
        <v>116.79377000000001</v>
      </c>
      <c r="ED21" s="430">
        <v>117.2159</v>
      </c>
      <c r="EE21" s="430">
        <v>115.7638</v>
      </c>
      <c r="EF21" s="430">
        <v>117.05415000000001</v>
      </c>
      <c r="EG21" s="430">
        <v>118.06939999999999</v>
      </c>
      <c r="EH21" s="430">
        <v>117.8171</v>
      </c>
      <c r="EI21" s="430">
        <v>118.5518</v>
      </c>
      <c r="EJ21" s="430">
        <v>117.89264999999999</v>
      </c>
      <c r="EK21" s="430">
        <v>117.84225000000001</v>
      </c>
      <c r="EL21" s="430">
        <v>118.80723999999998</v>
      </c>
      <c r="EM21" s="430">
        <v>118.09468000000001</v>
      </c>
      <c r="EN21" s="430">
        <v>118.65382000000001</v>
      </c>
      <c r="EO21" s="430">
        <v>120.08822000000001</v>
      </c>
      <c r="EP21" s="430">
        <v>120.64004000000001</v>
      </c>
      <c r="EQ21" s="430">
        <v>120.02285999999999</v>
      </c>
      <c r="ER21" s="430">
        <v>119.36025000000001</v>
      </c>
      <c r="ES21" s="430">
        <v>120.28472000000002</v>
      </c>
      <c r="ET21" s="430">
        <v>119.56734</v>
      </c>
      <c r="EU21" s="430">
        <v>118.25933000000001</v>
      </c>
    </row>
    <row r="22" spans="1:151" s="423" customFormat="1" ht="15" customHeight="1">
      <c r="A22" s="431" t="s">
        <v>465</v>
      </c>
      <c r="B22" s="428">
        <v>149.41249999999999</v>
      </c>
      <c r="C22" s="429">
        <v>129.26750000000001</v>
      </c>
      <c r="D22" s="429">
        <v>124.2175</v>
      </c>
      <c r="E22" s="429">
        <v>122.1465</v>
      </c>
      <c r="F22" s="429">
        <v>129.40649999999999</v>
      </c>
      <c r="G22" s="429">
        <v>124.06944666666665</v>
      </c>
      <c r="H22" s="429">
        <v>128.55492333333333</v>
      </c>
      <c r="I22" s="429">
        <v>128.951335</v>
      </c>
      <c r="J22" s="429">
        <v>126.80274999999999</v>
      </c>
      <c r="K22" s="429">
        <v>130.53391666666667</v>
      </c>
      <c r="L22" s="429">
        <v>128.96741666666665</v>
      </c>
      <c r="M22" s="430">
        <v>147.46250000000001</v>
      </c>
      <c r="N22" s="430">
        <v>151.0275</v>
      </c>
      <c r="O22" s="430">
        <v>150.47050000000002</v>
      </c>
      <c r="P22" s="430">
        <v>153.9795</v>
      </c>
      <c r="Q22" s="430">
        <v>154.77949999999998</v>
      </c>
      <c r="R22" s="430">
        <v>155.63149999999999</v>
      </c>
      <c r="S22" s="430">
        <v>157.29650000000001</v>
      </c>
      <c r="T22" s="430">
        <v>150.61449999999999</v>
      </c>
      <c r="U22" s="430">
        <v>149.1885</v>
      </c>
      <c r="V22" s="430">
        <v>153.85050000000001</v>
      </c>
      <c r="W22" s="430">
        <v>156.8715</v>
      </c>
      <c r="X22" s="430">
        <v>149.41249999999999</v>
      </c>
      <c r="Y22" s="430">
        <v>144.6515</v>
      </c>
      <c r="Z22" s="430">
        <v>140.0275</v>
      </c>
      <c r="AA22" s="430">
        <v>140.32150000000001</v>
      </c>
      <c r="AB22" s="430">
        <v>141.65950000000001</v>
      </c>
      <c r="AC22" s="430">
        <v>144.8475</v>
      </c>
      <c r="AD22" s="430">
        <v>133.5735</v>
      </c>
      <c r="AE22" s="430">
        <v>130.92449999999999</v>
      </c>
      <c r="AF22" s="430">
        <v>129.46449999999999</v>
      </c>
      <c r="AG22" s="430">
        <v>128.0095</v>
      </c>
      <c r="AH22" s="430">
        <v>122.6465</v>
      </c>
      <c r="AI22" s="430">
        <v>129.34350000000001</v>
      </c>
      <c r="AJ22" s="430">
        <v>129.26750000000001</v>
      </c>
      <c r="AK22" s="430">
        <v>129.82249999999999</v>
      </c>
      <c r="AL22" s="430">
        <v>129.29750000000001</v>
      </c>
      <c r="AM22" s="430">
        <v>127.54049999999999</v>
      </c>
      <c r="AN22" s="430">
        <v>130.61449999999999</v>
      </c>
      <c r="AO22" s="430">
        <v>127.04349999999999</v>
      </c>
      <c r="AP22" s="430">
        <v>125.3155</v>
      </c>
      <c r="AQ22" s="430">
        <v>123.1075</v>
      </c>
      <c r="AR22" s="430">
        <v>119.5335</v>
      </c>
      <c r="AS22" s="430">
        <v>125.8235</v>
      </c>
      <c r="AT22" s="430">
        <v>125.3295</v>
      </c>
      <c r="AU22" s="430">
        <v>124.88550000000001</v>
      </c>
      <c r="AV22" s="430">
        <v>124.2175</v>
      </c>
      <c r="AW22" s="430">
        <v>125.40049999999999</v>
      </c>
      <c r="AX22" s="430">
        <v>124.7345</v>
      </c>
      <c r="AY22" s="430">
        <v>125.8665</v>
      </c>
      <c r="AZ22" s="430">
        <v>125.7295</v>
      </c>
      <c r="BA22" s="430">
        <v>126.0175</v>
      </c>
      <c r="BB22" s="430">
        <v>124.5655</v>
      </c>
      <c r="BC22" s="430">
        <v>123.7955</v>
      </c>
      <c r="BD22" s="430">
        <v>122.84649999999999</v>
      </c>
      <c r="BE22" s="430">
        <v>123.93049999999999</v>
      </c>
      <c r="BF22" s="430">
        <v>123.6875</v>
      </c>
      <c r="BG22" s="430">
        <v>123.7055</v>
      </c>
      <c r="BH22" s="430">
        <v>122.1465</v>
      </c>
      <c r="BI22" s="430">
        <v>124.30345454545454</v>
      </c>
      <c r="BJ22" s="430">
        <v>128.9605</v>
      </c>
      <c r="BK22" s="430">
        <v>128.88249999999999</v>
      </c>
      <c r="BL22" s="430">
        <v>127.56950000000001</v>
      </c>
      <c r="BM22" s="430">
        <v>125.0485</v>
      </c>
      <c r="BN22" s="430">
        <v>123.3005</v>
      </c>
      <c r="BO22" s="430">
        <v>120.3075</v>
      </c>
      <c r="BP22" s="430">
        <v>121.7985</v>
      </c>
      <c r="BQ22" s="430">
        <v>124.20350000000001</v>
      </c>
      <c r="BR22" s="430">
        <v>127.91749999999999</v>
      </c>
      <c r="BS22" s="430">
        <v>129.4495</v>
      </c>
      <c r="BT22" s="430">
        <v>129.40649999999999</v>
      </c>
      <c r="BU22" s="430">
        <v>130.98249999999999</v>
      </c>
      <c r="BV22" s="430">
        <v>129.73150000000001</v>
      </c>
      <c r="BW22" s="430">
        <v>124.0325</v>
      </c>
      <c r="BX22" s="430">
        <v>126.62785000000001</v>
      </c>
      <c r="BY22" s="430">
        <v>123.07048</v>
      </c>
      <c r="BZ22" s="430">
        <v>120.45554</v>
      </c>
      <c r="CA22" s="430">
        <v>122.15291999999999</v>
      </c>
      <c r="CB22" s="430">
        <v>123.24518</v>
      </c>
      <c r="CC22" s="430">
        <v>121.21961999999999</v>
      </c>
      <c r="CD22" s="430">
        <v>121.93409</v>
      </c>
      <c r="CE22" s="430">
        <v>123.28100999999999</v>
      </c>
      <c r="CF22" s="430">
        <v>122.10017000000001</v>
      </c>
      <c r="CG22" s="430">
        <v>124.44838</v>
      </c>
      <c r="CH22" s="430">
        <v>127.60971000000001</v>
      </c>
      <c r="CI22" s="430">
        <v>129.14920000000001</v>
      </c>
      <c r="CJ22" s="430">
        <v>126.75886</v>
      </c>
      <c r="CK22" s="430">
        <v>128.56643</v>
      </c>
      <c r="CL22" s="430">
        <v>128.29249999999999</v>
      </c>
      <c r="CM22" s="430">
        <v>129.60149999999999</v>
      </c>
      <c r="CN22" s="430">
        <v>128.5915</v>
      </c>
      <c r="CO22" s="430">
        <v>127.5585</v>
      </c>
      <c r="CP22" s="430">
        <v>130.6875</v>
      </c>
      <c r="CQ22" s="430">
        <v>130.3065</v>
      </c>
      <c r="CR22" s="430">
        <v>131.08850000000001</v>
      </c>
      <c r="CS22" s="430">
        <v>132.56549999999999</v>
      </c>
      <c r="CT22" s="430">
        <v>131.6755</v>
      </c>
      <c r="CU22" s="430">
        <v>130.39349999999999</v>
      </c>
      <c r="CV22" s="430">
        <v>130.7235</v>
      </c>
      <c r="CW22" s="430">
        <v>129.49501000000001</v>
      </c>
      <c r="CX22" s="430">
        <v>127.53149000000001</v>
      </c>
      <c r="CY22" s="430">
        <v>131.91802000000001</v>
      </c>
      <c r="CZ22" s="430">
        <v>128.7465</v>
      </c>
      <c r="DA22" s="430">
        <v>123.22149999999999</v>
      </c>
      <c r="DB22" s="430">
        <v>128.03649999999999</v>
      </c>
      <c r="DC22" s="430">
        <v>127.8905</v>
      </c>
      <c r="DD22" s="430">
        <v>125.21850000000001</v>
      </c>
      <c r="DE22" s="430">
        <v>125.3325</v>
      </c>
      <c r="DF22" s="430">
        <v>125.19750000000001</v>
      </c>
      <c r="DG22" s="430">
        <v>125.0685</v>
      </c>
      <c r="DH22" s="430">
        <v>124.69450000000001</v>
      </c>
      <c r="DI22" s="430">
        <v>127.6735</v>
      </c>
      <c r="DJ22" s="430">
        <v>127.6215</v>
      </c>
      <c r="DK22" s="430">
        <v>128.87450000000001</v>
      </c>
      <c r="DL22" s="430">
        <v>128.33449999999999</v>
      </c>
      <c r="DM22" s="430">
        <v>127.7205</v>
      </c>
      <c r="DN22" s="430">
        <v>126.2405</v>
      </c>
      <c r="DO22" s="430">
        <v>127.4375</v>
      </c>
      <c r="DP22" s="430">
        <v>127.4375</v>
      </c>
      <c r="DQ22" s="430">
        <v>128.77250000000001</v>
      </c>
      <c r="DR22" s="430">
        <v>128.89250000000001</v>
      </c>
      <c r="DS22" s="430">
        <v>128.5615</v>
      </c>
      <c r="DT22" s="430">
        <v>128.74950000000001</v>
      </c>
      <c r="DU22" s="430">
        <v>129.5635</v>
      </c>
      <c r="DV22" s="430">
        <v>130.35249999999999</v>
      </c>
      <c r="DW22" s="430">
        <v>130.86250000000001</v>
      </c>
      <c r="DX22" s="430">
        <v>130.99449999999999</v>
      </c>
      <c r="DY22" s="430">
        <v>132.31049999999999</v>
      </c>
      <c r="DZ22" s="430">
        <v>132.17250000000001</v>
      </c>
      <c r="EA22" s="430">
        <v>132.48249999999999</v>
      </c>
      <c r="EB22" s="430">
        <v>132.6925</v>
      </c>
      <c r="EC22" s="430">
        <v>131.76150000000001</v>
      </c>
      <c r="ED22" s="430">
        <v>133.37450000000001</v>
      </c>
      <c r="EE22" s="430">
        <v>132.27850000000001</v>
      </c>
      <c r="EF22" s="430">
        <v>129.51050000000001</v>
      </c>
      <c r="EG22" s="430">
        <v>131.6285</v>
      </c>
      <c r="EH22" s="430">
        <v>129.2825</v>
      </c>
      <c r="EI22" s="430">
        <v>127.88749999999999</v>
      </c>
      <c r="EJ22" s="430">
        <v>127.66549999999999</v>
      </c>
      <c r="EK22" s="430">
        <v>126.4075</v>
      </c>
      <c r="EL22" s="430">
        <v>125.2865</v>
      </c>
      <c r="EM22" s="430">
        <v>125.95950000000001</v>
      </c>
      <c r="EN22" s="430">
        <v>126.5665</v>
      </c>
      <c r="EO22" s="430">
        <v>127.2975</v>
      </c>
      <c r="EP22" s="430">
        <v>126.46550000000001</v>
      </c>
      <c r="EQ22" s="430">
        <v>127.0295</v>
      </c>
      <c r="ER22" s="430">
        <v>127.1575</v>
      </c>
      <c r="ES22" s="430">
        <v>127.2315</v>
      </c>
      <c r="ET22" s="430">
        <v>127.8955</v>
      </c>
      <c r="EU22" s="430">
        <v>128.64150000000001</v>
      </c>
    </row>
    <row r="23" spans="1:151" s="423" customFormat="1" ht="15" customHeight="1">
      <c r="A23" s="431" t="s">
        <v>466</v>
      </c>
      <c r="B23" s="428">
        <v>100.92</v>
      </c>
      <c r="C23" s="429">
        <v>105.486</v>
      </c>
      <c r="D23" s="429">
        <v>92.396000000000001</v>
      </c>
      <c r="E23" s="429">
        <v>96.268000000000001</v>
      </c>
      <c r="F23" s="429">
        <v>98.548000000000002</v>
      </c>
      <c r="G23" s="429">
        <v>96.420710833333331</v>
      </c>
      <c r="H23" s="429">
        <v>93.456185000000005</v>
      </c>
      <c r="I23" s="429">
        <v>105.17568333333334</v>
      </c>
      <c r="J23" s="429">
        <v>101.74975000000001</v>
      </c>
      <c r="K23" s="429">
        <v>102.16266666666668</v>
      </c>
      <c r="L23" s="429">
        <v>97.581666666666663</v>
      </c>
      <c r="M23" s="430">
        <v>97.45</v>
      </c>
      <c r="N23" s="430">
        <v>97.432999999999993</v>
      </c>
      <c r="O23" s="430">
        <v>101.67400000000001</v>
      </c>
      <c r="P23" s="430">
        <v>100.223</v>
      </c>
      <c r="Q23" s="430">
        <v>101.19800000000001</v>
      </c>
      <c r="R23" s="430">
        <v>99.043000000000006</v>
      </c>
      <c r="S23" s="430">
        <v>100.65300000000001</v>
      </c>
      <c r="T23" s="430">
        <v>97.856999999999999</v>
      </c>
      <c r="U23" s="430">
        <v>98.415999999999997</v>
      </c>
      <c r="V23" s="430">
        <v>100.883</v>
      </c>
      <c r="W23" s="430">
        <v>104.22</v>
      </c>
      <c r="X23" s="430">
        <v>100.92</v>
      </c>
      <c r="Y23" s="430">
        <v>101.133</v>
      </c>
      <c r="Z23" s="430">
        <v>100.18600000000001</v>
      </c>
      <c r="AA23" s="430">
        <v>97.373000000000005</v>
      </c>
      <c r="AB23" s="430">
        <v>97.081000000000003</v>
      </c>
      <c r="AC23" s="430">
        <v>98.99</v>
      </c>
      <c r="AD23" s="430">
        <v>99.426999999999992</v>
      </c>
      <c r="AE23" s="430">
        <v>99.426999999999992</v>
      </c>
      <c r="AF23" s="430">
        <v>98.733000000000004</v>
      </c>
      <c r="AG23" s="430">
        <v>98.266999999999996</v>
      </c>
      <c r="AH23" s="430">
        <v>100.95699999999999</v>
      </c>
      <c r="AI23" s="430">
        <v>103.681</v>
      </c>
      <c r="AJ23" s="430">
        <v>105.486</v>
      </c>
      <c r="AK23" s="430">
        <v>103.73</v>
      </c>
      <c r="AL23" s="430">
        <v>104.151</v>
      </c>
      <c r="AM23" s="430">
        <v>101.542</v>
      </c>
      <c r="AN23" s="430">
        <v>101.337</v>
      </c>
      <c r="AO23" s="430">
        <v>98.688999999999993</v>
      </c>
      <c r="AP23" s="430">
        <v>96.614000000000004</v>
      </c>
      <c r="AQ23" s="430">
        <v>94.010999999999996</v>
      </c>
      <c r="AR23" s="430">
        <v>92.534999999999997</v>
      </c>
      <c r="AS23" s="430">
        <v>93.619</v>
      </c>
      <c r="AT23" s="430">
        <v>94.957999999999998</v>
      </c>
      <c r="AU23" s="430">
        <v>93.231999999999999</v>
      </c>
      <c r="AV23" s="430">
        <v>92.396000000000001</v>
      </c>
      <c r="AW23" s="430">
        <v>88.772999999999996</v>
      </c>
      <c r="AX23" s="430">
        <v>89.638999999999996</v>
      </c>
      <c r="AY23" s="430">
        <v>88.938000000000002</v>
      </c>
      <c r="AZ23" s="430">
        <v>91.355000000000004</v>
      </c>
      <c r="BA23" s="430">
        <v>94.795000000000002</v>
      </c>
      <c r="BB23" s="430">
        <v>95.195999999999998</v>
      </c>
      <c r="BC23" s="430">
        <v>94.373000000000005</v>
      </c>
      <c r="BD23" s="430">
        <v>94.307999999999993</v>
      </c>
      <c r="BE23" s="430">
        <v>94.186999999999998</v>
      </c>
      <c r="BF23" s="430">
        <v>96.962000000000003</v>
      </c>
      <c r="BG23" s="430">
        <v>96.834000000000003</v>
      </c>
      <c r="BH23" s="430">
        <v>96.268000000000001</v>
      </c>
      <c r="BI23" s="430">
        <v>96.599727272727264</v>
      </c>
      <c r="BJ23" s="430">
        <v>96.843000000000004</v>
      </c>
      <c r="BK23" s="430">
        <v>98.293000000000006</v>
      </c>
      <c r="BL23" s="430">
        <v>99.132000000000005</v>
      </c>
      <c r="BM23" s="430">
        <v>99.034000000000006</v>
      </c>
      <c r="BN23" s="430">
        <v>96.978999999999999</v>
      </c>
      <c r="BO23" s="430">
        <v>98.856999999999999</v>
      </c>
      <c r="BP23" s="430">
        <v>99.588999999999999</v>
      </c>
      <c r="BQ23" s="430">
        <v>100.837</v>
      </c>
      <c r="BR23" s="430">
        <v>99.284000000000006</v>
      </c>
      <c r="BS23" s="430">
        <v>100.15900000000001</v>
      </c>
      <c r="BT23" s="430">
        <v>98.548000000000002</v>
      </c>
      <c r="BU23" s="430">
        <v>99.977000000000004</v>
      </c>
      <c r="BV23" s="430">
        <v>100.57</v>
      </c>
      <c r="BW23" s="430">
        <v>99.932000000000002</v>
      </c>
      <c r="BX23" s="430">
        <v>101.37446</v>
      </c>
      <c r="BY23" s="430">
        <v>100.32299</v>
      </c>
      <c r="BZ23" s="430">
        <v>97.718009999999992</v>
      </c>
      <c r="CA23" s="430">
        <v>93.898489999999995</v>
      </c>
      <c r="CB23" s="430">
        <v>92.543009999999995</v>
      </c>
      <c r="CC23" s="430">
        <v>94.22748</v>
      </c>
      <c r="CD23" s="430">
        <v>94.211380000000005</v>
      </c>
      <c r="CE23" s="430">
        <v>92.488680000000002</v>
      </c>
      <c r="CF23" s="430">
        <v>89.785030000000006</v>
      </c>
      <c r="CG23" s="430">
        <v>91.195930000000004</v>
      </c>
      <c r="CH23" s="430">
        <v>90.19632</v>
      </c>
      <c r="CI23" s="430">
        <v>93.914490000000001</v>
      </c>
      <c r="CJ23" s="430">
        <v>91.354600000000005</v>
      </c>
      <c r="CK23" s="430">
        <v>90.812880000000007</v>
      </c>
      <c r="CL23" s="430">
        <v>92.753</v>
      </c>
      <c r="CM23" s="430">
        <v>92.87</v>
      </c>
      <c r="CN23" s="430">
        <v>93.436999999999998</v>
      </c>
      <c r="CO23" s="430">
        <v>94.616</v>
      </c>
      <c r="CP23" s="430">
        <v>95.113</v>
      </c>
      <c r="CQ23" s="430">
        <v>97.656999999999996</v>
      </c>
      <c r="CR23" s="430">
        <v>97.554000000000002</v>
      </c>
      <c r="CS23" s="430">
        <v>98.998999999999995</v>
      </c>
      <c r="CT23" s="430">
        <v>98.31</v>
      </c>
      <c r="CU23" s="430">
        <v>99.105999999999995</v>
      </c>
      <c r="CV23" s="430">
        <v>105.16499999999999</v>
      </c>
      <c r="CW23" s="430">
        <v>102.43868000000001</v>
      </c>
      <c r="CX23" s="430">
        <v>104.84453999999999</v>
      </c>
      <c r="CY23" s="430">
        <v>108.93598</v>
      </c>
      <c r="CZ23" s="430">
        <v>109.89100000000001</v>
      </c>
      <c r="DA23" s="430">
        <v>113.605</v>
      </c>
      <c r="DB23" s="430">
        <v>110.80799999999999</v>
      </c>
      <c r="DC23" s="430">
        <v>106.372</v>
      </c>
      <c r="DD23" s="430">
        <v>103.633</v>
      </c>
      <c r="DE23" s="430">
        <v>101.133</v>
      </c>
      <c r="DF23" s="430">
        <v>104.477</v>
      </c>
      <c r="DG23" s="430">
        <v>101.291</v>
      </c>
      <c r="DH23" s="430">
        <v>99.86</v>
      </c>
      <c r="DI23" s="430">
        <v>102.629</v>
      </c>
      <c r="DJ23" s="430">
        <v>100.809</v>
      </c>
      <c r="DK23" s="430">
        <v>100.15</v>
      </c>
      <c r="DL23" s="430">
        <v>101.291</v>
      </c>
      <c r="DM23" s="430">
        <v>104.626</v>
      </c>
      <c r="DN23" s="430">
        <v>103.97499999999999</v>
      </c>
      <c r="DO23" s="430">
        <v>100.378</v>
      </c>
      <c r="DP23" s="430">
        <v>100.378</v>
      </c>
      <c r="DQ23" s="430">
        <v>101.664</v>
      </c>
      <c r="DR23" s="430">
        <v>102.02200000000001</v>
      </c>
      <c r="DS23" s="430">
        <v>101.946</v>
      </c>
      <c r="DT23" s="430">
        <v>102.917</v>
      </c>
      <c r="DU23" s="430">
        <v>101.956</v>
      </c>
      <c r="DV23" s="430">
        <v>103.09</v>
      </c>
      <c r="DW23" s="430">
        <v>101.871</v>
      </c>
      <c r="DX23" s="430">
        <v>99.444999999999993</v>
      </c>
      <c r="DY23" s="430">
        <v>98.820999999999998</v>
      </c>
      <c r="DZ23" s="430">
        <v>101.956</v>
      </c>
      <c r="EA23" s="430">
        <v>104.596</v>
      </c>
      <c r="EB23" s="430">
        <v>105.66800000000001</v>
      </c>
      <c r="EC23" s="430">
        <v>105.99299999999999</v>
      </c>
      <c r="ED23" s="430">
        <v>105.245</v>
      </c>
      <c r="EE23" s="430">
        <v>102.126</v>
      </c>
      <c r="EF23" s="430">
        <v>97.081000000000003</v>
      </c>
      <c r="EG23" s="430">
        <v>97.744</v>
      </c>
      <c r="EH23" s="430">
        <v>94.210999999999999</v>
      </c>
      <c r="EI23" s="430">
        <v>95.658000000000001</v>
      </c>
      <c r="EJ23" s="430">
        <v>94.436999999999998</v>
      </c>
      <c r="EK23" s="430">
        <v>94.058999999999997</v>
      </c>
      <c r="EL23" s="430">
        <v>95.468000000000004</v>
      </c>
      <c r="EM23" s="430">
        <v>95.170999999999992</v>
      </c>
      <c r="EN23" s="430">
        <v>93.787000000000006</v>
      </c>
      <c r="EO23" s="430">
        <v>92.132999999999996</v>
      </c>
      <c r="EP23" s="430">
        <v>93.334000000000003</v>
      </c>
      <c r="EQ23" s="430">
        <v>96.016000000000005</v>
      </c>
      <c r="ER23" s="430">
        <v>94.405000000000001</v>
      </c>
      <c r="ES23" s="430">
        <v>94.917000000000002</v>
      </c>
      <c r="ET23" s="430">
        <v>96.673000000000002</v>
      </c>
      <c r="EU23" s="430">
        <v>96.082999999999998</v>
      </c>
    </row>
    <row r="24" spans="1:151" s="423" customFormat="1" ht="15" customHeight="1">
      <c r="A24" s="427" t="s">
        <v>467</v>
      </c>
      <c r="B24" s="428">
        <v>72.6815</v>
      </c>
      <c r="C24" s="429">
        <v>77.903500000000008</v>
      </c>
      <c r="D24" s="429">
        <v>73.270499999999998</v>
      </c>
      <c r="E24" s="429">
        <v>70.67349999999999</v>
      </c>
      <c r="F24" s="429">
        <v>75.5655</v>
      </c>
      <c r="G24" s="429">
        <v>71.807953333333344</v>
      </c>
      <c r="H24" s="429">
        <v>74.505475000000004</v>
      </c>
      <c r="I24" s="429">
        <v>80.598529166666665</v>
      </c>
      <c r="J24" s="429">
        <v>75.299083333333343</v>
      </c>
      <c r="K24" s="429">
        <v>74.39791666666666</v>
      </c>
      <c r="L24" s="429">
        <v>69.824083333333334</v>
      </c>
      <c r="M24" s="430">
        <v>77.766500000000008</v>
      </c>
      <c r="N24" s="430">
        <v>78.135500000000008</v>
      </c>
      <c r="O24" s="430">
        <v>80.432500000000005</v>
      </c>
      <c r="P24" s="430">
        <v>83.143499999999989</v>
      </c>
      <c r="Q24" s="430">
        <v>81.112500000000011</v>
      </c>
      <c r="R24" s="430">
        <v>80.041499999999999</v>
      </c>
      <c r="S24" s="430">
        <v>77.54249999999999</v>
      </c>
      <c r="T24" s="430">
        <v>73.736500000000007</v>
      </c>
      <c r="U24" s="430">
        <v>73.509999999999991</v>
      </c>
      <c r="V24" s="430">
        <v>76.514499999999998</v>
      </c>
      <c r="W24" s="430">
        <v>78.085499999999996</v>
      </c>
      <c r="X24" s="430">
        <v>72.6815</v>
      </c>
      <c r="Y24" s="430">
        <v>71.801500000000004</v>
      </c>
      <c r="Z24" s="430">
        <v>73.958500000000001</v>
      </c>
      <c r="AA24" s="430">
        <v>74.730500000000006</v>
      </c>
      <c r="AB24" s="430">
        <v>77.313500000000005</v>
      </c>
      <c r="AC24" s="430">
        <v>75.919499999999999</v>
      </c>
      <c r="AD24" s="430">
        <v>76.535499999999999</v>
      </c>
      <c r="AE24" s="430">
        <v>75.549499999999995</v>
      </c>
      <c r="AF24" s="430">
        <v>75.721499999999992</v>
      </c>
      <c r="AG24" s="430">
        <v>75.097499999999997</v>
      </c>
      <c r="AH24" s="430">
        <v>75.405499999999989</v>
      </c>
      <c r="AI24" s="430">
        <v>77.471499999999992</v>
      </c>
      <c r="AJ24" s="430">
        <v>77.903500000000008</v>
      </c>
      <c r="AK24" s="430">
        <v>78.856500000000011</v>
      </c>
      <c r="AL24" s="430">
        <v>79.390500000000003</v>
      </c>
      <c r="AM24" s="430">
        <v>75.80449999999999</v>
      </c>
      <c r="AN24" s="430">
        <v>74.589500000000001</v>
      </c>
      <c r="AO24" s="430">
        <v>73.275499999999994</v>
      </c>
      <c r="AP24" s="430">
        <v>74.16749999999999</v>
      </c>
      <c r="AQ24" s="430">
        <v>74.9495</v>
      </c>
      <c r="AR24" s="430">
        <v>73.70150000000001</v>
      </c>
      <c r="AS24" s="430">
        <v>75.091499999999996</v>
      </c>
      <c r="AT24" s="430">
        <v>73.914500000000004</v>
      </c>
      <c r="AU24" s="430">
        <v>72.657499999999999</v>
      </c>
      <c r="AV24" s="430">
        <v>73.270499999999998</v>
      </c>
      <c r="AW24" s="430">
        <v>72.049499999999995</v>
      </c>
      <c r="AX24" s="430">
        <v>70.470500000000001</v>
      </c>
      <c r="AY24" s="430">
        <v>69.224690476190474</v>
      </c>
      <c r="AZ24" s="430">
        <v>70.914500000000004</v>
      </c>
      <c r="BA24" s="430">
        <v>73.057500000000005</v>
      </c>
      <c r="BB24" s="430">
        <v>71.609499999999997</v>
      </c>
      <c r="BC24" s="430">
        <v>72.328499999999991</v>
      </c>
      <c r="BD24" s="430">
        <v>72.941499999999991</v>
      </c>
      <c r="BE24" s="430">
        <v>72.063500000000005</v>
      </c>
      <c r="BF24" s="430">
        <v>73.8005</v>
      </c>
      <c r="BG24" s="430">
        <v>72.941499999999991</v>
      </c>
      <c r="BH24" s="430">
        <v>70.67349999999999</v>
      </c>
      <c r="BI24" s="430">
        <v>72.460045454545451</v>
      </c>
      <c r="BJ24" s="430">
        <v>73.6965</v>
      </c>
      <c r="BK24" s="430">
        <v>73.1875</v>
      </c>
      <c r="BL24" s="430">
        <v>73.397500000000008</v>
      </c>
      <c r="BM24" s="430">
        <v>73.368499999999997</v>
      </c>
      <c r="BN24" s="430">
        <v>73.864499999999992</v>
      </c>
      <c r="BO24" s="430">
        <v>75.0565</v>
      </c>
      <c r="BP24" s="430">
        <v>75.015500000000003</v>
      </c>
      <c r="BQ24" s="430">
        <v>76.081500000000005</v>
      </c>
      <c r="BR24" s="430">
        <v>75.866500000000002</v>
      </c>
      <c r="BS24" s="430">
        <v>75.394499999999994</v>
      </c>
      <c r="BT24" s="430">
        <v>75.5655</v>
      </c>
      <c r="BU24" s="430">
        <v>75.643499999999989</v>
      </c>
      <c r="BV24" s="430">
        <v>75.33850000000001</v>
      </c>
      <c r="BW24" s="430">
        <v>70.5655</v>
      </c>
      <c r="BX24" s="430">
        <v>72.643130000000014</v>
      </c>
      <c r="BY24" s="430">
        <v>72.897660000000002</v>
      </c>
      <c r="BZ24" s="430">
        <v>71.55883</v>
      </c>
      <c r="CA24" s="430">
        <v>69.916300000000007</v>
      </c>
      <c r="CB24" s="430">
        <v>70.896289999999993</v>
      </c>
      <c r="CC24" s="430">
        <v>70.434370000000001</v>
      </c>
      <c r="CD24" s="430">
        <v>70.420870000000008</v>
      </c>
      <c r="CE24" s="430">
        <v>71.152479999999997</v>
      </c>
      <c r="CF24" s="430">
        <v>70.228010000000012</v>
      </c>
      <c r="CG24" s="430">
        <v>70.846180000000004</v>
      </c>
      <c r="CH24" s="430">
        <v>72.271739999999994</v>
      </c>
      <c r="CI24" s="430">
        <v>74.432969999999997</v>
      </c>
      <c r="CJ24" s="430">
        <v>73.731189999999998</v>
      </c>
      <c r="CK24" s="430">
        <v>74.954119999999989</v>
      </c>
      <c r="CL24" s="430">
        <v>74.979500000000002</v>
      </c>
      <c r="CM24" s="430">
        <v>74.46350000000001</v>
      </c>
      <c r="CN24" s="430">
        <v>74.16749999999999</v>
      </c>
      <c r="CO24" s="430">
        <v>74.538499999999999</v>
      </c>
      <c r="CP24" s="430">
        <v>76.973500000000001</v>
      </c>
      <c r="CQ24" s="430">
        <v>76.58850000000001</v>
      </c>
      <c r="CR24" s="430">
        <v>76.118499999999997</v>
      </c>
      <c r="CS24" s="430">
        <v>77.438500000000005</v>
      </c>
      <c r="CT24" s="430">
        <v>76.973500000000001</v>
      </c>
      <c r="CU24" s="430">
        <v>79.378500000000003</v>
      </c>
      <c r="CV24" s="430">
        <v>81.68950000000001</v>
      </c>
      <c r="CW24" s="430">
        <v>80.797979999999995</v>
      </c>
      <c r="CX24" s="430">
        <v>81.599199999999996</v>
      </c>
      <c r="CY24" s="430">
        <v>84.91067000000001</v>
      </c>
      <c r="CZ24" s="430">
        <v>84.513499999999993</v>
      </c>
      <c r="DA24" s="430">
        <v>82.9435</v>
      </c>
      <c r="DB24" s="430">
        <v>81.424499999999995</v>
      </c>
      <c r="DC24" s="430">
        <v>78.732500000000002</v>
      </c>
      <c r="DD24" s="430">
        <v>76.780499999999989</v>
      </c>
      <c r="DE24" s="430">
        <v>75.877499999999998</v>
      </c>
      <c r="DF24" s="430">
        <v>76.9255</v>
      </c>
      <c r="DG24" s="430">
        <v>74.8065</v>
      </c>
      <c r="DH24" s="430">
        <v>73.3095</v>
      </c>
      <c r="DI24" s="430">
        <v>75.596499999999992</v>
      </c>
      <c r="DJ24" s="430">
        <v>76.029499999999999</v>
      </c>
      <c r="DK24" s="430">
        <v>75.767499999999998</v>
      </c>
      <c r="DL24" s="430">
        <v>74.68549999999999</v>
      </c>
      <c r="DM24" s="430">
        <v>77.618499999999997</v>
      </c>
      <c r="DN24" s="430">
        <v>75.163499999999999</v>
      </c>
      <c r="DO24" s="430">
        <v>73.904499999999999</v>
      </c>
      <c r="DP24" s="430">
        <v>73.904499999999999</v>
      </c>
      <c r="DQ24" s="430">
        <v>75.710499999999996</v>
      </c>
      <c r="DR24" s="430">
        <v>75.066499999999991</v>
      </c>
      <c r="DS24" s="430">
        <v>74.9495</v>
      </c>
      <c r="DT24" s="430">
        <v>75.358499999999992</v>
      </c>
      <c r="DU24" s="430">
        <v>74.362500000000011</v>
      </c>
      <c r="DV24" s="430">
        <v>75.281499999999994</v>
      </c>
      <c r="DW24" s="430">
        <v>73.529499999999999</v>
      </c>
      <c r="DX24" s="430">
        <v>73.869500000000002</v>
      </c>
      <c r="DY24" s="430">
        <v>73.333500000000001</v>
      </c>
      <c r="DZ24" s="430">
        <v>73.158500000000004</v>
      </c>
      <c r="EA24" s="430">
        <v>74.654499999999999</v>
      </c>
      <c r="EB24" s="430">
        <v>73.500500000000002</v>
      </c>
      <c r="EC24" s="430">
        <v>73.524499999999989</v>
      </c>
      <c r="ED24" s="430">
        <v>73.31450000000001</v>
      </c>
      <c r="EE24" s="430">
        <v>71.396500000000003</v>
      </c>
      <c r="EF24" s="430">
        <v>70.03649999999999</v>
      </c>
      <c r="EG24" s="430">
        <v>70.709499999999991</v>
      </c>
      <c r="EH24" s="430">
        <v>69.014499999999998</v>
      </c>
      <c r="EI24" s="430">
        <v>69.349500000000006</v>
      </c>
      <c r="EJ24" s="430">
        <v>68.649499999999989</v>
      </c>
      <c r="EK24" s="430">
        <v>67.510500000000008</v>
      </c>
      <c r="EL24" s="430">
        <v>68.153500000000008</v>
      </c>
      <c r="EM24" s="430">
        <v>67.759500000000003</v>
      </c>
      <c r="EN24" s="430">
        <v>68.470500000000001</v>
      </c>
      <c r="EO24" s="430">
        <v>68.123500000000007</v>
      </c>
      <c r="EP24" s="430">
        <v>68.254500000000007</v>
      </c>
      <c r="EQ24" s="430">
        <v>68.971499999999992</v>
      </c>
      <c r="ER24" s="430">
        <v>69.027500000000003</v>
      </c>
      <c r="ES24" s="430">
        <v>68.513499999999993</v>
      </c>
      <c r="ET24" s="430">
        <v>68.06049999999999</v>
      </c>
      <c r="EU24" s="430">
        <v>68.406499999999994</v>
      </c>
    </row>
    <row r="25" spans="1:151" s="423" customFormat="1" ht="15" customHeight="1">
      <c r="A25" s="427" t="s">
        <v>459</v>
      </c>
      <c r="B25" s="428">
        <v>6.53</v>
      </c>
      <c r="C25" s="429">
        <v>7.7149999999999999</v>
      </c>
      <c r="D25" s="429">
        <v>7.484</v>
      </c>
      <c r="E25" s="429">
        <v>6.7030000000000003</v>
      </c>
      <c r="F25" s="429">
        <v>7.0049999999999999</v>
      </c>
      <c r="G25" s="429">
        <v>5.863970833333334</v>
      </c>
      <c r="H25" s="429">
        <v>6.2729866666666672</v>
      </c>
      <c r="I25" s="429">
        <v>6.4268558333333319</v>
      </c>
      <c r="J25" s="429">
        <v>5.5149999999999997</v>
      </c>
      <c r="K25" s="429">
        <v>5.5590000000000002</v>
      </c>
      <c r="L25" s="429">
        <v>5.4892500000000011</v>
      </c>
      <c r="M25" s="430">
        <v>8.3829999999999991</v>
      </c>
      <c r="N25" s="430">
        <v>8.5229999999999997</v>
      </c>
      <c r="O25" s="430">
        <v>8.3889999999999993</v>
      </c>
      <c r="P25" s="430">
        <v>8.4379999999999988</v>
      </c>
      <c r="Q25" s="430">
        <v>8.3530000000000015</v>
      </c>
      <c r="R25" s="430">
        <v>8.0820000000000007</v>
      </c>
      <c r="S25" s="430">
        <v>7.9349999999999996</v>
      </c>
      <c r="T25" s="430">
        <v>7.3929999999999998</v>
      </c>
      <c r="U25" s="430">
        <v>7.077</v>
      </c>
      <c r="V25" s="430">
        <v>7.29</v>
      </c>
      <c r="W25" s="430">
        <v>7.2789999999999999</v>
      </c>
      <c r="X25" s="430">
        <v>6.53</v>
      </c>
      <c r="Y25" s="430">
        <v>6.202</v>
      </c>
      <c r="Z25" s="430">
        <v>6.391</v>
      </c>
      <c r="AA25" s="430">
        <v>6.52</v>
      </c>
      <c r="AB25" s="430">
        <v>6.7510000000000003</v>
      </c>
      <c r="AC25" s="430">
        <v>6.2770000000000001</v>
      </c>
      <c r="AD25" s="430">
        <v>6.6420000000000003</v>
      </c>
      <c r="AE25" s="430">
        <v>6.98</v>
      </c>
      <c r="AF25" s="430">
        <v>6.8689999999999998</v>
      </c>
      <c r="AG25" s="430">
        <v>7.1260000000000003</v>
      </c>
      <c r="AH25" s="430">
        <v>7.2729999999999997</v>
      </c>
      <c r="AI25" s="430">
        <v>7.4059999999999997</v>
      </c>
      <c r="AJ25" s="430">
        <v>7.7149999999999999</v>
      </c>
      <c r="AK25" s="430">
        <v>7.63</v>
      </c>
      <c r="AL25" s="430">
        <v>8.0389999999999997</v>
      </c>
      <c r="AM25" s="430">
        <v>7.8470000000000004</v>
      </c>
      <c r="AN25" s="430">
        <v>7.5860000000000003</v>
      </c>
      <c r="AO25" s="430">
        <v>7.5069999999999997</v>
      </c>
      <c r="AP25" s="430">
        <v>7.4370000000000003</v>
      </c>
      <c r="AQ25" s="430">
        <v>7.2160000000000002</v>
      </c>
      <c r="AR25" s="430">
        <v>7.0880000000000001</v>
      </c>
      <c r="AS25" s="430">
        <v>6.9269999999999996</v>
      </c>
      <c r="AT25" s="430">
        <v>6.75</v>
      </c>
      <c r="AU25" s="430">
        <v>6.8170000000000002</v>
      </c>
      <c r="AV25" s="430">
        <v>7.484</v>
      </c>
      <c r="AW25" s="430">
        <v>7.4509999999999996</v>
      </c>
      <c r="AX25" s="430">
        <v>7.69</v>
      </c>
      <c r="AY25" s="430">
        <v>7.548</v>
      </c>
      <c r="AZ25" s="430">
        <v>7.3689999999999998</v>
      </c>
      <c r="BA25" s="430">
        <v>7.5439999999999996</v>
      </c>
      <c r="BB25" s="430">
        <v>6.8650000000000002</v>
      </c>
      <c r="BC25" s="430">
        <v>7.16</v>
      </c>
      <c r="BD25" s="430">
        <v>6.4820000000000002</v>
      </c>
      <c r="BE25" s="430">
        <v>6.6769999999999996</v>
      </c>
      <c r="BF25" s="430">
        <v>6.6310000000000002</v>
      </c>
      <c r="BG25" s="430">
        <v>7.1059999999999999</v>
      </c>
      <c r="BH25" s="430">
        <v>6.7030000000000003</v>
      </c>
      <c r="BI25" s="430">
        <v>6.9493636363636346</v>
      </c>
      <c r="BJ25" s="430">
        <v>6.9859999999999998</v>
      </c>
      <c r="BK25" s="430">
        <v>6.6849999999999996</v>
      </c>
      <c r="BL25" s="430">
        <v>6.8220000000000001</v>
      </c>
      <c r="BM25" s="430">
        <v>6.7640000000000002</v>
      </c>
      <c r="BN25" s="430">
        <v>6.8529999999999998</v>
      </c>
      <c r="BO25" s="430">
        <v>6.9879999999999995</v>
      </c>
      <c r="BP25" s="430">
        <v>6.5259999999999998</v>
      </c>
      <c r="BQ25" s="430">
        <v>6.69</v>
      </c>
      <c r="BR25" s="430">
        <v>6.6580000000000004</v>
      </c>
      <c r="BS25" s="430">
        <v>6.7939999999999996</v>
      </c>
      <c r="BT25" s="430">
        <v>7.0049999999999999</v>
      </c>
      <c r="BU25" s="430">
        <v>6.7779999999999996</v>
      </c>
      <c r="BV25" s="430">
        <v>6.5469999999999997</v>
      </c>
      <c r="BW25" s="430">
        <v>5.5890000000000004</v>
      </c>
      <c r="BX25" s="430">
        <v>5.4341000000000008</v>
      </c>
      <c r="BY25" s="430">
        <v>5.7586599999999999</v>
      </c>
      <c r="BZ25" s="430">
        <v>5.6760999999999999</v>
      </c>
      <c r="CA25" s="430">
        <v>5.5952200000000003</v>
      </c>
      <c r="CB25" s="430">
        <v>5.5457200000000002</v>
      </c>
      <c r="CC25" s="430">
        <v>5.5497399999999999</v>
      </c>
      <c r="CD25" s="430">
        <v>5.7333499999999997</v>
      </c>
      <c r="CE25" s="430">
        <v>6.0367300000000004</v>
      </c>
      <c r="CF25" s="430">
        <v>6.1240300000000003</v>
      </c>
      <c r="CG25" s="430">
        <v>5.9811199999999998</v>
      </c>
      <c r="CH25" s="430">
        <v>6.0885899999999999</v>
      </c>
      <c r="CI25" s="430">
        <v>6.2866299999999997</v>
      </c>
      <c r="CJ25" s="430">
        <v>6.3679600000000001</v>
      </c>
      <c r="CK25" s="430">
        <v>6.5655400000000004</v>
      </c>
      <c r="CL25" s="430">
        <v>6.4660000000000002</v>
      </c>
      <c r="CM25" s="430">
        <v>6.3689999999999998</v>
      </c>
      <c r="CN25" s="430">
        <v>6.3890000000000002</v>
      </c>
      <c r="CO25" s="430">
        <v>6.2930000000000001</v>
      </c>
      <c r="CP25" s="430">
        <v>6.2809999999999997</v>
      </c>
      <c r="CQ25" s="430">
        <v>6.0439999999999996</v>
      </c>
      <c r="CR25" s="430">
        <v>6.1440000000000001</v>
      </c>
      <c r="CS25" s="430">
        <v>6.343</v>
      </c>
      <c r="CT25" s="430">
        <v>6.4740000000000002</v>
      </c>
      <c r="CU25" s="430">
        <v>6.8369999999999997</v>
      </c>
      <c r="CV25" s="430">
        <v>6.5839999999999996</v>
      </c>
      <c r="CW25" s="430">
        <v>6.6233199999999997</v>
      </c>
      <c r="CX25" s="430">
        <v>6.5131899999999998</v>
      </c>
      <c r="CY25" s="430">
        <v>6.48576</v>
      </c>
      <c r="CZ25" s="430">
        <v>6.5410000000000004</v>
      </c>
      <c r="DA25" s="430">
        <v>6.32</v>
      </c>
      <c r="DB25" s="430">
        <v>6.1079999999999997</v>
      </c>
      <c r="DC25" s="430">
        <v>6.2640000000000002</v>
      </c>
      <c r="DD25" s="430">
        <v>6.0289999999999999</v>
      </c>
      <c r="DE25" s="430">
        <v>5.8380000000000001</v>
      </c>
      <c r="DF25" s="430">
        <v>5.6669999999999998</v>
      </c>
      <c r="DG25" s="430">
        <v>5.6129999999999995</v>
      </c>
      <c r="DH25" s="430">
        <v>5.4740000000000002</v>
      </c>
      <c r="DI25" s="430">
        <v>5.2190000000000003</v>
      </c>
      <c r="DJ25" s="430">
        <v>5.3879999999999999</v>
      </c>
      <c r="DK25" s="430">
        <v>5.6749999999999998</v>
      </c>
      <c r="DL25" s="430">
        <v>5.4539999999999997</v>
      </c>
      <c r="DM25" s="430">
        <v>5.4669999999999996</v>
      </c>
      <c r="DN25" s="430">
        <v>5.5430000000000001</v>
      </c>
      <c r="DO25" s="430">
        <v>5.4210000000000003</v>
      </c>
      <c r="DP25" s="430">
        <v>5.4210000000000003</v>
      </c>
      <c r="DQ25" s="430">
        <v>5.3810000000000002</v>
      </c>
      <c r="DR25" s="430">
        <v>5.3049999999999997</v>
      </c>
      <c r="DS25" s="430">
        <v>5.3860000000000001</v>
      </c>
      <c r="DT25" s="430">
        <v>5.4580000000000002</v>
      </c>
      <c r="DU25" s="430">
        <v>5.4720000000000004</v>
      </c>
      <c r="DV25" s="430">
        <v>5.6079999999999997</v>
      </c>
      <c r="DW25" s="430">
        <v>5.5460000000000003</v>
      </c>
      <c r="DX25" s="430">
        <v>5.6159999999999997</v>
      </c>
      <c r="DY25" s="430">
        <v>5.77</v>
      </c>
      <c r="DZ25" s="430">
        <v>5.7569999999999997</v>
      </c>
      <c r="EA25" s="430">
        <v>5.7620000000000005</v>
      </c>
      <c r="EB25" s="430">
        <v>5.6470000000000002</v>
      </c>
      <c r="EC25" s="430">
        <v>5.7210000000000001</v>
      </c>
      <c r="ED25" s="430">
        <v>5.7149999999999999</v>
      </c>
      <c r="EE25" s="430">
        <v>5.6230000000000002</v>
      </c>
      <c r="EF25" s="430">
        <v>5.2110000000000003</v>
      </c>
      <c r="EG25" s="430">
        <v>5.4749999999999996</v>
      </c>
      <c r="EH25" s="430">
        <v>5.2919999999999998</v>
      </c>
      <c r="EI25" s="430">
        <v>5.3540000000000001</v>
      </c>
      <c r="EJ25" s="430">
        <v>5.3570000000000002</v>
      </c>
      <c r="EK25" s="430">
        <v>5.4409999999999998</v>
      </c>
      <c r="EL25" s="430">
        <v>5.5019999999999998</v>
      </c>
      <c r="EM25" s="430">
        <v>5.5419999999999998</v>
      </c>
      <c r="EN25" s="430">
        <v>5.6379999999999999</v>
      </c>
      <c r="EO25" s="430">
        <v>5.8780000000000001</v>
      </c>
      <c r="EP25" s="430">
        <v>5.8789999999999996</v>
      </c>
      <c r="EQ25" s="430">
        <v>5.5869999999999997</v>
      </c>
      <c r="ER25" s="430">
        <v>5.6749999999999998</v>
      </c>
      <c r="ES25" s="430">
        <v>5.8049999999999997</v>
      </c>
      <c r="ET25" s="430">
        <v>5.8890000000000002</v>
      </c>
      <c r="EU25" s="430">
        <v>5.7939999999999996</v>
      </c>
    </row>
    <row r="26" spans="1:151" s="423" customFormat="1" ht="15" customHeight="1" thickBot="1">
      <c r="A26" s="826" t="s">
        <v>468</v>
      </c>
      <c r="B26" s="827">
        <v>110.265</v>
      </c>
      <c r="C26" s="828">
        <v>110.265</v>
      </c>
      <c r="D26" s="828">
        <v>110.265</v>
      </c>
      <c r="E26" s="828">
        <v>110.265</v>
      </c>
      <c r="F26" s="828">
        <v>110.265</v>
      </c>
      <c r="G26" s="828">
        <v>110.26500000000003</v>
      </c>
      <c r="H26" s="828">
        <v>110.26500000000003</v>
      </c>
      <c r="I26" s="828">
        <v>110.26500000000003</v>
      </c>
      <c r="J26" s="828">
        <v>110.26500000000003</v>
      </c>
      <c r="K26" s="828">
        <v>110.26500000000003</v>
      </c>
      <c r="L26" s="828">
        <v>110.26500000000003</v>
      </c>
      <c r="M26" s="829">
        <v>110.265</v>
      </c>
      <c r="N26" s="829">
        <v>110.265</v>
      </c>
      <c r="O26" s="829">
        <v>110.265</v>
      </c>
      <c r="P26" s="829">
        <v>110.265</v>
      </c>
      <c r="Q26" s="829">
        <v>110.265</v>
      </c>
      <c r="R26" s="829">
        <v>110.265</v>
      </c>
      <c r="S26" s="829">
        <v>110.265</v>
      </c>
      <c r="T26" s="829">
        <v>110.265</v>
      </c>
      <c r="U26" s="829">
        <v>110.265</v>
      </c>
      <c r="V26" s="829">
        <v>110.265</v>
      </c>
      <c r="W26" s="829">
        <v>110.265</v>
      </c>
      <c r="X26" s="829">
        <v>110.265</v>
      </c>
      <c r="Y26" s="829">
        <v>110.265</v>
      </c>
      <c r="Z26" s="829">
        <v>110.265</v>
      </c>
      <c r="AA26" s="829">
        <v>110.265</v>
      </c>
      <c r="AB26" s="829">
        <v>110.265</v>
      </c>
      <c r="AC26" s="829">
        <v>110.265</v>
      </c>
      <c r="AD26" s="829">
        <v>110.265</v>
      </c>
      <c r="AE26" s="829">
        <v>110.265</v>
      </c>
      <c r="AF26" s="829">
        <v>110.265</v>
      </c>
      <c r="AG26" s="829">
        <v>110.265</v>
      </c>
      <c r="AH26" s="829">
        <v>110.265</v>
      </c>
      <c r="AI26" s="829">
        <v>110.265</v>
      </c>
      <c r="AJ26" s="829">
        <v>110.265</v>
      </c>
      <c r="AK26" s="829">
        <v>110.265</v>
      </c>
      <c r="AL26" s="829">
        <v>110.265</v>
      </c>
      <c r="AM26" s="829">
        <v>110.265</v>
      </c>
      <c r="AN26" s="829">
        <v>110.265</v>
      </c>
      <c r="AO26" s="829">
        <v>110.265</v>
      </c>
      <c r="AP26" s="829">
        <v>110.265</v>
      </c>
      <c r="AQ26" s="829">
        <v>110.265</v>
      </c>
      <c r="AR26" s="829">
        <v>110.265</v>
      </c>
      <c r="AS26" s="829">
        <v>110.265</v>
      </c>
      <c r="AT26" s="829">
        <v>110.265</v>
      </c>
      <c r="AU26" s="829">
        <v>110.265</v>
      </c>
      <c r="AV26" s="829">
        <v>110.265</v>
      </c>
      <c r="AW26" s="829">
        <v>110.265</v>
      </c>
      <c r="AX26" s="829">
        <v>110.265</v>
      </c>
      <c r="AY26" s="829">
        <v>110.265</v>
      </c>
      <c r="AZ26" s="829">
        <v>110.265</v>
      </c>
      <c r="BA26" s="829">
        <v>110.265</v>
      </c>
      <c r="BB26" s="829">
        <v>110.265</v>
      </c>
      <c r="BC26" s="829">
        <v>110.265</v>
      </c>
      <c r="BD26" s="829">
        <v>110.265</v>
      </c>
      <c r="BE26" s="829">
        <v>110.265</v>
      </c>
      <c r="BF26" s="829">
        <v>110.265</v>
      </c>
      <c r="BG26" s="829">
        <v>110.265</v>
      </c>
      <c r="BH26" s="829">
        <v>110.265</v>
      </c>
      <c r="BI26" s="829">
        <v>110.26500000000001</v>
      </c>
      <c r="BJ26" s="829">
        <v>110.265</v>
      </c>
      <c r="BK26" s="829">
        <v>110.265</v>
      </c>
      <c r="BL26" s="829">
        <v>110.265</v>
      </c>
      <c r="BM26" s="829">
        <v>110.265</v>
      </c>
      <c r="BN26" s="829">
        <v>110.265</v>
      </c>
      <c r="BO26" s="829">
        <v>110.265</v>
      </c>
      <c r="BP26" s="829">
        <v>110.265</v>
      </c>
      <c r="BQ26" s="829">
        <v>110.265</v>
      </c>
      <c r="BR26" s="829">
        <v>110.265</v>
      </c>
      <c r="BS26" s="829">
        <v>110.265</v>
      </c>
      <c r="BT26" s="829">
        <v>110.265</v>
      </c>
      <c r="BU26" s="829">
        <v>110.265</v>
      </c>
      <c r="BV26" s="829">
        <v>110.265</v>
      </c>
      <c r="BW26" s="829">
        <v>110.26500000000003</v>
      </c>
      <c r="BX26" s="829">
        <v>110.26500000000003</v>
      </c>
      <c r="BY26" s="829">
        <v>110.265</v>
      </c>
      <c r="BZ26" s="829">
        <v>110.265</v>
      </c>
      <c r="CA26" s="829">
        <v>110.265</v>
      </c>
      <c r="CB26" s="829">
        <v>110.265</v>
      </c>
      <c r="CC26" s="829">
        <v>110.265</v>
      </c>
      <c r="CD26" s="829">
        <v>110.265</v>
      </c>
      <c r="CE26" s="829">
        <v>110.265</v>
      </c>
      <c r="CF26" s="829">
        <v>110.265</v>
      </c>
      <c r="CG26" s="829">
        <v>110.265</v>
      </c>
      <c r="CH26" s="829">
        <v>110.265</v>
      </c>
      <c r="CI26" s="829">
        <v>110.265</v>
      </c>
      <c r="CJ26" s="829">
        <v>110.265</v>
      </c>
      <c r="CK26" s="829">
        <v>110.265</v>
      </c>
      <c r="CL26" s="829">
        <v>110.265</v>
      </c>
      <c r="CM26" s="829">
        <v>110.265</v>
      </c>
      <c r="CN26" s="829">
        <v>110.265</v>
      </c>
      <c r="CO26" s="829">
        <v>110.265</v>
      </c>
      <c r="CP26" s="829">
        <v>110.265</v>
      </c>
      <c r="CQ26" s="829">
        <v>110.265</v>
      </c>
      <c r="CR26" s="829">
        <v>110.265</v>
      </c>
      <c r="CS26" s="829">
        <v>110.265</v>
      </c>
      <c r="CT26" s="829">
        <v>110.265</v>
      </c>
      <c r="CU26" s="829">
        <v>110.265</v>
      </c>
      <c r="CV26" s="829">
        <v>110.265</v>
      </c>
      <c r="CW26" s="829">
        <v>110.265</v>
      </c>
      <c r="CX26" s="829">
        <v>110.265</v>
      </c>
      <c r="CY26" s="829">
        <v>110.265</v>
      </c>
      <c r="CZ26" s="829">
        <v>110.265</v>
      </c>
      <c r="DA26" s="829">
        <v>110.265</v>
      </c>
      <c r="DB26" s="829">
        <v>110.265</v>
      </c>
      <c r="DC26" s="829">
        <v>110.265</v>
      </c>
      <c r="DD26" s="829">
        <v>110.265</v>
      </c>
      <c r="DE26" s="829">
        <v>110.265</v>
      </c>
      <c r="DF26" s="829">
        <v>110.265</v>
      </c>
      <c r="DG26" s="829">
        <v>110.265</v>
      </c>
      <c r="DH26" s="829">
        <v>110.265</v>
      </c>
      <c r="DI26" s="829">
        <v>110.265</v>
      </c>
      <c r="DJ26" s="829">
        <v>110.265</v>
      </c>
      <c r="DK26" s="829">
        <v>110.265</v>
      </c>
      <c r="DL26" s="829">
        <v>110.265</v>
      </c>
      <c r="DM26" s="829">
        <v>110.265</v>
      </c>
      <c r="DN26" s="829">
        <v>110.265</v>
      </c>
      <c r="DO26" s="829">
        <v>110.265</v>
      </c>
      <c r="DP26" s="829">
        <v>110.265</v>
      </c>
      <c r="DQ26" s="829">
        <v>110.265</v>
      </c>
      <c r="DR26" s="829">
        <v>110.265</v>
      </c>
      <c r="DS26" s="829">
        <v>110.265</v>
      </c>
      <c r="DT26" s="829">
        <v>110.265</v>
      </c>
      <c r="DU26" s="829">
        <v>110.265</v>
      </c>
      <c r="DV26" s="829">
        <v>110.265</v>
      </c>
      <c r="DW26" s="829">
        <v>110.265</v>
      </c>
      <c r="DX26" s="829">
        <v>110.265</v>
      </c>
      <c r="DY26" s="829">
        <v>110.265</v>
      </c>
      <c r="DZ26" s="829">
        <v>110.265</v>
      </c>
      <c r="EA26" s="829">
        <v>110.265</v>
      </c>
      <c r="EB26" s="829">
        <v>110.265</v>
      </c>
      <c r="EC26" s="922">
        <v>110.265</v>
      </c>
      <c r="ED26" s="922">
        <v>110.265</v>
      </c>
      <c r="EE26" s="922">
        <v>110.265</v>
      </c>
      <c r="EF26" s="922">
        <v>110.265</v>
      </c>
      <c r="EG26" s="922">
        <v>110.265</v>
      </c>
      <c r="EH26" s="922">
        <v>110.265</v>
      </c>
      <c r="EI26" s="922">
        <v>110.265</v>
      </c>
      <c r="EJ26" s="922">
        <v>110.265</v>
      </c>
      <c r="EK26" s="922">
        <v>110.265</v>
      </c>
      <c r="EL26" s="922">
        <v>110.265</v>
      </c>
      <c r="EM26" s="922">
        <v>110.265</v>
      </c>
      <c r="EN26" s="922">
        <v>110.265</v>
      </c>
      <c r="EO26" s="922">
        <v>110.265</v>
      </c>
      <c r="EP26" s="922">
        <v>110.265</v>
      </c>
      <c r="EQ26" s="922">
        <v>110.265</v>
      </c>
      <c r="ER26" s="922">
        <v>110.265</v>
      </c>
      <c r="ES26" s="922">
        <v>110.265</v>
      </c>
      <c r="ET26" s="922">
        <v>110.265</v>
      </c>
      <c r="EU26" s="922">
        <v>110.265</v>
      </c>
    </row>
    <row r="27" spans="1:151" ht="15" customHeight="1">
      <c r="A27" s="435" t="s">
        <v>958</v>
      </c>
      <c r="B27" s="436"/>
      <c r="C27" s="436"/>
      <c r="D27" s="436"/>
      <c r="E27" s="436"/>
      <c r="F27" s="436"/>
      <c r="G27" s="436"/>
      <c r="H27" s="436"/>
      <c r="I27" s="436"/>
      <c r="J27" s="436"/>
      <c r="K27" s="436"/>
      <c r="L27" s="436"/>
    </row>
    <row r="142" spans="151:151" ht="15" customHeight="1">
      <c r="EU142" s="422"/>
    </row>
    <row r="204" spans="106:151" ht="15" customHeight="1">
      <c r="DB204" s="421" t="s">
        <v>168</v>
      </c>
      <c r="DG204" s="421" t="s">
        <v>160</v>
      </c>
      <c r="DH204" s="421" t="s">
        <v>161</v>
      </c>
      <c r="EU204" s="991" t="s">
        <v>164</v>
      </c>
    </row>
    <row r="205" spans="106:151" ht="15" customHeight="1">
      <c r="EU205" s="423"/>
    </row>
    <row r="206" spans="106:151" ht="15" customHeight="1">
      <c r="DB206" s="421">
        <v>14.822523181818186</v>
      </c>
      <c r="DG206" s="421">
        <v>14.80969760869565</v>
      </c>
      <c r="DH206" s="421">
        <v>14.798028500000001</v>
      </c>
      <c r="EU206" s="430">
        <v>14.750864545454549</v>
      </c>
    </row>
    <row r="207" spans="106:151" ht="15" customHeight="1">
      <c r="DB207" s="421">
        <v>10.133836363636364</v>
      </c>
      <c r="DG207" s="421">
        <v>9.8292780434782614</v>
      </c>
      <c r="DH207" s="421">
        <v>9.7302060000000008</v>
      </c>
      <c r="EU207" s="430">
        <v>9.976680909090911</v>
      </c>
    </row>
    <row r="208" spans="106:151" ht="15" customHeight="1">
      <c r="DB208" s="421">
        <v>10.663160454545455</v>
      </c>
      <c r="DG208" s="421">
        <v>9.7874708695652188</v>
      </c>
      <c r="DH208" s="421">
        <v>9.600715000000001</v>
      </c>
      <c r="EU208" s="430">
        <v>9.9316181818181839</v>
      </c>
    </row>
    <row r="209" spans="106:151" ht="15" customHeight="1">
      <c r="DB209" s="421">
        <v>75.898545454545456</v>
      </c>
      <c r="DG209" s="421">
        <v>77.106586956521738</v>
      </c>
      <c r="DH209" s="421">
        <v>75.528150000000011</v>
      </c>
      <c r="EU209" s="430">
        <v>59.43595454545455</v>
      </c>
    </row>
    <row r="210" spans="106:151" ht="15" customHeight="1">
      <c r="DB210" s="421">
        <v>111.98427181818184</v>
      </c>
      <c r="DG210" s="421">
        <v>111.30728999999999</v>
      </c>
      <c r="DH210" s="421">
        <v>111.86125650000002</v>
      </c>
      <c r="EU210" s="430">
        <v>119.22025363636365</v>
      </c>
    </row>
    <row r="211" spans="106:151" ht="15" customHeight="1">
      <c r="DB211" s="421">
        <v>126.9258181818182</v>
      </c>
      <c r="DG211" s="421">
        <v>125.04549999999998</v>
      </c>
      <c r="DH211" s="421">
        <v>125.21029999999999</v>
      </c>
      <c r="EU211" s="430">
        <v>129.11109090909096</v>
      </c>
    </row>
    <row r="212" spans="106:151" ht="15" customHeight="1">
      <c r="DB212" s="421">
        <v>108.36090909090909</v>
      </c>
      <c r="DG212" s="421">
        <v>103.11252173913044</v>
      </c>
      <c r="DH212" s="421">
        <v>100.61254999999998</v>
      </c>
      <c r="EU212" s="430">
        <v>96.633681818181813</v>
      </c>
    </row>
    <row r="213" spans="106:151" ht="15" customHeight="1">
      <c r="DB213" s="421">
        <v>80.559090909090912</v>
      </c>
      <c r="DG213" s="421">
        <v>75.352108695652163</v>
      </c>
      <c r="DH213" s="421">
        <v>74.648800000000023</v>
      </c>
      <c r="EU213" s="430">
        <v>68.39</v>
      </c>
    </row>
    <row r="214" spans="106:151" ht="15" customHeight="1">
      <c r="DB214" s="421">
        <v>6.1730909090909103</v>
      </c>
      <c r="DG214" s="421">
        <v>5.63495652173913</v>
      </c>
      <c r="DH214" s="421">
        <v>5.5565500000000005</v>
      </c>
      <c r="EU214" s="430">
        <v>5.8732272727272736</v>
      </c>
    </row>
    <row r="215" spans="106:151" ht="15" customHeight="1">
      <c r="DB215" s="421">
        <v>110.26500000000001</v>
      </c>
      <c r="DG215" s="421">
        <v>110.26500000000001</v>
      </c>
      <c r="DH215" s="421">
        <v>110.26500000000003</v>
      </c>
      <c r="EU215" s="430">
        <v>110.26500000000001</v>
      </c>
    </row>
    <row r="216" spans="106:151" ht="15" customHeight="1">
      <c r="EU216" s="430"/>
    </row>
    <row r="217" spans="106:151" ht="15" customHeight="1">
      <c r="DB217" s="421">
        <v>14.827145</v>
      </c>
      <c r="DG217" s="421">
        <v>14.802065000000001</v>
      </c>
      <c r="DH217" s="421">
        <v>14.793125</v>
      </c>
      <c r="EU217" s="430">
        <v>14.751365</v>
      </c>
    </row>
    <row r="218" spans="106:151" ht="15" customHeight="1">
      <c r="DB218" s="421">
        <v>10.115125000000001</v>
      </c>
      <c r="DG218" s="421">
        <v>9.7547750000000004</v>
      </c>
      <c r="DH218" s="421">
        <v>9.6889450000000004</v>
      </c>
      <c r="EU218" s="430">
        <v>10.015165</v>
      </c>
    </row>
    <row r="219" spans="106:151" ht="15" customHeight="1">
      <c r="DB219" s="421">
        <v>10.67291</v>
      </c>
      <c r="DG219" s="421">
        <v>9.70899</v>
      </c>
      <c r="DH219" s="421">
        <v>9.4131</v>
      </c>
      <c r="EU219" s="430">
        <v>10.046190000000001</v>
      </c>
    </row>
    <row r="220" spans="106:151" ht="15" customHeight="1">
      <c r="DB220" s="421">
        <v>76.914500000000004</v>
      </c>
      <c r="DG220" s="421">
        <v>76.350500000000011</v>
      </c>
      <c r="DH220" s="421">
        <v>74.9285</v>
      </c>
      <c r="EU220" s="430">
        <v>58.968499999999999</v>
      </c>
    </row>
    <row r="221" spans="106:151" ht="15" customHeight="1">
      <c r="DB221" s="421">
        <v>111.80795000000001</v>
      </c>
      <c r="DG221" s="421">
        <v>110.67450000000001</v>
      </c>
      <c r="DH221" s="421">
        <v>111.80795000000001</v>
      </c>
      <c r="EU221" s="430">
        <v>118.25933000000001</v>
      </c>
    </row>
    <row r="222" spans="106:151" ht="15" customHeight="1">
      <c r="DB222" s="421">
        <v>127.8905</v>
      </c>
      <c r="DG222" s="421">
        <v>125.0685</v>
      </c>
      <c r="DH222" s="421">
        <v>124.69450000000001</v>
      </c>
      <c r="EU222" s="430">
        <v>128.64150000000001</v>
      </c>
    </row>
    <row r="223" spans="106:151" ht="15" customHeight="1">
      <c r="DB223" s="421">
        <v>106.372</v>
      </c>
      <c r="DG223" s="421">
        <v>101.291</v>
      </c>
      <c r="DH223" s="421">
        <v>99.86</v>
      </c>
      <c r="EU223" s="430">
        <v>96.082999999999998</v>
      </c>
    </row>
    <row r="224" spans="106:151" ht="15" customHeight="1">
      <c r="DB224" s="421">
        <v>78.732500000000002</v>
      </c>
      <c r="DG224" s="421">
        <v>74.8065</v>
      </c>
      <c r="DH224" s="421">
        <v>73.3095</v>
      </c>
      <c r="EU224" s="430">
        <v>68.406499999999994</v>
      </c>
    </row>
    <row r="225" spans="106:151" ht="15" customHeight="1">
      <c r="DB225" s="421">
        <v>6.2640000000000002</v>
      </c>
      <c r="DG225" s="421">
        <v>5.6129999999999995</v>
      </c>
      <c r="DH225" s="421">
        <v>5.4740000000000002</v>
      </c>
      <c r="EU225" s="430">
        <v>5.7939999999999996</v>
      </c>
    </row>
    <row r="226" spans="106:151" ht="15" customHeight="1" thickBot="1">
      <c r="DB226" s="421">
        <v>110.265</v>
      </c>
      <c r="DG226" s="421">
        <v>110.265</v>
      </c>
      <c r="DH226" s="421">
        <v>110.265</v>
      </c>
      <c r="EU226" s="922">
        <v>110.265</v>
      </c>
    </row>
  </sheetData>
  <mergeCells count="23">
    <mergeCell ref="EO3:EU3"/>
    <mergeCell ref="EC3:EN3"/>
    <mergeCell ref="DQ3:EB3"/>
    <mergeCell ref="L3:L4"/>
    <mergeCell ref="DE3:DP3"/>
    <mergeCell ref="M3:X3"/>
    <mergeCell ref="CS3:DD3"/>
    <mergeCell ref="B3:B4"/>
    <mergeCell ref="C3:C4"/>
    <mergeCell ref="D3:D4"/>
    <mergeCell ref="CG3:CR3"/>
    <mergeCell ref="Y3:AJ3"/>
    <mergeCell ref="AK3:AV3"/>
    <mergeCell ref="AW3:BH3"/>
    <mergeCell ref="BI3:BT3"/>
    <mergeCell ref="BU3:CF3"/>
    <mergeCell ref="H3:H4"/>
    <mergeCell ref="E3:E4"/>
    <mergeCell ref="F3:F4"/>
    <mergeCell ref="G3:G4"/>
    <mergeCell ref="I3:I4"/>
    <mergeCell ref="K3:K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50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tabColor theme="0"/>
  </sheetPr>
  <dimension ref="A1:EZ18"/>
  <sheetViews>
    <sheetView showGridLines="0" zoomScaleNormal="100" zoomScaleSheetLayoutView="100" zoomScalePageLayoutView="90" workbookViewId="0">
      <pane xSplit="1" topLeftCell="EA1" activePane="topRight" state="frozen"/>
      <selection pane="topRight" activeCell="EV33" sqref="EV33:EW33"/>
    </sheetView>
  </sheetViews>
  <sheetFormatPr defaultColWidth="9.7109375" defaultRowHeight="15" customHeight="1"/>
  <cols>
    <col min="1" max="1" width="32.140625" style="437" customWidth="1"/>
    <col min="2" max="151" width="7.140625" style="437" customWidth="1"/>
    <col min="152" max="16384" width="9.7109375" style="437"/>
  </cols>
  <sheetData>
    <row r="1" spans="1:156" ht="22.35" customHeight="1">
      <c r="A1" s="153" t="s">
        <v>470</v>
      </c>
      <c r="B1" s="296"/>
      <c r="C1" s="296"/>
      <c r="D1" s="296"/>
      <c r="E1" s="296"/>
      <c r="F1" s="296"/>
      <c r="G1" s="296"/>
      <c r="H1" s="296"/>
      <c r="I1" s="296"/>
      <c r="J1" s="296"/>
      <c r="K1" s="296"/>
      <c r="L1" s="296"/>
    </row>
    <row r="2" spans="1:156" ht="15" customHeight="1">
      <c r="A2" s="438" t="s">
        <v>457</v>
      </c>
      <c r="B2" s="438"/>
      <c r="C2" s="438"/>
      <c r="D2" s="438"/>
      <c r="E2" s="438"/>
      <c r="F2" s="438"/>
      <c r="G2" s="438"/>
      <c r="H2" s="438"/>
      <c r="I2" s="438"/>
      <c r="J2" s="438"/>
      <c r="K2" s="438"/>
      <c r="L2" s="438"/>
    </row>
    <row r="3" spans="1:156" s="439" customFormat="1" ht="16.5" customHeight="1">
      <c r="A3" s="1010"/>
      <c r="B3" s="1079">
        <v>2015</v>
      </c>
      <c r="C3" s="1079">
        <v>2016</v>
      </c>
      <c r="D3" s="1079">
        <v>2017</v>
      </c>
      <c r="E3" s="1079">
        <v>2018</v>
      </c>
      <c r="F3" s="1079">
        <v>2019</v>
      </c>
      <c r="G3" s="1079">
        <v>2020</v>
      </c>
      <c r="H3" s="1079">
        <v>2021</v>
      </c>
      <c r="I3" s="1079">
        <v>2022</v>
      </c>
      <c r="J3" s="1079">
        <v>2023</v>
      </c>
      <c r="K3" s="1079">
        <v>2024</v>
      </c>
      <c r="L3" s="1080">
        <v>2025</v>
      </c>
      <c r="M3" s="1072">
        <v>2015</v>
      </c>
      <c r="N3" s="1072"/>
      <c r="O3" s="1072"/>
      <c r="P3" s="1072"/>
      <c r="Q3" s="1072"/>
      <c r="R3" s="1072"/>
      <c r="S3" s="1072"/>
      <c r="T3" s="1072"/>
      <c r="U3" s="1072"/>
      <c r="V3" s="1072"/>
      <c r="W3" s="1072"/>
      <c r="X3" s="1072"/>
      <c r="Y3" s="1073">
        <v>2016</v>
      </c>
      <c r="Z3" s="1072"/>
      <c r="AA3" s="1072"/>
      <c r="AB3" s="1072"/>
      <c r="AC3" s="1072"/>
      <c r="AD3" s="1072"/>
      <c r="AE3" s="1072"/>
      <c r="AF3" s="1072"/>
      <c r="AG3" s="1072"/>
      <c r="AH3" s="1072"/>
      <c r="AI3" s="1072"/>
      <c r="AJ3" s="1074"/>
      <c r="AK3" s="1075">
        <v>2017</v>
      </c>
      <c r="AL3" s="1076"/>
      <c r="AM3" s="1076"/>
      <c r="AN3" s="1076"/>
      <c r="AO3" s="1076"/>
      <c r="AP3" s="1076"/>
      <c r="AQ3" s="1076"/>
      <c r="AR3" s="1076"/>
      <c r="AS3" s="1076"/>
      <c r="AT3" s="1076"/>
      <c r="AU3" s="1076"/>
      <c r="AV3" s="1076"/>
      <c r="AW3" s="1075">
        <v>2018</v>
      </c>
      <c r="AX3" s="1076"/>
      <c r="AY3" s="1076"/>
      <c r="AZ3" s="1076"/>
      <c r="BA3" s="1076"/>
      <c r="BB3" s="1076"/>
      <c r="BC3" s="1076"/>
      <c r="BD3" s="1076"/>
      <c r="BE3" s="1076"/>
      <c r="BF3" s="1076"/>
      <c r="BG3" s="1076"/>
      <c r="BH3" s="1076"/>
      <c r="BI3" s="1075">
        <v>2019</v>
      </c>
      <c r="BJ3" s="1076"/>
      <c r="BK3" s="1076"/>
      <c r="BL3" s="1076"/>
      <c r="BM3" s="1076"/>
      <c r="BN3" s="1076"/>
      <c r="BO3" s="1076"/>
      <c r="BP3" s="1076"/>
      <c r="BQ3" s="1076"/>
      <c r="BR3" s="1076"/>
      <c r="BS3" s="1076"/>
      <c r="BT3" s="1076"/>
      <c r="BU3" s="1077">
        <v>2020</v>
      </c>
      <c r="BV3" s="1078"/>
      <c r="BW3" s="1078"/>
      <c r="BX3" s="1078"/>
      <c r="BY3" s="1078"/>
      <c r="BZ3" s="1078"/>
      <c r="CA3" s="1078"/>
      <c r="CB3" s="1078"/>
      <c r="CC3" s="1078"/>
      <c r="CD3" s="1078"/>
      <c r="CE3" s="1078"/>
      <c r="CF3" s="1078"/>
      <c r="CG3" s="1077">
        <v>2021</v>
      </c>
      <c r="CH3" s="1078"/>
      <c r="CI3" s="1078"/>
      <c r="CJ3" s="1078"/>
      <c r="CK3" s="1078"/>
      <c r="CL3" s="1078"/>
      <c r="CM3" s="1078"/>
      <c r="CN3" s="1078"/>
      <c r="CO3" s="1078"/>
      <c r="CP3" s="1078"/>
      <c r="CQ3" s="1078"/>
      <c r="CR3" s="1078"/>
      <c r="CS3" s="1077">
        <v>2022</v>
      </c>
      <c r="CT3" s="1078"/>
      <c r="CU3" s="1078"/>
      <c r="CV3" s="1078"/>
      <c r="CW3" s="1078"/>
      <c r="CX3" s="1078"/>
      <c r="CY3" s="1078"/>
      <c r="CZ3" s="1078"/>
      <c r="DA3" s="1078"/>
      <c r="DB3" s="1078"/>
      <c r="DC3" s="1078"/>
      <c r="DD3" s="1078"/>
      <c r="DE3" s="1077">
        <v>2023</v>
      </c>
      <c r="DF3" s="1078"/>
      <c r="DG3" s="1078"/>
      <c r="DH3" s="1078"/>
      <c r="DI3" s="1078"/>
      <c r="DJ3" s="1078"/>
      <c r="DK3" s="1078"/>
      <c r="DL3" s="1078"/>
      <c r="DM3" s="1078"/>
      <c r="DN3" s="1078"/>
      <c r="DO3" s="1078"/>
      <c r="DP3" s="1078"/>
      <c r="DQ3" s="1077">
        <v>2024</v>
      </c>
      <c r="DR3" s="1078"/>
      <c r="DS3" s="1078"/>
      <c r="DT3" s="1078"/>
      <c r="DU3" s="1078"/>
      <c r="DV3" s="1078"/>
      <c r="DW3" s="1078"/>
      <c r="DX3" s="1078"/>
      <c r="DY3" s="1078"/>
      <c r="DZ3" s="1078"/>
      <c r="EA3" s="1078"/>
      <c r="EB3" s="1078"/>
      <c r="EC3" s="1077" t="s">
        <v>901</v>
      </c>
      <c r="ED3" s="1078"/>
      <c r="EE3" s="1078"/>
      <c r="EF3" s="1078"/>
      <c r="EG3" s="1078"/>
      <c r="EH3" s="1078"/>
      <c r="EI3" s="1078"/>
      <c r="EJ3" s="1078"/>
      <c r="EK3" s="1078"/>
      <c r="EL3" s="1078"/>
      <c r="EM3" s="1078"/>
      <c r="EN3" s="1078"/>
      <c r="EO3" s="1077" t="s">
        <v>929</v>
      </c>
      <c r="EP3" s="1078"/>
      <c r="EQ3" s="1078"/>
      <c r="ER3" s="1078"/>
      <c r="ES3" s="1078"/>
      <c r="ET3" s="1078"/>
      <c r="EU3" s="1078"/>
      <c r="EV3" s="959"/>
      <c r="EW3" s="959"/>
      <c r="EX3" s="959"/>
      <c r="EY3" s="959"/>
      <c r="EZ3" s="959"/>
    </row>
    <row r="4" spans="1:156" s="439" customFormat="1" ht="16.5" customHeight="1">
      <c r="A4" s="1011"/>
      <c r="B4" s="1079"/>
      <c r="C4" s="1079"/>
      <c r="D4" s="1079"/>
      <c r="E4" s="1079"/>
      <c r="F4" s="1079"/>
      <c r="G4" s="1079"/>
      <c r="H4" s="1079"/>
      <c r="I4" s="1079"/>
      <c r="J4" s="1079"/>
      <c r="K4" s="1079"/>
      <c r="L4" s="1080"/>
      <c r="M4" s="991" t="s">
        <v>158</v>
      </c>
      <c r="N4" s="991" t="s">
        <v>159</v>
      </c>
      <c r="O4" s="991" t="s">
        <v>160</v>
      </c>
      <c r="P4" s="991" t="s">
        <v>161</v>
      </c>
      <c r="Q4" s="991" t="s">
        <v>162</v>
      </c>
      <c r="R4" s="991" t="s">
        <v>163</v>
      </c>
      <c r="S4" s="991" t="s">
        <v>164</v>
      </c>
      <c r="T4" s="991" t="s">
        <v>165</v>
      </c>
      <c r="U4" s="991" t="s">
        <v>166</v>
      </c>
      <c r="V4" s="991" t="s">
        <v>167</v>
      </c>
      <c r="W4" s="991" t="s">
        <v>168</v>
      </c>
      <c r="X4" s="991" t="s">
        <v>169</v>
      </c>
      <c r="Y4" s="991" t="s">
        <v>158</v>
      </c>
      <c r="Z4" s="991" t="s">
        <v>159</v>
      </c>
      <c r="AA4" s="991" t="s">
        <v>160</v>
      </c>
      <c r="AB4" s="991" t="s">
        <v>161</v>
      </c>
      <c r="AC4" s="991" t="s">
        <v>162</v>
      </c>
      <c r="AD4" s="991" t="s">
        <v>163</v>
      </c>
      <c r="AE4" s="991" t="s">
        <v>164</v>
      </c>
      <c r="AF4" s="991" t="s">
        <v>165</v>
      </c>
      <c r="AG4" s="991" t="s">
        <v>166</v>
      </c>
      <c r="AH4" s="991" t="s">
        <v>167</v>
      </c>
      <c r="AI4" s="991" t="s">
        <v>168</v>
      </c>
      <c r="AJ4" s="991" t="s">
        <v>169</v>
      </c>
      <c r="AK4" s="991" t="s">
        <v>158</v>
      </c>
      <c r="AL4" s="991" t="s">
        <v>159</v>
      </c>
      <c r="AM4" s="991" t="s">
        <v>160</v>
      </c>
      <c r="AN4" s="991" t="s">
        <v>161</v>
      </c>
      <c r="AO4" s="991" t="s">
        <v>162</v>
      </c>
      <c r="AP4" s="991" t="s">
        <v>163</v>
      </c>
      <c r="AQ4" s="991" t="s">
        <v>164</v>
      </c>
      <c r="AR4" s="991" t="s">
        <v>165</v>
      </c>
      <c r="AS4" s="991" t="s">
        <v>166</v>
      </c>
      <c r="AT4" s="991" t="s">
        <v>167</v>
      </c>
      <c r="AU4" s="991" t="s">
        <v>168</v>
      </c>
      <c r="AV4" s="991" t="s">
        <v>169</v>
      </c>
      <c r="AW4" s="991" t="s">
        <v>158</v>
      </c>
      <c r="AX4" s="991" t="s">
        <v>159</v>
      </c>
      <c r="AY4" s="991" t="s">
        <v>160</v>
      </c>
      <c r="AZ4" s="991" t="s">
        <v>161</v>
      </c>
      <c r="BA4" s="991" t="s">
        <v>162</v>
      </c>
      <c r="BB4" s="991" t="s">
        <v>163</v>
      </c>
      <c r="BC4" s="991" t="s">
        <v>164</v>
      </c>
      <c r="BD4" s="991" t="s">
        <v>165</v>
      </c>
      <c r="BE4" s="991" t="s">
        <v>166</v>
      </c>
      <c r="BF4" s="991" t="s">
        <v>167</v>
      </c>
      <c r="BG4" s="991" t="s">
        <v>168</v>
      </c>
      <c r="BH4" s="991" t="s">
        <v>169</v>
      </c>
      <c r="BI4" s="991" t="s">
        <v>158</v>
      </c>
      <c r="BJ4" s="991" t="s">
        <v>159</v>
      </c>
      <c r="BK4" s="991" t="s">
        <v>160</v>
      </c>
      <c r="BL4" s="991" t="s">
        <v>161</v>
      </c>
      <c r="BM4" s="991" t="s">
        <v>162</v>
      </c>
      <c r="BN4" s="991" t="s">
        <v>163</v>
      </c>
      <c r="BO4" s="991" t="s">
        <v>164</v>
      </c>
      <c r="BP4" s="991" t="s">
        <v>165</v>
      </c>
      <c r="BQ4" s="991" t="s">
        <v>166</v>
      </c>
      <c r="BR4" s="991" t="s">
        <v>167</v>
      </c>
      <c r="BS4" s="991" t="s">
        <v>168</v>
      </c>
      <c r="BT4" s="991" t="s">
        <v>169</v>
      </c>
      <c r="BU4" s="991" t="s">
        <v>158</v>
      </c>
      <c r="BV4" s="991" t="s">
        <v>159</v>
      </c>
      <c r="BW4" s="991" t="s">
        <v>160</v>
      </c>
      <c r="BX4" s="991" t="s">
        <v>161</v>
      </c>
      <c r="BY4" s="991" t="s">
        <v>162</v>
      </c>
      <c r="BZ4" s="991" t="s">
        <v>163</v>
      </c>
      <c r="CA4" s="991" t="s">
        <v>164</v>
      </c>
      <c r="CB4" s="991" t="s">
        <v>165</v>
      </c>
      <c r="CC4" s="991" t="s">
        <v>166</v>
      </c>
      <c r="CD4" s="991" t="s">
        <v>167</v>
      </c>
      <c r="CE4" s="991" t="s">
        <v>168</v>
      </c>
      <c r="CF4" s="991" t="s">
        <v>169</v>
      </c>
      <c r="CG4" s="991" t="s">
        <v>158</v>
      </c>
      <c r="CH4" s="991" t="s">
        <v>159</v>
      </c>
      <c r="CI4" s="991" t="s">
        <v>160</v>
      </c>
      <c r="CJ4" s="991" t="s">
        <v>161</v>
      </c>
      <c r="CK4" s="991" t="s">
        <v>162</v>
      </c>
      <c r="CL4" s="991" t="s">
        <v>163</v>
      </c>
      <c r="CM4" s="991" t="s">
        <v>164</v>
      </c>
      <c r="CN4" s="991" t="s">
        <v>165</v>
      </c>
      <c r="CO4" s="991" t="s">
        <v>166</v>
      </c>
      <c r="CP4" s="991" t="s">
        <v>167</v>
      </c>
      <c r="CQ4" s="991" t="s">
        <v>168</v>
      </c>
      <c r="CR4" s="991" t="s">
        <v>169</v>
      </c>
      <c r="CS4" s="991" t="s">
        <v>158</v>
      </c>
      <c r="CT4" s="991" t="s">
        <v>159</v>
      </c>
      <c r="CU4" s="991" t="s">
        <v>160</v>
      </c>
      <c r="CV4" s="991" t="s">
        <v>161</v>
      </c>
      <c r="CW4" s="991" t="s">
        <v>162</v>
      </c>
      <c r="CX4" s="991" t="s">
        <v>163</v>
      </c>
      <c r="CY4" s="991" t="s">
        <v>164</v>
      </c>
      <c r="CZ4" s="991" t="s">
        <v>165</v>
      </c>
      <c r="DA4" s="991" t="s">
        <v>166</v>
      </c>
      <c r="DB4" s="991" t="s">
        <v>167</v>
      </c>
      <c r="DC4" s="991" t="s">
        <v>168</v>
      </c>
      <c r="DD4" s="991" t="s">
        <v>169</v>
      </c>
      <c r="DE4" s="991" t="s">
        <v>158</v>
      </c>
      <c r="DF4" s="991" t="s">
        <v>159</v>
      </c>
      <c r="DG4" s="991" t="s">
        <v>160</v>
      </c>
      <c r="DH4" s="991" t="s">
        <v>161</v>
      </c>
      <c r="DI4" s="991" t="s">
        <v>162</v>
      </c>
      <c r="DJ4" s="991" t="s">
        <v>163</v>
      </c>
      <c r="DK4" s="991" t="s">
        <v>164</v>
      </c>
      <c r="DL4" s="991" t="s">
        <v>165</v>
      </c>
      <c r="DM4" s="991" t="s">
        <v>166</v>
      </c>
      <c r="DN4" s="991" t="s">
        <v>167</v>
      </c>
      <c r="DO4" s="991" t="s">
        <v>168</v>
      </c>
      <c r="DP4" s="991" t="s">
        <v>169</v>
      </c>
      <c r="DQ4" s="991" t="s">
        <v>158</v>
      </c>
      <c r="DR4" s="991" t="s">
        <v>159</v>
      </c>
      <c r="DS4" s="991" t="s">
        <v>160</v>
      </c>
      <c r="DT4" s="991" t="s">
        <v>161</v>
      </c>
      <c r="DU4" s="991" t="s">
        <v>162</v>
      </c>
      <c r="DV4" s="991" t="s">
        <v>163</v>
      </c>
      <c r="DW4" s="991" t="s">
        <v>164</v>
      </c>
      <c r="DX4" s="991" t="s">
        <v>165</v>
      </c>
      <c r="DY4" s="991" t="s">
        <v>166</v>
      </c>
      <c r="DZ4" s="991" t="s">
        <v>167</v>
      </c>
      <c r="EA4" s="991" t="s">
        <v>168</v>
      </c>
      <c r="EB4" s="991" t="s">
        <v>169</v>
      </c>
      <c r="EC4" s="991" t="s">
        <v>158</v>
      </c>
      <c r="ED4" s="991" t="s">
        <v>159</v>
      </c>
      <c r="EE4" s="991" t="s">
        <v>160</v>
      </c>
      <c r="EF4" s="991" t="s">
        <v>161</v>
      </c>
      <c r="EG4" s="991" t="s">
        <v>162</v>
      </c>
      <c r="EH4" s="991" t="s">
        <v>163</v>
      </c>
      <c r="EI4" s="991" t="s">
        <v>164</v>
      </c>
      <c r="EJ4" s="991" t="s">
        <v>165</v>
      </c>
      <c r="EK4" s="991" t="s">
        <v>166</v>
      </c>
      <c r="EL4" s="991" t="s">
        <v>167</v>
      </c>
      <c r="EM4" s="991" t="s">
        <v>168</v>
      </c>
      <c r="EN4" s="991" t="s">
        <v>169</v>
      </c>
      <c r="EO4" s="991" t="s">
        <v>158</v>
      </c>
      <c r="EP4" s="991" t="s">
        <v>159</v>
      </c>
      <c r="EQ4" s="991" t="s">
        <v>160</v>
      </c>
      <c r="ER4" s="991" t="s">
        <v>161</v>
      </c>
      <c r="ES4" s="991" t="s">
        <v>162</v>
      </c>
      <c r="ET4" s="991" t="s">
        <v>163</v>
      </c>
      <c r="EU4" s="991" t="s">
        <v>164</v>
      </c>
    </row>
    <row r="5" spans="1:156" s="439" customFormat="1" ht="24">
      <c r="A5" s="440" t="s">
        <v>694</v>
      </c>
      <c r="B5" s="441">
        <v>100.00275528654315</v>
      </c>
      <c r="C5" s="441">
        <v>100.57601947843646</v>
      </c>
      <c r="D5" s="441">
        <v>101.02584041143449</v>
      </c>
      <c r="E5" s="441">
        <v>101.32124806796507</v>
      </c>
      <c r="F5" s="441">
        <v>100.99595926096315</v>
      </c>
      <c r="G5" s="441">
        <v>101.15631908236122</v>
      </c>
      <c r="H5" s="441">
        <v>101.18823517472306</v>
      </c>
      <c r="I5" s="441">
        <v>100.52690211168384</v>
      </c>
      <c r="J5" s="441">
        <v>100.77191871755726</v>
      </c>
      <c r="K5" s="441">
        <v>100.63832224402584</v>
      </c>
      <c r="L5" s="441">
        <v>100.91</v>
      </c>
      <c r="M5" s="442">
        <v>100.5397236925172</v>
      </c>
      <c r="N5" s="442">
        <v>100.22822542562902</v>
      </c>
      <c r="O5" s="442">
        <v>99.870187077052236</v>
      </c>
      <c r="P5" s="442">
        <v>99.810906878586067</v>
      </c>
      <c r="Q5" s="442">
        <v>100.00864941296803</v>
      </c>
      <c r="R5" s="442">
        <v>100.01968771051524</v>
      </c>
      <c r="S5" s="442">
        <v>99.827386349862635</v>
      </c>
      <c r="T5" s="442">
        <v>99.92454823034771</v>
      </c>
      <c r="U5" s="442">
        <v>100.09281017861068</v>
      </c>
      <c r="V5" s="442">
        <v>100.1223742124096</v>
      </c>
      <c r="W5" s="442">
        <v>99.708522623014105</v>
      </c>
      <c r="X5" s="442">
        <v>99.880041647005427</v>
      </c>
      <c r="Y5" s="442">
        <v>100.06440250894055</v>
      </c>
      <c r="Z5" s="442">
        <v>100.31898632766207</v>
      </c>
      <c r="AA5" s="442">
        <v>100.35290848880068</v>
      </c>
      <c r="AB5" s="442">
        <v>100.55357901344152</v>
      </c>
      <c r="AC5" s="442">
        <v>100.45681785144934</v>
      </c>
      <c r="AD5" s="442">
        <v>100.47320387253907</v>
      </c>
      <c r="AE5" s="442">
        <v>100.71239096308203</v>
      </c>
      <c r="AF5" s="442">
        <v>100.87088762139003</v>
      </c>
      <c r="AG5" s="442">
        <v>100.85356365406257</v>
      </c>
      <c r="AH5" s="442">
        <v>101.00301741224183</v>
      </c>
      <c r="AI5" s="442">
        <v>100.76338526158503</v>
      </c>
      <c r="AJ5" s="442">
        <v>100.48909076604285</v>
      </c>
      <c r="AK5" s="442">
        <v>100.61293569578764</v>
      </c>
      <c r="AL5" s="442">
        <v>100.5930895847132</v>
      </c>
      <c r="AM5" s="442">
        <v>100.6888209901627</v>
      </c>
      <c r="AN5" s="442">
        <v>100.59403927153927</v>
      </c>
      <c r="AO5" s="442">
        <v>100.78469213024754</v>
      </c>
      <c r="AP5" s="442">
        <v>101.007104209397</v>
      </c>
      <c r="AQ5" s="442">
        <v>101.18772767606562</v>
      </c>
      <c r="AR5" s="442">
        <v>101.45718550549111</v>
      </c>
      <c r="AS5" s="442">
        <v>101.4322854794594</v>
      </c>
      <c r="AT5" s="442">
        <v>101.33411997727846</v>
      </c>
      <c r="AU5" s="442">
        <v>101.30742142581072</v>
      </c>
      <c r="AV5" s="442">
        <v>101.31066299126104</v>
      </c>
      <c r="AW5" s="442">
        <v>101.47571701927286</v>
      </c>
      <c r="AX5" s="442">
        <v>101.55064185610397</v>
      </c>
      <c r="AY5" s="442">
        <v>101.54015903783257</v>
      </c>
      <c r="AZ5" s="442">
        <v>101.45951995118381</v>
      </c>
      <c r="BA5" s="442">
        <v>101.28846192117507</v>
      </c>
      <c r="BB5" s="442">
        <v>101.22632679071346</v>
      </c>
      <c r="BC5" s="442">
        <v>101.27604031378158</v>
      </c>
      <c r="BD5" s="442">
        <v>101.27713468080015</v>
      </c>
      <c r="BE5" s="442">
        <v>101.30241111569961</v>
      </c>
      <c r="BF5" s="442">
        <v>101.16561627692819</v>
      </c>
      <c r="BG5" s="442">
        <v>101.09567813399195</v>
      </c>
      <c r="BH5" s="442">
        <v>101.19726971809776</v>
      </c>
      <c r="BI5" s="442">
        <v>101.15396729742346</v>
      </c>
      <c r="BJ5" s="442">
        <v>101.04827291368093</v>
      </c>
      <c r="BK5" s="442">
        <v>100.93811097223093</v>
      </c>
      <c r="BL5" s="442">
        <v>100.93145479561282</v>
      </c>
      <c r="BM5" s="442">
        <v>100.953411260593</v>
      </c>
      <c r="BN5" s="442">
        <v>101.1108955672981</v>
      </c>
      <c r="BO5" s="442">
        <v>101.13161536389555</v>
      </c>
      <c r="BP5" s="442">
        <v>101.18175629881381</v>
      </c>
      <c r="BQ5" s="442">
        <v>100.99088244630418</v>
      </c>
      <c r="BR5" s="442">
        <v>100.91625223001869</v>
      </c>
      <c r="BS5" s="442">
        <v>100.81781923247581</v>
      </c>
      <c r="BT5" s="442">
        <v>100.77707275321019</v>
      </c>
      <c r="BU5" s="442">
        <v>100.79029987981464</v>
      </c>
      <c r="BV5" s="442">
        <v>100.64364716946665</v>
      </c>
      <c r="BW5" s="442">
        <v>101.01871940291176</v>
      </c>
      <c r="BX5" s="442">
        <v>100.83386856790285</v>
      </c>
      <c r="BY5" s="442">
        <v>100.88962737030167</v>
      </c>
      <c r="BZ5" s="442">
        <v>101.14438820083519</v>
      </c>
      <c r="CA5" s="442">
        <v>101.2626176087258</v>
      </c>
      <c r="CB5" s="442">
        <v>101.41854081525567</v>
      </c>
      <c r="CC5" s="442">
        <v>101.45142377696109</v>
      </c>
      <c r="CD5" s="442">
        <v>101.4353181259567</v>
      </c>
      <c r="CE5" s="442">
        <v>101.39172576748965</v>
      </c>
      <c r="CF5" s="442">
        <v>101.59565230271303</v>
      </c>
      <c r="CG5" s="442">
        <v>101.53861092134575</v>
      </c>
      <c r="CH5" s="442">
        <v>101.38220133836342</v>
      </c>
      <c r="CI5" s="442">
        <v>101.22338286352134</v>
      </c>
      <c r="CJ5" s="442">
        <v>101.25548047421488</v>
      </c>
      <c r="CK5" s="442">
        <v>101.33889970607261</v>
      </c>
      <c r="CL5" s="442">
        <v>101.27660042365163</v>
      </c>
      <c r="CM5" s="442">
        <v>101.16046904871934</v>
      </c>
      <c r="CN5" s="442">
        <v>101.1173762438967</v>
      </c>
      <c r="CO5" s="442">
        <v>101.14485777641255</v>
      </c>
      <c r="CP5" s="442">
        <v>101.00930422503822</v>
      </c>
      <c r="CQ5" s="442">
        <v>100.92687521807596</v>
      </c>
      <c r="CR5" s="442">
        <v>100.88476385736432</v>
      </c>
      <c r="CS5" s="442">
        <v>100.8082664344946</v>
      </c>
      <c r="CT5" s="442">
        <v>100.83066530997621</v>
      </c>
      <c r="CU5" s="442">
        <v>100.67144778523591</v>
      </c>
      <c r="CV5" s="442">
        <v>100.59101530633507</v>
      </c>
      <c r="CW5" s="442">
        <v>100.52962574255695</v>
      </c>
      <c r="CX5" s="442">
        <v>100.58115300515853</v>
      </c>
      <c r="CY5" s="442">
        <v>100.33903124903287</v>
      </c>
      <c r="CZ5" s="442">
        <v>100.27938153677317</v>
      </c>
      <c r="DA5" s="442">
        <v>100.33524101378821</v>
      </c>
      <c r="DB5" s="442">
        <v>100.27376054996679</v>
      </c>
      <c r="DC5" s="442">
        <v>100.44530485021967</v>
      </c>
      <c r="DD5" s="442">
        <v>100.63793255666795</v>
      </c>
      <c r="DE5" s="442">
        <v>100.81401809647282</v>
      </c>
      <c r="DF5" s="442">
        <v>100.82327031928953</v>
      </c>
      <c r="DG5" s="442">
        <v>100.78055235070818</v>
      </c>
      <c r="DH5" s="442">
        <v>100.90298657537011</v>
      </c>
      <c r="DI5" s="442">
        <v>100.81043934859748</v>
      </c>
      <c r="DJ5" s="442">
        <v>100.71837902021757</v>
      </c>
      <c r="DK5" s="442">
        <v>100.81959004227906</v>
      </c>
      <c r="DL5" s="442">
        <v>100.75915997343721</v>
      </c>
      <c r="DM5" s="442">
        <v>100.66324128393768</v>
      </c>
      <c r="DN5" s="442">
        <v>100.63313755790931</v>
      </c>
      <c r="DO5" s="442">
        <v>100.77289704302576</v>
      </c>
      <c r="DP5" s="442">
        <v>100.76535299944241</v>
      </c>
      <c r="DQ5" s="442">
        <v>100.81401809647282</v>
      </c>
      <c r="DR5" s="442">
        <v>100.8576208320634</v>
      </c>
      <c r="DS5" s="442">
        <v>100.86657850326772</v>
      </c>
      <c r="DT5" s="442">
        <v>100.79428540043565</v>
      </c>
      <c r="DU5" s="442">
        <v>100.68449360658974</v>
      </c>
      <c r="DV5" s="442">
        <v>100.6126491227765</v>
      </c>
      <c r="DW5" s="442">
        <v>100.62753641070977</v>
      </c>
      <c r="DX5" s="442">
        <v>100.75141454783822</v>
      </c>
      <c r="DY5" s="442">
        <v>100.73582901052995</v>
      </c>
      <c r="DZ5" s="442">
        <v>100.61464970475809</v>
      </c>
      <c r="EA5" s="442">
        <v>100.46910135110707</v>
      </c>
      <c r="EB5" s="442">
        <v>100.3605409395002</v>
      </c>
      <c r="EC5" s="442">
        <v>100.36332819945858</v>
      </c>
      <c r="ED5" s="442">
        <v>100.34418955998039</v>
      </c>
      <c r="EE5" s="442">
        <v>100.55310898731479</v>
      </c>
      <c r="EF5" s="442">
        <v>100.85971891923734</v>
      </c>
      <c r="EG5" s="442">
        <v>100.84270416468966</v>
      </c>
      <c r="EH5" s="442">
        <v>100.97</v>
      </c>
      <c r="EI5" s="442">
        <v>101.14700269781621</v>
      </c>
      <c r="EJ5" s="442">
        <v>101.12325829436264</v>
      </c>
      <c r="EK5" s="442">
        <v>101.19111288627478</v>
      </c>
      <c r="EL5" s="442">
        <v>101.16527873751072</v>
      </c>
      <c r="EM5" s="442">
        <v>101.18179830559102</v>
      </c>
      <c r="EN5" s="442">
        <v>101.21658584306418</v>
      </c>
      <c r="EO5" s="442">
        <v>101.18907760983032</v>
      </c>
      <c r="EP5" s="442">
        <v>101.2424762629107</v>
      </c>
      <c r="EQ5" s="442">
        <v>101.10883634226812</v>
      </c>
      <c r="ER5" s="442">
        <v>101.17655414475914</v>
      </c>
      <c r="ES5" s="442">
        <v>101.15148470410939</v>
      </c>
      <c r="ET5" s="442">
        <v>101.07326119435504</v>
      </c>
      <c r="EU5" s="442">
        <v>100.96109117039541</v>
      </c>
    </row>
    <row r="6" spans="1:156" s="439" customFormat="1" ht="15" customHeight="1" thickBot="1">
      <c r="A6" s="779" t="s">
        <v>695</v>
      </c>
      <c r="B6" s="781">
        <v>100.01094165252449</v>
      </c>
      <c r="C6" s="781">
        <v>98.275495154929885</v>
      </c>
      <c r="D6" s="781">
        <v>97.921863724905378</v>
      </c>
      <c r="E6" s="781">
        <v>97.683370582388207</v>
      </c>
      <c r="F6" s="781">
        <v>97.249030269465962</v>
      </c>
      <c r="G6" s="781">
        <v>97.763996238357834</v>
      </c>
      <c r="H6" s="781">
        <v>96.518703403001794</v>
      </c>
      <c r="I6" s="781">
        <v>94.441185490616704</v>
      </c>
      <c r="J6" s="782">
        <v>92.452430012511513</v>
      </c>
      <c r="K6" s="782">
        <v>90.904004934780062</v>
      </c>
      <c r="L6" s="949" t="s">
        <v>926</v>
      </c>
      <c r="M6" s="783">
        <v>102.87257987615051</v>
      </c>
      <c r="N6" s="783">
        <v>101.50121389746306</v>
      </c>
      <c r="O6" s="783">
        <v>99.701066239396695</v>
      </c>
      <c r="P6" s="783">
        <v>98.96498074341352</v>
      </c>
      <c r="Q6" s="783">
        <v>99.021739975122102</v>
      </c>
      <c r="R6" s="783">
        <v>98.994955889862155</v>
      </c>
      <c r="S6" s="783">
        <v>99.58344391808717</v>
      </c>
      <c r="T6" s="783">
        <v>99.831145811063976</v>
      </c>
      <c r="U6" s="783">
        <v>100.13110471660045</v>
      </c>
      <c r="V6" s="783">
        <v>99.927462495227886</v>
      </c>
      <c r="W6" s="783">
        <v>99.817129540760092</v>
      </c>
      <c r="X6" s="783">
        <v>99.78447672714627</v>
      </c>
      <c r="Y6" s="783">
        <v>100.23830628749674</v>
      </c>
      <c r="Z6" s="783">
        <v>99.794049760613717</v>
      </c>
      <c r="AA6" s="783">
        <v>98.322748693983712</v>
      </c>
      <c r="AB6" s="783">
        <v>98.311545470214028</v>
      </c>
      <c r="AC6" s="783">
        <v>97.893498056363427</v>
      </c>
      <c r="AD6" s="783">
        <v>96.496104318119208</v>
      </c>
      <c r="AE6" s="783">
        <v>97.367177698369247</v>
      </c>
      <c r="AF6" s="783">
        <v>98.04711840674014</v>
      </c>
      <c r="AG6" s="783">
        <v>97.76401599550961</v>
      </c>
      <c r="AH6" s="783">
        <v>98.321504350014365</v>
      </c>
      <c r="AI6" s="783">
        <v>98.31054322683903</v>
      </c>
      <c r="AJ6" s="783">
        <v>98.439329594895526</v>
      </c>
      <c r="AK6" s="783">
        <v>98.626343334884936</v>
      </c>
      <c r="AL6" s="783">
        <v>98.493475783119479</v>
      </c>
      <c r="AM6" s="783">
        <v>97.6041764121982</v>
      </c>
      <c r="AN6" s="783">
        <v>96.799863578917169</v>
      </c>
      <c r="AO6" s="783">
        <v>97.17116373028243</v>
      </c>
      <c r="AP6" s="783">
        <v>97.412965991760757</v>
      </c>
      <c r="AQ6" s="783">
        <v>97.988142908831932</v>
      </c>
      <c r="AR6" s="783">
        <v>98.609912140138192</v>
      </c>
      <c r="AS6" s="783">
        <v>98.27635305379701</v>
      </c>
      <c r="AT6" s="783">
        <v>97.914946142726933</v>
      </c>
      <c r="AU6" s="783">
        <v>98.053150562538946</v>
      </c>
      <c r="AV6" s="783">
        <v>98.111871059668445</v>
      </c>
      <c r="AW6" s="783">
        <v>99.101634442374618</v>
      </c>
      <c r="AX6" s="783">
        <v>99.031687924207233</v>
      </c>
      <c r="AY6" s="783">
        <v>97.978098387400038</v>
      </c>
      <c r="AZ6" s="783">
        <v>97.47519273036535</v>
      </c>
      <c r="BA6" s="783">
        <v>96.827007797167624</v>
      </c>
      <c r="BB6" s="783">
        <v>97.166271343449054</v>
      </c>
      <c r="BC6" s="783">
        <v>97.820247997115359</v>
      </c>
      <c r="BD6" s="783">
        <v>97.389717369788215</v>
      </c>
      <c r="BE6" s="783">
        <v>97.188191144975292</v>
      </c>
      <c r="BF6" s="783">
        <v>97.141297411438032</v>
      </c>
      <c r="BG6" s="783">
        <v>97.622764670397785</v>
      </c>
      <c r="BH6" s="783">
        <v>97.458335769979939</v>
      </c>
      <c r="BI6" s="783">
        <v>98.316325168061525</v>
      </c>
      <c r="BJ6" s="783">
        <v>97.772444602504805</v>
      </c>
      <c r="BK6" s="783">
        <v>96.991278066432713</v>
      </c>
      <c r="BL6" s="783">
        <v>96.382598104435957</v>
      </c>
      <c r="BM6" s="783">
        <v>96.715169666632121</v>
      </c>
      <c r="BN6" s="783">
        <v>97.303687667010337</v>
      </c>
      <c r="BO6" s="783">
        <v>97.650949033452477</v>
      </c>
      <c r="BP6" s="783">
        <v>97.710024281282159</v>
      </c>
      <c r="BQ6" s="783">
        <v>96.669339189848174</v>
      </c>
      <c r="BR6" s="783">
        <v>96.825862639791268</v>
      </c>
      <c r="BS6" s="783">
        <v>97.049371835297109</v>
      </c>
      <c r="BT6" s="783">
        <v>97.601312978842955</v>
      </c>
      <c r="BU6" s="783">
        <v>98.193774222836055</v>
      </c>
      <c r="BV6" s="783">
        <v>97.977245994684509</v>
      </c>
      <c r="BW6" s="783">
        <v>97.881103271056475</v>
      </c>
      <c r="BX6" s="783">
        <v>97.222809813505322</v>
      </c>
      <c r="BY6" s="783">
        <v>96.894279748658533</v>
      </c>
      <c r="BZ6" s="783">
        <v>96.8458347037664</v>
      </c>
      <c r="CA6" s="783">
        <v>97.628553818582077</v>
      </c>
      <c r="CB6" s="783">
        <v>98.13684296008222</v>
      </c>
      <c r="CC6" s="783">
        <v>98.057110485030051</v>
      </c>
      <c r="CD6" s="783">
        <v>97.778543103707122</v>
      </c>
      <c r="CE6" s="783">
        <v>97.894659356118154</v>
      </c>
      <c r="CF6" s="783">
        <v>98.657197382267213</v>
      </c>
      <c r="CG6" s="783">
        <v>97.139141224277765</v>
      </c>
      <c r="CH6" s="783">
        <v>97.919365532790067</v>
      </c>
      <c r="CI6" s="783">
        <v>98.341973086215319</v>
      </c>
      <c r="CJ6" s="783">
        <v>96.279829890751245</v>
      </c>
      <c r="CK6" s="783">
        <v>95.760708566230548</v>
      </c>
      <c r="CL6" s="783">
        <v>95.60114404522659</v>
      </c>
      <c r="CM6" s="783">
        <v>95.904811953944133</v>
      </c>
      <c r="CN6" s="783">
        <v>96.305383827944695</v>
      </c>
      <c r="CO6" s="783">
        <v>96.232278965748662</v>
      </c>
      <c r="CP6" s="783">
        <v>96.07680229553084</v>
      </c>
      <c r="CQ6" s="783">
        <v>96.347560600961572</v>
      </c>
      <c r="CR6" s="783">
        <v>96.315440846400278</v>
      </c>
      <c r="CS6" s="783">
        <v>96.517915190680597</v>
      </c>
      <c r="CT6" s="783">
        <v>96.412948802241516</v>
      </c>
      <c r="CU6" s="783">
        <v>95.237913127053275</v>
      </c>
      <c r="CV6" s="783">
        <v>94.424541934062603</v>
      </c>
      <c r="CW6" s="783">
        <v>94.094121683414812</v>
      </c>
      <c r="CX6" s="783">
        <v>93.858048185701932</v>
      </c>
      <c r="CY6" s="783">
        <v>94.507742071450281</v>
      </c>
      <c r="CZ6" s="783">
        <v>94.382779591837888</v>
      </c>
      <c r="DA6" s="783">
        <v>93.724846941087478</v>
      </c>
      <c r="DB6" s="783">
        <v>92.782778121772083</v>
      </c>
      <c r="DC6" s="783">
        <v>93.45363218790061</v>
      </c>
      <c r="DD6" s="783">
        <v>93.896958050197284</v>
      </c>
      <c r="DE6" s="783">
        <v>94.49435525034383</v>
      </c>
      <c r="DF6" s="783">
        <v>94.340082200795152</v>
      </c>
      <c r="DG6" s="783">
        <v>93.112326930738618</v>
      </c>
      <c r="DH6" s="783">
        <v>92.061841352483597</v>
      </c>
      <c r="DI6" s="783">
        <v>91.677147329170353</v>
      </c>
      <c r="DJ6" s="783">
        <v>91.587151161625343</v>
      </c>
      <c r="DK6" s="783">
        <v>91.959560205896494</v>
      </c>
      <c r="DL6" s="783">
        <v>92.270405965970426</v>
      </c>
      <c r="DM6" s="783">
        <v>92.012830722445429</v>
      </c>
      <c r="DN6" s="783">
        <v>91.72649954436622</v>
      </c>
      <c r="DO6" s="783">
        <v>92.119133265792073</v>
      </c>
      <c r="DP6" s="783">
        <v>92.067826220510611</v>
      </c>
      <c r="DQ6" s="783">
        <v>91.683371310459393</v>
      </c>
      <c r="DR6" s="783">
        <v>91.303949280062071</v>
      </c>
      <c r="DS6" s="783">
        <v>91.016269110234475</v>
      </c>
      <c r="DT6" s="783">
        <v>90.486419707121982</v>
      </c>
      <c r="DU6" s="783">
        <v>90.51694576670846</v>
      </c>
      <c r="DV6" s="784">
        <v>90.885966167466577</v>
      </c>
      <c r="DW6" s="784">
        <v>90.750960172792261</v>
      </c>
      <c r="DX6" s="784">
        <v>90.9530514666979</v>
      </c>
      <c r="DY6" s="784">
        <v>91.13851725595147</v>
      </c>
      <c r="DZ6" s="784">
        <v>91.084397386631792</v>
      </c>
      <c r="EA6" s="784">
        <v>90.958026832982313</v>
      </c>
      <c r="EB6" s="934">
        <v>90.478215379760144</v>
      </c>
      <c r="EC6" s="935" t="s">
        <v>908</v>
      </c>
      <c r="ED6" s="935" t="s">
        <v>908</v>
      </c>
      <c r="EE6" s="935" t="s">
        <v>908</v>
      </c>
      <c r="EF6" s="935" t="s">
        <v>908</v>
      </c>
      <c r="EG6" s="935" t="s">
        <v>908</v>
      </c>
      <c r="EH6" s="935" t="s">
        <v>908</v>
      </c>
      <c r="EI6" s="935" t="s">
        <v>908</v>
      </c>
      <c r="EJ6" s="935" t="s">
        <v>908</v>
      </c>
      <c r="EK6" s="935" t="s">
        <v>908</v>
      </c>
      <c r="EL6" s="935" t="s">
        <v>908</v>
      </c>
      <c r="EM6" s="935" t="s">
        <v>908</v>
      </c>
      <c r="EN6" s="935" t="s">
        <v>908</v>
      </c>
      <c r="EO6" s="935" t="s">
        <v>908</v>
      </c>
      <c r="EP6" s="935" t="s">
        <v>908</v>
      </c>
      <c r="EQ6" s="935" t="s">
        <v>908</v>
      </c>
      <c r="ER6" s="935" t="s">
        <v>908</v>
      </c>
      <c r="ES6" s="935" t="s">
        <v>908</v>
      </c>
      <c r="ET6" s="935" t="s">
        <v>908</v>
      </c>
      <c r="EU6" s="1068" t="s">
        <v>926</v>
      </c>
    </row>
    <row r="7" spans="1:156" ht="15" customHeight="1">
      <c r="A7" s="435" t="s">
        <v>967</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780"/>
      <c r="AZ7" s="435"/>
      <c r="BA7" s="435"/>
      <c r="BB7" s="780"/>
      <c r="BC7" s="435"/>
      <c r="BD7" s="435"/>
      <c r="BE7" s="780"/>
      <c r="BF7" s="435"/>
      <c r="BG7" s="435"/>
      <c r="BH7" s="780"/>
      <c r="BI7" s="435"/>
      <c r="BJ7" s="435"/>
      <c r="BK7" s="780"/>
      <c r="BL7" s="435"/>
      <c r="BM7" s="435"/>
      <c r="BN7" s="780"/>
      <c r="BO7" s="435"/>
      <c r="BP7" s="435"/>
      <c r="BQ7" s="780"/>
      <c r="BR7" s="435"/>
      <c r="BS7" s="435"/>
      <c r="BT7" s="780"/>
      <c r="BU7" s="435"/>
      <c r="BV7" s="435"/>
      <c r="BW7" s="780"/>
      <c r="BX7" s="435"/>
      <c r="BY7" s="435"/>
      <c r="BZ7" s="780"/>
      <c r="CA7" s="435"/>
      <c r="CB7" s="435"/>
      <c r="CC7" s="780"/>
      <c r="CD7" s="435"/>
      <c r="CE7" s="435"/>
      <c r="CF7" s="780"/>
      <c r="CG7" s="435"/>
      <c r="CH7" s="435"/>
      <c r="CI7" s="780"/>
      <c r="CJ7" s="435"/>
      <c r="CK7" s="435"/>
    </row>
    <row r="8" spans="1:156" ht="15" customHeight="1">
      <c r="A8" s="436" t="s">
        <v>968</v>
      </c>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row>
    <row r="9" spans="1:156" ht="15" customHeight="1">
      <c r="A9" s="681" t="s">
        <v>696</v>
      </c>
      <c r="B9" s="436"/>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row>
    <row r="10" spans="1:156" ht="15" customHeight="1">
      <c r="A10" s="1071" t="s">
        <v>471</v>
      </c>
      <c r="B10" s="1071"/>
      <c r="C10" s="1071"/>
      <c r="D10" s="1071"/>
      <c r="E10" s="1071"/>
      <c r="F10" s="1071"/>
      <c r="G10" s="1071"/>
      <c r="H10" s="1071"/>
      <c r="I10" s="1071"/>
      <c r="J10" s="1071"/>
      <c r="K10" s="1071"/>
      <c r="L10" s="1071"/>
      <c r="M10" s="1071"/>
      <c r="N10" s="1071"/>
      <c r="O10" s="1071"/>
      <c r="P10" s="1071"/>
      <c r="Q10" s="1071"/>
      <c r="R10" s="1071"/>
      <c r="S10" s="1071"/>
      <c r="T10" s="1071"/>
      <c r="U10" s="1071"/>
      <c r="V10" s="1071"/>
      <c r="W10" s="1071"/>
      <c r="X10" s="1071"/>
      <c r="Y10" s="1071"/>
      <c r="Z10" s="1071"/>
      <c r="AA10" s="1071"/>
      <c r="AB10" s="1071"/>
      <c r="AC10" s="1071"/>
      <c r="AD10" s="1071"/>
      <c r="AE10" s="1071"/>
      <c r="AF10" s="1071"/>
      <c r="AG10" s="1071"/>
      <c r="AH10" s="1071"/>
      <c r="AI10" s="1071"/>
      <c r="AJ10" s="1071"/>
      <c r="AK10" s="1071"/>
      <c r="AL10" s="1071"/>
      <c r="AM10" s="1071"/>
      <c r="AN10" s="1071"/>
      <c r="AO10" s="1071"/>
      <c r="AP10" s="1071"/>
      <c r="AQ10" s="1071"/>
      <c r="AR10" s="1071"/>
      <c r="AS10" s="1071"/>
      <c r="AT10" s="1071"/>
      <c r="AU10" s="1071"/>
      <c r="AV10" s="1071"/>
      <c r="AW10" s="1071"/>
      <c r="AX10" s="1071"/>
      <c r="AY10" s="1071"/>
      <c r="AZ10" s="1071"/>
      <c r="BA10" s="1071"/>
      <c r="BB10" s="1071"/>
      <c r="BC10" s="1071"/>
      <c r="BD10" s="1071"/>
      <c r="BE10" s="1071"/>
      <c r="BF10" s="1071"/>
      <c r="BG10" s="1071"/>
      <c r="BH10" s="1071"/>
      <c r="BI10" s="1071"/>
      <c r="BJ10" s="1071"/>
      <c r="BK10" s="1071"/>
      <c r="BL10" s="1071"/>
      <c r="BM10" s="1071"/>
      <c r="BN10" s="1071"/>
      <c r="BO10" s="1071"/>
      <c r="BP10" s="1071"/>
      <c r="BQ10" s="1071"/>
      <c r="BR10" s="1071"/>
      <c r="BS10" s="1071"/>
      <c r="BT10" s="1071"/>
      <c r="BU10" s="1071"/>
      <c r="BV10" s="1071"/>
      <c r="BW10" s="1071"/>
      <c r="BX10" s="1071"/>
      <c r="BY10" s="1071"/>
      <c r="BZ10" s="1071"/>
      <c r="CA10" s="1071"/>
      <c r="CB10" s="1071"/>
      <c r="CC10" s="1071"/>
      <c r="CD10" s="1071"/>
      <c r="CE10" s="1071"/>
      <c r="CF10" s="1071"/>
      <c r="CG10" s="1071"/>
      <c r="CH10" s="1071"/>
      <c r="CI10" s="1071"/>
      <c r="CJ10" s="1071"/>
      <c r="CK10" s="680"/>
      <c r="CL10" s="680"/>
      <c r="CM10" s="680"/>
      <c r="CN10" s="680"/>
      <c r="CO10" s="680"/>
      <c r="CP10" s="680"/>
    </row>
    <row r="11" spans="1:156" ht="15" customHeight="1">
      <c r="A11" s="936" t="s">
        <v>909</v>
      </c>
      <c r="B11" s="936"/>
      <c r="C11" s="936"/>
      <c r="D11" s="936"/>
      <c r="E11" s="936"/>
      <c r="F11" s="936"/>
      <c r="G11" s="936"/>
      <c r="H11" s="936"/>
      <c r="I11" s="936"/>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80"/>
      <c r="BD11" s="680"/>
      <c r="BE11" s="680"/>
      <c r="BF11" s="680"/>
      <c r="BG11" s="680"/>
      <c r="BH11" s="680"/>
      <c r="BI11" s="680"/>
      <c r="BJ11" s="680"/>
      <c r="BK11" s="680"/>
      <c r="BL11" s="680"/>
      <c r="BM11" s="680"/>
      <c r="BN11" s="680"/>
      <c r="BO11" s="680"/>
      <c r="BP11" s="680"/>
      <c r="BQ11" s="680"/>
      <c r="BR11" s="680"/>
      <c r="BS11" s="680"/>
      <c r="BT11" s="680"/>
      <c r="BU11" s="680"/>
      <c r="BV11" s="680"/>
      <c r="BW11" s="680"/>
      <c r="BX11" s="680"/>
      <c r="BY11" s="680"/>
      <c r="BZ11" s="680"/>
      <c r="CA11" s="680"/>
      <c r="CB11" s="680"/>
      <c r="CC11" s="680"/>
      <c r="CD11" s="680"/>
      <c r="CE11" s="680"/>
      <c r="CF11" s="680"/>
      <c r="CG11" s="680"/>
      <c r="CH11" s="680"/>
      <c r="CI11" s="680"/>
      <c r="CJ11" s="680"/>
      <c r="CK11" s="680"/>
      <c r="CL11" s="680"/>
      <c r="CM11" s="680"/>
      <c r="CN11" s="680"/>
      <c r="CO11" s="680"/>
      <c r="CP11" s="680"/>
    </row>
    <row r="12" spans="1:156" ht="15" customHeight="1">
      <c r="A12" s="1070" t="s">
        <v>910</v>
      </c>
      <c r="B12" s="1070"/>
      <c r="C12" s="1070"/>
      <c r="D12" s="1070"/>
      <c r="E12" s="1070"/>
      <c r="F12" s="1070"/>
      <c r="G12" s="1070"/>
      <c r="H12" s="1070"/>
      <c r="I12" s="1070"/>
    </row>
    <row r="15" spans="1:156" ht="15" customHeight="1">
      <c r="A15" s="443"/>
    </row>
    <row r="17" spans="1:1" ht="15" customHeight="1">
      <c r="A17" s="443"/>
    </row>
    <row r="18" spans="1:1" ht="15" customHeight="1">
      <c r="A18" s="443"/>
    </row>
  </sheetData>
  <mergeCells count="25">
    <mergeCell ref="EC3:EN3"/>
    <mergeCell ref="EO3:EU3"/>
    <mergeCell ref="DE3:DP3"/>
    <mergeCell ref="DQ3:EB3"/>
    <mergeCell ref="D3:D4"/>
    <mergeCell ref="I3:I4"/>
    <mergeCell ref="J3:J4"/>
    <mergeCell ref="CS3:DD3"/>
    <mergeCell ref="H3:H4"/>
    <mergeCell ref="L3:L4"/>
    <mergeCell ref="A12:I12"/>
    <mergeCell ref="A10:CJ10"/>
    <mergeCell ref="M3:X3"/>
    <mergeCell ref="Y3:AJ3"/>
    <mergeCell ref="AK3:AV3"/>
    <mergeCell ref="AW3:BH3"/>
    <mergeCell ref="BI3:BT3"/>
    <mergeCell ref="BU3:CF3"/>
    <mergeCell ref="E3:E4"/>
    <mergeCell ref="F3:F4"/>
    <mergeCell ref="CG3:CR3"/>
    <mergeCell ref="G3:G4"/>
    <mergeCell ref="B3:B4"/>
    <mergeCell ref="K3:K4"/>
    <mergeCell ref="C3:C4"/>
  </mergeCells>
  <phoneticPr fontId="48" type="noConversion"/>
  <hyperlinks>
    <hyperlink ref="A10" r:id="rId1" xr:uid="{00000000-0004-0000-2600-000000000000}"/>
  </hyperlinks>
  <pageMargins left="0.51181102362204722" right="0.31496062992125984" top="0.55118110236220474" bottom="0.55118110236220474" header="0.31496062992125984" footer="0.31496062992125984"/>
  <pageSetup paperSize="9" orientation="landscape" r:id="rId2"/>
  <headerFooter>
    <oddHeader>&amp;R&amp;"-,Normal"&amp;K305496 D - ESTATÍSTICAS DO SECTOR EXTERNO</oddHeader>
    <oddFooter>&amp;L&amp;"-,Normal"&amp;9&amp;K305496Banco de Cabo Verde / Boletim de Estatísticas - novembro de 2021&amp;R&amp;"-,Normal"&amp;9&amp;K305496 51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1">
    <tabColor theme="0"/>
  </sheetPr>
  <dimension ref="A1:EZ35"/>
  <sheetViews>
    <sheetView showGridLines="0" zoomScaleNormal="100" zoomScaleSheetLayoutView="100" workbookViewId="0">
      <pane xSplit="1" topLeftCell="EK1" activePane="topRight" state="frozen"/>
      <selection pane="topRight" activeCell="EO18" sqref="EO18"/>
    </sheetView>
  </sheetViews>
  <sheetFormatPr defaultColWidth="9" defaultRowHeight="12"/>
  <cols>
    <col min="1" max="1" width="28.5703125" style="444" customWidth="1"/>
    <col min="2" max="149" width="8.5703125" style="444" customWidth="1"/>
    <col min="150" max="150" width="9" style="444"/>
    <col min="151" max="151" width="9" style="444" customWidth="1"/>
    <col min="152" max="16384" width="9" style="444"/>
  </cols>
  <sheetData>
    <row r="1" spans="1:156" ht="22.35" customHeight="1">
      <c r="A1" s="25" t="s">
        <v>55</v>
      </c>
    </row>
    <row r="2" spans="1:156" ht="15" customHeight="1">
      <c r="A2" s="445" t="s">
        <v>472</v>
      </c>
    </row>
    <row r="3" spans="1:156" s="15" customFormat="1" ht="16.5" customHeight="1">
      <c r="A3" s="1175"/>
      <c r="B3" s="1172">
        <v>2015</v>
      </c>
      <c r="C3" s="1172">
        <v>2016</v>
      </c>
      <c r="D3" s="1172">
        <v>2017</v>
      </c>
      <c r="E3" s="1172">
        <v>2018</v>
      </c>
      <c r="F3" s="1172">
        <v>2019</v>
      </c>
      <c r="G3" s="1172">
        <v>2020</v>
      </c>
      <c r="H3" s="1172">
        <v>2021</v>
      </c>
      <c r="I3" s="1172">
        <v>2022</v>
      </c>
      <c r="J3" s="1172">
        <v>2023</v>
      </c>
      <c r="K3" s="1172">
        <v>2024</v>
      </c>
      <c r="L3" s="1177">
        <v>2025</v>
      </c>
      <c r="M3" s="1173">
        <v>2015</v>
      </c>
      <c r="N3" s="1174"/>
      <c r="O3" s="1174"/>
      <c r="P3" s="1174"/>
      <c r="Q3" s="1174"/>
      <c r="R3" s="1174"/>
      <c r="S3" s="1174"/>
      <c r="T3" s="1174"/>
      <c r="U3" s="1174"/>
      <c r="V3" s="1174"/>
      <c r="W3" s="1174"/>
      <c r="X3" s="1174"/>
      <c r="Y3" s="1173">
        <v>2016</v>
      </c>
      <c r="Z3" s="1174"/>
      <c r="AA3" s="1174"/>
      <c r="AB3" s="1174"/>
      <c r="AC3" s="1174"/>
      <c r="AD3" s="1174"/>
      <c r="AE3" s="1174"/>
      <c r="AF3" s="1174"/>
      <c r="AG3" s="1174"/>
      <c r="AH3" s="1174"/>
      <c r="AI3" s="1174"/>
      <c r="AJ3" s="1174"/>
      <c r="AK3" s="1173">
        <v>2017</v>
      </c>
      <c r="AL3" s="1174"/>
      <c r="AM3" s="1174"/>
      <c r="AN3" s="1174"/>
      <c r="AO3" s="1174"/>
      <c r="AP3" s="1174"/>
      <c r="AQ3" s="1174"/>
      <c r="AR3" s="1174"/>
      <c r="AS3" s="1174"/>
      <c r="AT3" s="1174"/>
      <c r="AU3" s="1174"/>
      <c r="AV3" s="1174"/>
      <c r="AW3" s="1173">
        <v>2018</v>
      </c>
      <c r="AX3" s="1174"/>
      <c r="AY3" s="1174"/>
      <c r="AZ3" s="1174"/>
      <c r="BA3" s="1174"/>
      <c r="BB3" s="1174"/>
      <c r="BC3" s="1174"/>
      <c r="BD3" s="1174"/>
      <c r="BE3" s="1174"/>
      <c r="BF3" s="1174"/>
      <c r="BG3" s="1174"/>
      <c r="BH3" s="1176"/>
      <c r="BI3" s="1173">
        <v>2019</v>
      </c>
      <c r="BJ3" s="1174"/>
      <c r="BK3" s="1174"/>
      <c r="BL3" s="1174"/>
      <c r="BM3" s="1174"/>
      <c r="BN3" s="1174"/>
      <c r="BO3" s="1174"/>
      <c r="BP3" s="1174"/>
      <c r="BQ3" s="1174"/>
      <c r="BR3" s="1174"/>
      <c r="BS3" s="1174"/>
      <c r="BT3" s="1174"/>
      <c r="BU3" s="1173">
        <v>2020</v>
      </c>
      <c r="BV3" s="1174"/>
      <c r="BW3" s="1174"/>
      <c r="BX3" s="1174"/>
      <c r="BY3" s="1174"/>
      <c r="BZ3" s="1174"/>
      <c r="CA3" s="1174"/>
      <c r="CB3" s="1174"/>
      <c r="CC3" s="1174"/>
      <c r="CD3" s="1174"/>
      <c r="CE3" s="1174"/>
      <c r="CF3" s="1176"/>
      <c r="CG3" s="1173" t="s">
        <v>206</v>
      </c>
      <c r="CH3" s="1174"/>
      <c r="CI3" s="1174"/>
      <c r="CJ3" s="1174"/>
      <c r="CK3" s="1174"/>
      <c r="CL3" s="1174"/>
      <c r="CM3" s="1174"/>
      <c r="CN3" s="1174"/>
      <c r="CO3" s="1174"/>
      <c r="CP3" s="1174"/>
      <c r="CQ3" s="1174"/>
      <c r="CR3" s="1176"/>
      <c r="CS3" s="1173" t="s">
        <v>735</v>
      </c>
      <c r="CT3" s="1174"/>
      <c r="CU3" s="1174"/>
      <c r="CV3" s="1174"/>
      <c r="CW3" s="1174"/>
      <c r="CX3" s="1174"/>
      <c r="CY3" s="1174"/>
      <c r="CZ3" s="1174"/>
      <c r="DA3" s="1174"/>
      <c r="DB3" s="1174"/>
      <c r="DC3" s="1174"/>
      <c r="DD3" s="1176"/>
      <c r="DE3" s="1173" t="s">
        <v>799</v>
      </c>
      <c r="DF3" s="1174"/>
      <c r="DG3" s="1174"/>
      <c r="DH3" s="1174"/>
      <c r="DI3" s="1174"/>
      <c r="DJ3" s="1174"/>
      <c r="DK3" s="1174"/>
      <c r="DL3" s="1174"/>
      <c r="DM3" s="1174"/>
      <c r="DN3" s="1174"/>
      <c r="DO3" s="1174"/>
      <c r="DP3" s="1176"/>
      <c r="DQ3" s="1173" t="s">
        <v>875</v>
      </c>
      <c r="DR3" s="1174"/>
      <c r="DS3" s="1174"/>
      <c r="DT3" s="1174"/>
      <c r="DU3" s="1174"/>
      <c r="DV3" s="1174"/>
      <c r="DW3" s="1174"/>
      <c r="DX3" s="1174"/>
      <c r="DY3" s="1174"/>
      <c r="DZ3" s="1174"/>
      <c r="EA3" s="1174"/>
      <c r="EB3" s="1176"/>
      <c r="EC3" s="1173" t="s">
        <v>901</v>
      </c>
      <c r="ED3" s="1174"/>
      <c r="EE3" s="1174"/>
      <c r="EF3" s="1174"/>
      <c r="EG3" s="1174"/>
      <c r="EH3" s="1174"/>
      <c r="EI3" s="1174"/>
      <c r="EJ3" s="1174"/>
      <c r="EK3" s="1174"/>
      <c r="EL3" s="1174"/>
      <c r="EM3" s="1174"/>
      <c r="EN3" s="1176"/>
      <c r="EO3" s="1173" t="s">
        <v>929</v>
      </c>
      <c r="EP3" s="1174"/>
      <c r="EQ3" s="1174"/>
      <c r="ER3" s="1174"/>
      <c r="ES3" s="1174"/>
      <c r="ET3" s="1174"/>
      <c r="EU3" s="1174"/>
      <c r="EV3" s="951"/>
      <c r="EW3" s="951"/>
      <c r="EX3" s="951"/>
      <c r="EY3" s="951"/>
      <c r="EZ3" s="952"/>
    </row>
    <row r="4" spans="1:156" s="15" customFormat="1" ht="16.5" customHeight="1">
      <c r="A4" s="1175"/>
      <c r="B4" s="1172"/>
      <c r="C4" s="1172"/>
      <c r="D4" s="1172"/>
      <c r="E4" s="1172"/>
      <c r="F4" s="1172"/>
      <c r="G4" s="1172"/>
      <c r="H4" s="1172"/>
      <c r="I4" s="1172"/>
      <c r="J4" s="1172"/>
      <c r="K4" s="1172"/>
      <c r="L4" s="1177"/>
      <c r="M4" s="1012" t="s">
        <v>158</v>
      </c>
      <c r="N4" s="1012" t="s">
        <v>159</v>
      </c>
      <c r="O4" s="1012" t="s">
        <v>160</v>
      </c>
      <c r="P4" s="1012" t="s">
        <v>161</v>
      </c>
      <c r="Q4" s="1012" t="s">
        <v>162</v>
      </c>
      <c r="R4" s="1012" t="s">
        <v>163</v>
      </c>
      <c r="S4" s="1012" t="s">
        <v>164</v>
      </c>
      <c r="T4" s="1012" t="s">
        <v>165</v>
      </c>
      <c r="U4" s="1012" t="s">
        <v>166</v>
      </c>
      <c r="V4" s="1012" t="s">
        <v>167</v>
      </c>
      <c r="W4" s="1012" t="s">
        <v>168</v>
      </c>
      <c r="X4" s="1012" t="s">
        <v>169</v>
      </c>
      <c r="Y4" s="1012" t="s">
        <v>158</v>
      </c>
      <c r="Z4" s="1012" t="s">
        <v>159</v>
      </c>
      <c r="AA4" s="1012" t="s">
        <v>160</v>
      </c>
      <c r="AB4" s="1012" t="s">
        <v>161</v>
      </c>
      <c r="AC4" s="1012" t="s">
        <v>162</v>
      </c>
      <c r="AD4" s="1012" t="s">
        <v>163</v>
      </c>
      <c r="AE4" s="1012" t="s">
        <v>164</v>
      </c>
      <c r="AF4" s="1012" t="s">
        <v>165</v>
      </c>
      <c r="AG4" s="1012" t="s">
        <v>166</v>
      </c>
      <c r="AH4" s="1012" t="s">
        <v>167</v>
      </c>
      <c r="AI4" s="1012" t="s">
        <v>168</v>
      </c>
      <c r="AJ4" s="1012" t="s">
        <v>169</v>
      </c>
      <c r="AK4" s="1012" t="s">
        <v>158</v>
      </c>
      <c r="AL4" s="1012" t="s">
        <v>159</v>
      </c>
      <c r="AM4" s="1012" t="s">
        <v>160</v>
      </c>
      <c r="AN4" s="1012" t="s">
        <v>161</v>
      </c>
      <c r="AO4" s="1012" t="s">
        <v>162</v>
      </c>
      <c r="AP4" s="1012" t="s">
        <v>163</v>
      </c>
      <c r="AQ4" s="1012" t="s">
        <v>164</v>
      </c>
      <c r="AR4" s="1012" t="s">
        <v>165</v>
      </c>
      <c r="AS4" s="1012" t="s">
        <v>166</v>
      </c>
      <c r="AT4" s="1012" t="s">
        <v>167</v>
      </c>
      <c r="AU4" s="1012" t="s">
        <v>168</v>
      </c>
      <c r="AV4" s="1012" t="s">
        <v>169</v>
      </c>
      <c r="AW4" s="1012" t="s">
        <v>158</v>
      </c>
      <c r="AX4" s="1012" t="s">
        <v>159</v>
      </c>
      <c r="AY4" s="1012" t="s">
        <v>160</v>
      </c>
      <c r="AZ4" s="1012" t="s">
        <v>161</v>
      </c>
      <c r="BA4" s="1012" t="s">
        <v>162</v>
      </c>
      <c r="BB4" s="1012" t="s">
        <v>163</v>
      </c>
      <c r="BC4" s="1012" t="s">
        <v>164</v>
      </c>
      <c r="BD4" s="1012" t="s">
        <v>165</v>
      </c>
      <c r="BE4" s="1012" t="s">
        <v>166</v>
      </c>
      <c r="BF4" s="1012" t="s">
        <v>167</v>
      </c>
      <c r="BG4" s="1012" t="s">
        <v>168</v>
      </c>
      <c r="BH4" s="1012" t="s">
        <v>169</v>
      </c>
      <c r="BI4" s="1013" t="s">
        <v>158</v>
      </c>
      <c r="BJ4" s="1012" t="s">
        <v>159</v>
      </c>
      <c r="BK4" s="1012" t="s">
        <v>160</v>
      </c>
      <c r="BL4" s="1012" t="s">
        <v>161</v>
      </c>
      <c r="BM4" s="1012" t="s">
        <v>162</v>
      </c>
      <c r="BN4" s="1012" t="s">
        <v>163</v>
      </c>
      <c r="BO4" s="1012" t="s">
        <v>164</v>
      </c>
      <c r="BP4" s="1012" t="s">
        <v>165</v>
      </c>
      <c r="BQ4" s="1012" t="s">
        <v>166</v>
      </c>
      <c r="BR4" s="1012" t="s">
        <v>167</v>
      </c>
      <c r="BS4" s="1012" t="s">
        <v>168</v>
      </c>
      <c r="BT4" s="1012" t="s">
        <v>169</v>
      </c>
      <c r="BU4" s="1012" t="s">
        <v>158</v>
      </c>
      <c r="BV4" s="1012" t="s">
        <v>159</v>
      </c>
      <c r="BW4" s="1012" t="s">
        <v>160</v>
      </c>
      <c r="BX4" s="1012" t="s">
        <v>161</v>
      </c>
      <c r="BY4" s="1012" t="s">
        <v>162</v>
      </c>
      <c r="BZ4" s="1012" t="s">
        <v>163</v>
      </c>
      <c r="CA4" s="1012" t="s">
        <v>164</v>
      </c>
      <c r="CB4" s="1012" t="s">
        <v>165</v>
      </c>
      <c r="CC4" s="1012" t="s">
        <v>166</v>
      </c>
      <c r="CD4" s="1012" t="s">
        <v>167</v>
      </c>
      <c r="CE4" s="1012" t="s">
        <v>168</v>
      </c>
      <c r="CF4" s="1012" t="s">
        <v>169</v>
      </c>
      <c r="CG4" s="1012" t="s">
        <v>158</v>
      </c>
      <c r="CH4" s="1012" t="s">
        <v>159</v>
      </c>
      <c r="CI4" s="1012" t="s">
        <v>160</v>
      </c>
      <c r="CJ4" s="1012" t="s">
        <v>161</v>
      </c>
      <c r="CK4" s="1012" t="s">
        <v>162</v>
      </c>
      <c r="CL4" s="1012" t="s">
        <v>163</v>
      </c>
      <c r="CM4" s="1012" t="s">
        <v>164</v>
      </c>
      <c r="CN4" s="1012" t="s">
        <v>165</v>
      </c>
      <c r="CO4" s="1012" t="s">
        <v>166</v>
      </c>
      <c r="CP4" s="1012" t="s">
        <v>167</v>
      </c>
      <c r="CQ4" s="1012" t="s">
        <v>168</v>
      </c>
      <c r="CR4" s="1012" t="s">
        <v>169</v>
      </c>
      <c r="CS4" s="1012" t="s">
        <v>158</v>
      </c>
      <c r="CT4" s="1012" t="s">
        <v>159</v>
      </c>
      <c r="CU4" s="1012" t="s">
        <v>160</v>
      </c>
      <c r="CV4" s="1012" t="s">
        <v>161</v>
      </c>
      <c r="CW4" s="1012" t="s">
        <v>162</v>
      </c>
      <c r="CX4" s="1012" t="s">
        <v>163</v>
      </c>
      <c r="CY4" s="1012" t="s">
        <v>164</v>
      </c>
      <c r="CZ4" s="1012" t="s">
        <v>165</v>
      </c>
      <c r="DA4" s="1012" t="s">
        <v>166</v>
      </c>
      <c r="DB4" s="1012" t="s">
        <v>167</v>
      </c>
      <c r="DC4" s="1012" t="s">
        <v>168</v>
      </c>
      <c r="DD4" s="1012" t="s">
        <v>169</v>
      </c>
      <c r="DE4" s="1012" t="s">
        <v>158</v>
      </c>
      <c r="DF4" s="1012" t="s">
        <v>159</v>
      </c>
      <c r="DG4" s="1012" t="s">
        <v>160</v>
      </c>
      <c r="DH4" s="1012" t="s">
        <v>161</v>
      </c>
      <c r="DI4" s="1012" t="s">
        <v>162</v>
      </c>
      <c r="DJ4" s="1012" t="s">
        <v>163</v>
      </c>
      <c r="DK4" s="1012" t="s">
        <v>164</v>
      </c>
      <c r="DL4" s="1012" t="s">
        <v>165</v>
      </c>
      <c r="DM4" s="1012" t="s">
        <v>166</v>
      </c>
      <c r="DN4" s="1012" t="s">
        <v>167</v>
      </c>
      <c r="DO4" s="1012" t="s">
        <v>168</v>
      </c>
      <c r="DP4" s="1012" t="s">
        <v>169</v>
      </c>
      <c r="DQ4" s="1012" t="s">
        <v>158</v>
      </c>
      <c r="DR4" s="1012" t="s">
        <v>159</v>
      </c>
      <c r="DS4" s="1012" t="s">
        <v>160</v>
      </c>
      <c r="DT4" s="1012" t="s">
        <v>161</v>
      </c>
      <c r="DU4" s="1012" t="s">
        <v>162</v>
      </c>
      <c r="DV4" s="1012" t="s">
        <v>163</v>
      </c>
      <c r="DW4" s="1012" t="s">
        <v>164</v>
      </c>
      <c r="DX4" s="1012" t="s">
        <v>165</v>
      </c>
      <c r="DY4" s="1012" t="s">
        <v>166</v>
      </c>
      <c r="DZ4" s="1012" t="s">
        <v>167</v>
      </c>
      <c r="EA4" s="1012" t="s">
        <v>168</v>
      </c>
      <c r="EB4" s="1012" t="s">
        <v>169</v>
      </c>
      <c r="EC4" s="1012" t="s">
        <v>158</v>
      </c>
      <c r="ED4" s="1012" t="s">
        <v>159</v>
      </c>
      <c r="EE4" s="1012" t="s">
        <v>160</v>
      </c>
      <c r="EF4" s="1012" t="s">
        <v>161</v>
      </c>
      <c r="EG4" s="1012" t="s">
        <v>162</v>
      </c>
      <c r="EH4" s="1012" t="s">
        <v>163</v>
      </c>
      <c r="EI4" s="1012" t="s">
        <v>164</v>
      </c>
      <c r="EJ4" s="1012" t="s">
        <v>165</v>
      </c>
      <c r="EK4" s="1012" t="s">
        <v>166</v>
      </c>
      <c r="EL4" s="1012" t="s">
        <v>167</v>
      </c>
      <c r="EM4" s="1012" t="s">
        <v>168</v>
      </c>
      <c r="EN4" s="1012" t="s">
        <v>169</v>
      </c>
      <c r="EO4" s="1012" t="s">
        <v>158</v>
      </c>
      <c r="EP4" s="1012" t="s">
        <v>159</v>
      </c>
      <c r="EQ4" s="1012" t="s">
        <v>160</v>
      </c>
      <c r="ER4" s="1012" t="s">
        <v>161</v>
      </c>
      <c r="ES4" s="1012" t="s">
        <v>162</v>
      </c>
      <c r="ET4" s="1012" t="s">
        <v>163</v>
      </c>
      <c r="EU4" s="1012" t="s">
        <v>164</v>
      </c>
    </row>
    <row r="5" spans="1:156" s="448" customFormat="1" ht="14.25" customHeight="1">
      <c r="A5" s="446" t="s">
        <v>473</v>
      </c>
      <c r="B5" s="447">
        <v>50079.143526289998</v>
      </c>
      <c r="C5" s="447">
        <v>59773.398208290011</v>
      </c>
      <c r="D5" s="447">
        <v>57184.131508290004</v>
      </c>
      <c r="E5" s="447">
        <v>58443.411874289995</v>
      </c>
      <c r="F5" s="447">
        <v>73023.677272999994</v>
      </c>
      <c r="G5" s="447">
        <v>64013.653121000003</v>
      </c>
      <c r="H5" s="447">
        <v>66270.753890000007</v>
      </c>
      <c r="I5" s="447">
        <v>70405.192563000004</v>
      </c>
      <c r="J5" s="447">
        <v>76994.381987000001</v>
      </c>
      <c r="K5" s="447">
        <v>82989.892443999997</v>
      </c>
      <c r="L5" s="447">
        <v>119196.308983</v>
      </c>
      <c r="M5" s="447">
        <v>48490.294086289992</v>
      </c>
      <c r="N5" s="447">
        <v>48499.042702289997</v>
      </c>
      <c r="O5" s="447">
        <v>47443.212311290001</v>
      </c>
      <c r="P5" s="447">
        <v>47486.120323290001</v>
      </c>
      <c r="Q5" s="447">
        <v>47357.073766289999</v>
      </c>
      <c r="R5" s="447">
        <v>45404.730087289994</v>
      </c>
      <c r="S5" s="447">
        <v>44120.026711289996</v>
      </c>
      <c r="T5" s="447">
        <v>42935.282732290005</v>
      </c>
      <c r="U5" s="447">
        <v>42582.153369289997</v>
      </c>
      <c r="V5" s="447">
        <v>42307.784377290009</v>
      </c>
      <c r="W5" s="447">
        <v>43452.120741289997</v>
      </c>
      <c r="X5" s="447">
        <v>50079.143526289998</v>
      </c>
      <c r="Y5" s="447">
        <v>49961.126680289999</v>
      </c>
      <c r="Z5" s="447">
        <v>48748.998084290004</v>
      </c>
      <c r="AA5" s="447">
        <v>49536.211968290001</v>
      </c>
      <c r="AB5" s="447">
        <v>49948.363467290001</v>
      </c>
      <c r="AC5" s="447">
        <v>50613.603930289995</v>
      </c>
      <c r="AD5" s="447">
        <v>50922.398923289998</v>
      </c>
      <c r="AE5" s="447">
        <v>51373.868886290002</v>
      </c>
      <c r="AF5" s="447">
        <v>51728.63689229</v>
      </c>
      <c r="AG5" s="447">
        <v>52972.742266290006</v>
      </c>
      <c r="AH5" s="447">
        <v>54162.724288290003</v>
      </c>
      <c r="AI5" s="447">
        <v>54874.825204290006</v>
      </c>
      <c r="AJ5" s="447">
        <v>59773.398208290011</v>
      </c>
      <c r="AK5" s="447">
        <v>58966.74622329</v>
      </c>
      <c r="AL5" s="447">
        <v>59958.943165290002</v>
      </c>
      <c r="AM5" s="447">
        <v>57995.569748289992</v>
      </c>
      <c r="AN5" s="447">
        <v>58841.850748290002</v>
      </c>
      <c r="AO5" s="447">
        <v>57932.921301290007</v>
      </c>
      <c r="AP5" s="447">
        <v>56281.21263229</v>
      </c>
      <c r="AQ5" s="447">
        <v>54630.731722290009</v>
      </c>
      <c r="AR5" s="447">
        <v>54461.675189289999</v>
      </c>
      <c r="AS5" s="447">
        <v>54091.572438290001</v>
      </c>
      <c r="AT5" s="447">
        <v>54676.432192289998</v>
      </c>
      <c r="AU5" s="447">
        <v>54150.968043289999</v>
      </c>
      <c r="AV5" s="447">
        <v>57184.131508290004</v>
      </c>
      <c r="AW5" s="447">
        <v>57988.298810290005</v>
      </c>
      <c r="AX5" s="447">
        <v>59390.369932289999</v>
      </c>
      <c r="AY5" s="447">
        <v>61179.873816289997</v>
      </c>
      <c r="AZ5" s="447">
        <v>59254.69926429</v>
      </c>
      <c r="BA5" s="447">
        <v>59916.130093289998</v>
      </c>
      <c r="BB5" s="447">
        <v>60597.755246289998</v>
      </c>
      <c r="BC5" s="447">
        <v>56974.739274290005</v>
      </c>
      <c r="BD5" s="447">
        <v>56689.632510290001</v>
      </c>
      <c r="BE5" s="447">
        <v>56389.439360290002</v>
      </c>
      <c r="BF5" s="447">
        <v>58989.124524289997</v>
      </c>
      <c r="BG5" s="447">
        <v>58681.16261729</v>
      </c>
      <c r="BH5" s="447">
        <v>58443.411874289995</v>
      </c>
      <c r="BI5" s="447">
        <v>60207.061610290002</v>
      </c>
      <c r="BJ5" s="447">
        <v>62351.22577628999</v>
      </c>
      <c r="BK5" s="447">
        <v>61347.688405289999</v>
      </c>
      <c r="BL5" s="447">
        <v>61913.521167290011</v>
      </c>
      <c r="BM5" s="447">
        <v>61277.716011290002</v>
      </c>
      <c r="BN5" s="447">
        <v>62875.625123000005</v>
      </c>
      <c r="BO5" s="447">
        <v>63594.628828000001</v>
      </c>
      <c r="BP5" s="447">
        <v>68770.844526999994</v>
      </c>
      <c r="BQ5" s="447">
        <v>69619.368272000007</v>
      </c>
      <c r="BR5" s="447">
        <v>68510.274946000005</v>
      </c>
      <c r="BS5" s="447">
        <v>69280.592480000007</v>
      </c>
      <c r="BT5" s="447">
        <v>73023.677272999994</v>
      </c>
      <c r="BU5" s="447">
        <v>73440.384768999997</v>
      </c>
      <c r="BV5" s="447">
        <v>75419.543966999991</v>
      </c>
      <c r="BW5" s="447">
        <v>73729.929095</v>
      </c>
      <c r="BX5" s="447">
        <v>76594.934282999995</v>
      </c>
      <c r="BY5" s="447">
        <v>74638.173981999993</v>
      </c>
      <c r="BZ5" s="447">
        <v>71799.297371000008</v>
      </c>
      <c r="CA5" s="447">
        <v>73899.38128300001</v>
      </c>
      <c r="CB5" s="447">
        <v>72402.553176000001</v>
      </c>
      <c r="CC5" s="447">
        <v>69676.753018999996</v>
      </c>
      <c r="CD5" s="447">
        <v>70279.903353999995</v>
      </c>
      <c r="CE5" s="447">
        <v>66830.383954000004</v>
      </c>
      <c r="CF5" s="447">
        <v>64013.653121000003</v>
      </c>
      <c r="CG5" s="447">
        <v>63681.122495000003</v>
      </c>
      <c r="CH5" s="447">
        <v>60449.686843000003</v>
      </c>
      <c r="CI5" s="447">
        <v>59086.987816000001</v>
      </c>
      <c r="CJ5" s="447">
        <v>59016.00962099999</v>
      </c>
      <c r="CK5" s="447">
        <v>57494.303006000002</v>
      </c>
      <c r="CL5" s="447">
        <v>57215.883576000007</v>
      </c>
      <c r="CM5" s="447">
        <v>57571.238816999998</v>
      </c>
      <c r="CN5" s="447">
        <v>58950.210844000001</v>
      </c>
      <c r="CO5" s="447">
        <v>57268.124651999999</v>
      </c>
      <c r="CP5" s="447">
        <v>57678.608967000007</v>
      </c>
      <c r="CQ5" s="447">
        <v>59463.139414999998</v>
      </c>
      <c r="CR5" s="447">
        <v>66270.753890000007</v>
      </c>
      <c r="CS5" s="447">
        <v>66669.169937000013</v>
      </c>
      <c r="CT5" s="447">
        <v>67980.978327000019</v>
      </c>
      <c r="CU5" s="447">
        <v>68948.690201000019</v>
      </c>
      <c r="CV5" s="447">
        <v>69371.564563000007</v>
      </c>
      <c r="CW5" s="447">
        <v>66983.828529999999</v>
      </c>
      <c r="CX5" s="447">
        <v>69861.624104000002</v>
      </c>
      <c r="CY5" s="447">
        <v>71007.611746999988</v>
      </c>
      <c r="CZ5" s="447">
        <v>69526.11622299999</v>
      </c>
      <c r="DA5" s="447">
        <v>67189.348528999995</v>
      </c>
      <c r="DB5" s="447">
        <v>64435.005985999996</v>
      </c>
      <c r="DC5" s="447">
        <v>64004.194054</v>
      </c>
      <c r="DD5" s="447">
        <v>70405.192563000004</v>
      </c>
      <c r="DE5" s="447">
        <v>72378.42451099999</v>
      </c>
      <c r="DF5" s="447">
        <v>75804.482488000009</v>
      </c>
      <c r="DG5" s="447">
        <v>73448.851903999996</v>
      </c>
      <c r="DH5" s="447">
        <v>71368.337446000005</v>
      </c>
      <c r="DI5" s="447">
        <v>71670.908754000004</v>
      </c>
      <c r="DJ5" s="447">
        <v>70438.489637000006</v>
      </c>
      <c r="DK5" s="447">
        <v>68596.112103000007</v>
      </c>
      <c r="DL5" s="447">
        <v>73707.087082999991</v>
      </c>
      <c r="DM5" s="447">
        <v>71971.300403999994</v>
      </c>
      <c r="DN5" s="447">
        <v>72480.815376999992</v>
      </c>
      <c r="DO5" s="447">
        <v>72086.598092999993</v>
      </c>
      <c r="DP5" s="447">
        <v>76994.381987000001</v>
      </c>
      <c r="DQ5" s="447">
        <v>76521.662231999988</v>
      </c>
      <c r="DR5" s="447">
        <v>77174.088321999996</v>
      </c>
      <c r="DS5" s="447">
        <v>79284.079916999981</v>
      </c>
      <c r="DT5" s="447">
        <v>77912.483195000008</v>
      </c>
      <c r="DU5" s="447">
        <v>74700.836604000011</v>
      </c>
      <c r="DV5" s="447">
        <v>75047.390742999996</v>
      </c>
      <c r="DW5" s="447">
        <v>72146.909256999992</v>
      </c>
      <c r="DX5" s="447">
        <v>70527.910751000003</v>
      </c>
      <c r="DY5" s="447">
        <v>72973.009240000014</v>
      </c>
      <c r="DZ5" s="447">
        <v>74556.598970999999</v>
      </c>
      <c r="EA5" s="447">
        <v>80219.239484000005</v>
      </c>
      <c r="EB5" s="447">
        <v>82989.892443999997</v>
      </c>
      <c r="EC5" s="447">
        <v>84913.029031000013</v>
      </c>
      <c r="ED5" s="447">
        <v>85439.571905999997</v>
      </c>
      <c r="EE5" s="447">
        <v>85554.962180999995</v>
      </c>
      <c r="EF5" s="447">
        <v>87010.248529000004</v>
      </c>
      <c r="EG5" s="447">
        <v>95074.180855000013</v>
      </c>
      <c r="EH5" s="447">
        <v>98436.396077000012</v>
      </c>
      <c r="EI5" s="447">
        <v>101949.63941699998</v>
      </c>
      <c r="EJ5" s="447">
        <v>105129.480497</v>
      </c>
      <c r="EK5" s="447">
        <v>105666.86624999999</v>
      </c>
      <c r="EL5" s="447">
        <v>105702.22270499999</v>
      </c>
      <c r="EM5" s="447">
        <v>109405.11784299999</v>
      </c>
      <c r="EN5" s="447">
        <v>119196.308983</v>
      </c>
      <c r="EO5" s="447">
        <v>124208.84823199999</v>
      </c>
      <c r="EP5" s="447">
        <v>126598.450317</v>
      </c>
      <c r="EQ5" s="447">
        <v>130674.231503</v>
      </c>
      <c r="ER5" s="447">
        <v>133651.097025</v>
      </c>
      <c r="ES5" s="447">
        <v>133362.05527100002</v>
      </c>
      <c r="ET5" s="447">
        <v>131685.53458800001</v>
      </c>
      <c r="EU5" s="447">
        <v>132320.262086</v>
      </c>
    </row>
    <row r="6" spans="1:156" ht="15" customHeight="1">
      <c r="A6" s="449" t="s">
        <v>474</v>
      </c>
      <c r="B6" s="450">
        <v>50018.11733529</v>
      </c>
      <c r="C6" s="450">
        <v>59717.482614290013</v>
      </c>
      <c r="D6" s="450">
        <v>56992.46248229</v>
      </c>
      <c r="E6" s="450">
        <v>58241.899051289998</v>
      </c>
      <c r="F6" s="450">
        <v>72815.505760999993</v>
      </c>
      <c r="G6" s="450">
        <v>63923.851736000004</v>
      </c>
      <c r="H6" s="450">
        <v>65873.499570000015</v>
      </c>
      <c r="I6" s="450">
        <v>69547.359947000004</v>
      </c>
      <c r="J6" s="450">
        <v>76093.202357999995</v>
      </c>
      <c r="K6" s="450">
        <v>81892.066892000003</v>
      </c>
      <c r="L6" s="450">
        <v>118098.957255</v>
      </c>
      <c r="M6" s="450">
        <v>48389.149276289994</v>
      </c>
      <c r="N6" s="450">
        <v>48414.839074289994</v>
      </c>
      <c r="O6" s="450">
        <v>47356.005019290002</v>
      </c>
      <c r="P6" s="450">
        <v>47399.86931129</v>
      </c>
      <c r="Q6" s="450">
        <v>47270.18370129</v>
      </c>
      <c r="R6" s="450">
        <v>45336.800131289994</v>
      </c>
      <c r="S6" s="450">
        <v>44043.629718289994</v>
      </c>
      <c r="T6" s="450">
        <v>42868.063339290005</v>
      </c>
      <c r="U6" s="450">
        <v>42446.713123289999</v>
      </c>
      <c r="V6" s="450">
        <v>42173.109384290008</v>
      </c>
      <c r="W6" s="450">
        <v>43315.443550289994</v>
      </c>
      <c r="X6" s="450">
        <v>50018.11733529</v>
      </c>
      <c r="Y6" s="450">
        <v>49900.100489290002</v>
      </c>
      <c r="Z6" s="450">
        <v>48687.971893290007</v>
      </c>
      <c r="AA6" s="450">
        <v>49475.185777290004</v>
      </c>
      <c r="AB6" s="450">
        <v>49887.337276290004</v>
      </c>
      <c r="AC6" s="450">
        <v>50542.618336289997</v>
      </c>
      <c r="AD6" s="450">
        <v>50851.413329290001</v>
      </c>
      <c r="AE6" s="450">
        <v>51302.883292290004</v>
      </c>
      <c r="AF6" s="450">
        <v>51657.651298290002</v>
      </c>
      <c r="AG6" s="450">
        <v>52911.756672290008</v>
      </c>
      <c r="AH6" s="450">
        <v>54101.738694290005</v>
      </c>
      <c r="AI6" s="450">
        <v>54813.839610290008</v>
      </c>
      <c r="AJ6" s="450">
        <v>59717.482614290013</v>
      </c>
      <c r="AK6" s="450">
        <v>58910.830629290002</v>
      </c>
      <c r="AL6" s="450">
        <v>59903.027571290004</v>
      </c>
      <c r="AM6" s="450">
        <v>57939.654154289994</v>
      </c>
      <c r="AN6" s="450">
        <v>58785.935154290004</v>
      </c>
      <c r="AO6" s="450">
        <v>57877.005489290008</v>
      </c>
      <c r="AP6" s="450">
        <v>56225.348606289997</v>
      </c>
      <c r="AQ6" s="450">
        <v>54534.624422290006</v>
      </c>
      <c r="AR6" s="450">
        <v>54336.621724290002</v>
      </c>
      <c r="AS6" s="450">
        <v>53899.903685290003</v>
      </c>
      <c r="AT6" s="450">
        <v>54484.763629289999</v>
      </c>
      <c r="AU6" s="450">
        <v>53959.341687289998</v>
      </c>
      <c r="AV6" s="450">
        <v>56992.46248229</v>
      </c>
      <c r="AW6" s="450">
        <v>57796.659784290008</v>
      </c>
      <c r="AX6" s="450">
        <v>59198.968738290001</v>
      </c>
      <c r="AY6" s="450">
        <v>60988.472622289999</v>
      </c>
      <c r="AZ6" s="450">
        <v>59063.298070290002</v>
      </c>
      <c r="BA6" s="450">
        <v>59724.770899290001</v>
      </c>
      <c r="BB6" s="450">
        <v>60406.396052290002</v>
      </c>
      <c r="BC6" s="450">
        <v>56783.380080290008</v>
      </c>
      <c r="BD6" s="450">
        <v>56498.273316290004</v>
      </c>
      <c r="BE6" s="450">
        <v>56198.442416290003</v>
      </c>
      <c r="BF6" s="450">
        <v>58797.76533029</v>
      </c>
      <c r="BG6" s="450">
        <v>58489.803423290003</v>
      </c>
      <c r="BH6" s="450">
        <v>58241.899051289998</v>
      </c>
      <c r="BI6" s="450">
        <v>60004.059189290005</v>
      </c>
      <c r="BJ6" s="450">
        <v>62140.653355289993</v>
      </c>
      <c r="BK6" s="450">
        <v>61145.925408290001</v>
      </c>
      <c r="BL6" s="450">
        <v>61711.758170290013</v>
      </c>
      <c r="BM6" s="450">
        <v>61075.953014290004</v>
      </c>
      <c r="BN6" s="450">
        <v>62673.862126000007</v>
      </c>
      <c r="BO6" s="450">
        <v>63393.072830999998</v>
      </c>
      <c r="BP6" s="450">
        <v>68569.288529999991</v>
      </c>
      <c r="BQ6" s="450">
        <v>69417.812275000004</v>
      </c>
      <c r="BR6" s="450">
        <v>68304.882811000003</v>
      </c>
      <c r="BS6" s="450">
        <v>69075.200345000005</v>
      </c>
      <c r="BT6" s="450">
        <v>72815.505760999993</v>
      </c>
      <c r="BU6" s="450">
        <v>73232.213256999996</v>
      </c>
      <c r="BV6" s="450">
        <v>75211.37245499999</v>
      </c>
      <c r="BW6" s="450">
        <v>73523.267582999993</v>
      </c>
      <c r="BX6" s="450">
        <v>76388.272770999989</v>
      </c>
      <c r="BY6" s="450">
        <v>74431.512469999987</v>
      </c>
      <c r="BZ6" s="450">
        <v>71592.635859000002</v>
      </c>
      <c r="CA6" s="450">
        <v>73692.719771000004</v>
      </c>
      <c r="CB6" s="450">
        <v>72309.575727999996</v>
      </c>
      <c r="CC6" s="450">
        <v>69583.775570999991</v>
      </c>
      <c r="CD6" s="450">
        <v>70186.925905999989</v>
      </c>
      <c r="CE6" s="450">
        <v>63605.854669000008</v>
      </c>
      <c r="CF6" s="450">
        <v>63923.851736000004</v>
      </c>
      <c r="CG6" s="450">
        <v>63591.321110000004</v>
      </c>
      <c r="CH6" s="450">
        <v>60359.885458000004</v>
      </c>
      <c r="CI6" s="450">
        <v>58997.186431000002</v>
      </c>
      <c r="CJ6" s="450">
        <v>58926.208235999991</v>
      </c>
      <c r="CK6" s="450">
        <v>57404.501621000003</v>
      </c>
      <c r="CL6" s="450">
        <v>57126.082191000009</v>
      </c>
      <c r="CM6" s="450">
        <v>57482.756203999998</v>
      </c>
      <c r="CN6" s="450">
        <v>58861.728231000001</v>
      </c>
      <c r="CO6" s="450">
        <v>57179.642038999998</v>
      </c>
      <c r="CP6" s="450">
        <v>57303.421707000009</v>
      </c>
      <c r="CQ6" s="450">
        <v>59078.813795999995</v>
      </c>
      <c r="CR6" s="450">
        <v>65873.499570000015</v>
      </c>
      <c r="CS6" s="450">
        <v>66266.232026000012</v>
      </c>
      <c r="CT6" s="450">
        <v>67580.750447000013</v>
      </c>
      <c r="CU6" s="450">
        <v>68545.331429000013</v>
      </c>
      <c r="CV6" s="450">
        <v>68944.374039000002</v>
      </c>
      <c r="CW6" s="450">
        <v>66563.512398999999</v>
      </c>
      <c r="CX6" s="450">
        <v>68993.325488000002</v>
      </c>
      <c r="CY6" s="450">
        <v>70105.961144999994</v>
      </c>
      <c r="CZ6" s="450">
        <v>68644.073875999995</v>
      </c>
      <c r="DA6" s="450">
        <v>66278.776719000001</v>
      </c>
      <c r="DB6" s="450">
        <v>63556.461077</v>
      </c>
      <c r="DC6" s="450">
        <v>63138.724063000001</v>
      </c>
      <c r="DD6" s="450">
        <v>69547.359947000004</v>
      </c>
      <c r="DE6" s="450">
        <v>71540.989020999987</v>
      </c>
      <c r="DF6" s="450">
        <v>74939.763803000009</v>
      </c>
      <c r="DG6" s="450">
        <v>72610.127315999998</v>
      </c>
      <c r="DH6" s="450">
        <v>70528.830677999998</v>
      </c>
      <c r="DI6" s="450">
        <v>70783.759845000008</v>
      </c>
      <c r="DJ6" s="450">
        <v>69566.854990000007</v>
      </c>
      <c r="DK6" s="450">
        <v>67730.094983000003</v>
      </c>
      <c r="DL6" s="450">
        <v>72831.343713999988</v>
      </c>
      <c r="DM6" s="450">
        <v>71067.128427999996</v>
      </c>
      <c r="DN6" s="450">
        <v>71555.649162999995</v>
      </c>
      <c r="DO6" s="450">
        <v>71193.012128999995</v>
      </c>
      <c r="DP6" s="450">
        <v>76093.202357999995</v>
      </c>
      <c r="DQ6" s="450">
        <v>75598.523502999989</v>
      </c>
      <c r="DR6" s="450">
        <v>76247.742184999996</v>
      </c>
      <c r="DS6" s="450">
        <v>78358.414681999988</v>
      </c>
      <c r="DT6" s="450">
        <v>76942.172354000009</v>
      </c>
      <c r="DU6" s="450">
        <v>73737.974850000013</v>
      </c>
      <c r="DV6" s="450">
        <v>74046.609104999996</v>
      </c>
      <c r="DW6" s="450">
        <v>71157.815960999986</v>
      </c>
      <c r="DX6" s="450">
        <v>69562.079079000003</v>
      </c>
      <c r="DY6" s="450">
        <v>72013.160772000017</v>
      </c>
      <c r="DZ6" s="450">
        <v>73569.466155999995</v>
      </c>
      <c r="EA6" s="450">
        <v>79132.426504000003</v>
      </c>
      <c r="EB6" s="450">
        <v>81892.066892000003</v>
      </c>
      <c r="EC6" s="450">
        <v>83761.864780000018</v>
      </c>
      <c r="ED6" s="450">
        <v>84296.091799999995</v>
      </c>
      <c r="EE6" s="450">
        <v>84433.523317999992</v>
      </c>
      <c r="EF6" s="450">
        <v>85915.012643000009</v>
      </c>
      <c r="EG6" s="450">
        <v>93971.890734000015</v>
      </c>
      <c r="EH6" s="450">
        <v>97371.696624000018</v>
      </c>
      <c r="EI6" s="450">
        <v>100887.44311399998</v>
      </c>
      <c r="EJ6" s="450">
        <v>104102.933731</v>
      </c>
      <c r="EK6" s="450">
        <v>104601.12575299999</v>
      </c>
      <c r="EL6" s="450">
        <v>104575.36612199999</v>
      </c>
      <c r="EM6" s="450">
        <v>108291.70738799998</v>
      </c>
      <c r="EN6" s="450">
        <v>118098.957255</v>
      </c>
      <c r="EO6" s="450">
        <v>123130.68807399999</v>
      </c>
      <c r="EP6" s="450">
        <v>125506.36532499999</v>
      </c>
      <c r="EQ6" s="450">
        <v>129551.010047</v>
      </c>
      <c r="ER6" s="450">
        <v>132457.807321</v>
      </c>
      <c r="ES6" s="450">
        <v>132162.34337700001</v>
      </c>
      <c r="ET6" s="450">
        <v>130425.62109900001</v>
      </c>
      <c r="EU6" s="450">
        <v>131067.938627</v>
      </c>
    </row>
    <row r="7" spans="1:156" ht="15" customHeight="1">
      <c r="A7" s="451" t="s">
        <v>316</v>
      </c>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0"/>
      <c r="AL7" s="450"/>
      <c r="AM7" s="450"/>
      <c r="AN7" s="450"/>
      <c r="AO7" s="450"/>
      <c r="AP7" s="450"/>
      <c r="AQ7" s="450"/>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0"/>
      <c r="DB7" s="450"/>
      <c r="DC7" s="450"/>
      <c r="DD7" s="450"/>
      <c r="DE7" s="450"/>
      <c r="DF7" s="450"/>
      <c r="DG7" s="450"/>
      <c r="DH7" s="450"/>
      <c r="DI7" s="450"/>
      <c r="DJ7" s="450"/>
      <c r="DK7" s="450"/>
      <c r="DL7" s="450"/>
      <c r="DM7" s="450"/>
      <c r="DN7" s="450"/>
      <c r="DO7" s="450"/>
      <c r="DP7" s="450"/>
      <c r="DQ7" s="450"/>
      <c r="DR7" s="450"/>
      <c r="DS7" s="450"/>
      <c r="DT7" s="450"/>
      <c r="DU7" s="450"/>
      <c r="DV7" s="450"/>
      <c r="DW7" s="450"/>
      <c r="DX7" s="450"/>
      <c r="DY7" s="450"/>
      <c r="DZ7" s="450"/>
      <c r="EA7" s="450"/>
      <c r="EB7" s="450"/>
      <c r="EC7" s="450"/>
      <c r="ED7" s="450"/>
      <c r="EE7" s="450"/>
      <c r="EF7" s="450"/>
      <c r="EG7" s="450"/>
      <c r="EH7" s="450"/>
      <c r="EI7" s="450"/>
      <c r="EJ7" s="450"/>
      <c r="EK7" s="450"/>
      <c r="EL7" s="450"/>
      <c r="EM7" s="450"/>
      <c r="EN7" s="450"/>
      <c r="EO7" s="450"/>
      <c r="EP7" s="450"/>
      <c r="EQ7" s="450"/>
      <c r="ER7" s="450"/>
      <c r="ES7" s="450"/>
      <c r="ET7" s="450"/>
      <c r="EU7" s="450"/>
    </row>
    <row r="8" spans="1:156" ht="22.5" customHeight="1">
      <c r="A8" s="452" t="s">
        <v>475</v>
      </c>
      <c r="B8" s="450">
        <v>49998.007489289994</v>
      </c>
      <c r="C8" s="450">
        <v>59692.262171290007</v>
      </c>
      <c r="D8" s="450">
        <v>57102.995253289999</v>
      </c>
      <c r="E8" s="450">
        <v>58247.74332329</v>
      </c>
      <c r="F8" s="450">
        <v>72911.520414999992</v>
      </c>
      <c r="G8" s="450">
        <v>63886.668199</v>
      </c>
      <c r="H8" s="450">
        <v>65628.677626000004</v>
      </c>
      <c r="I8" s="450">
        <v>68993.072612999997</v>
      </c>
      <c r="J8" s="450">
        <v>75509.050078</v>
      </c>
      <c r="K8" s="450">
        <v>81180.622504999992</v>
      </c>
      <c r="L8" s="450">
        <v>117381.85789</v>
      </c>
      <c r="M8" s="450">
        <v>48392.844086289995</v>
      </c>
      <c r="N8" s="450">
        <v>48401.609702289999</v>
      </c>
      <c r="O8" s="450">
        <v>47341.538311290002</v>
      </c>
      <c r="P8" s="450">
        <v>47385.897323290003</v>
      </c>
      <c r="Q8" s="450">
        <v>47255.875766290003</v>
      </c>
      <c r="R8" s="450">
        <v>45305.687087289996</v>
      </c>
      <c r="S8" s="450">
        <v>44011.872674289996</v>
      </c>
      <c r="T8" s="450">
        <v>42837.424695289999</v>
      </c>
      <c r="U8" s="450">
        <v>42483.736332289998</v>
      </c>
      <c r="V8" s="450">
        <v>42206.900340290005</v>
      </c>
      <c r="W8" s="450">
        <v>43347.899704289994</v>
      </c>
      <c r="X8" s="450">
        <v>49998.007489289994</v>
      </c>
      <c r="Y8" s="450">
        <v>49879.990643289995</v>
      </c>
      <c r="Z8" s="450">
        <v>48667.86204729</v>
      </c>
      <c r="AA8" s="450">
        <v>49455.075931289997</v>
      </c>
      <c r="AB8" s="450">
        <v>49867.227430289997</v>
      </c>
      <c r="AC8" s="450">
        <v>50522.467893289991</v>
      </c>
      <c r="AD8" s="450">
        <v>50831.262886289995</v>
      </c>
      <c r="AE8" s="450">
        <v>51282.732849289998</v>
      </c>
      <c r="AF8" s="450">
        <v>51637.500855289996</v>
      </c>
      <c r="AG8" s="450">
        <v>52891.606229290002</v>
      </c>
      <c r="AH8" s="450">
        <v>54081.588251289999</v>
      </c>
      <c r="AI8" s="450">
        <v>54793.689167290002</v>
      </c>
      <c r="AJ8" s="450">
        <v>59692.262171290007</v>
      </c>
      <c r="AK8" s="450">
        <v>58885.610186289996</v>
      </c>
      <c r="AL8" s="450">
        <v>59877.807128289998</v>
      </c>
      <c r="AM8" s="450">
        <v>57914.433711289988</v>
      </c>
      <c r="AN8" s="450">
        <v>58760.714711289998</v>
      </c>
      <c r="AO8" s="450">
        <v>57851.785046290002</v>
      </c>
      <c r="AP8" s="450">
        <v>56200.076377289995</v>
      </c>
      <c r="AQ8" s="450">
        <v>54549.595467290004</v>
      </c>
      <c r="AR8" s="450">
        <v>54380.538934289994</v>
      </c>
      <c r="AS8" s="450">
        <v>54010.436183289996</v>
      </c>
      <c r="AT8" s="450">
        <v>54595.295937289993</v>
      </c>
      <c r="AU8" s="450">
        <v>54069.831788289994</v>
      </c>
      <c r="AV8" s="450">
        <v>57102.995253289999</v>
      </c>
      <c r="AW8" s="450">
        <v>57907.16255529</v>
      </c>
      <c r="AX8" s="450">
        <v>59309.233459290001</v>
      </c>
      <c r="AY8" s="450">
        <v>61090.787192290001</v>
      </c>
      <c r="AZ8" s="450">
        <v>59117.379109290006</v>
      </c>
      <c r="BA8" s="450">
        <v>59802.182421290003</v>
      </c>
      <c r="BB8" s="450">
        <v>60476.377354290002</v>
      </c>
      <c r="BC8" s="450">
        <v>56817.598952290005</v>
      </c>
      <c r="BD8" s="450">
        <v>56552.960820290005</v>
      </c>
      <c r="BE8" s="450">
        <v>56186.628610290005</v>
      </c>
      <c r="BF8" s="450">
        <v>58785.242185290001</v>
      </c>
      <c r="BG8" s="450">
        <v>58502.174491290003</v>
      </c>
      <c r="BH8" s="450">
        <v>58247.74332329</v>
      </c>
      <c r="BI8" s="450">
        <v>60006.462767290002</v>
      </c>
      <c r="BJ8" s="450">
        <v>62143.083837289989</v>
      </c>
      <c r="BK8" s="450">
        <v>61169.745875290006</v>
      </c>
      <c r="BL8" s="450">
        <v>61735.609309290012</v>
      </c>
      <c r="BM8" s="450">
        <v>61177.013728290003</v>
      </c>
      <c r="BN8" s="450">
        <v>62774.935778000006</v>
      </c>
      <c r="BO8" s="450">
        <v>63495.446364000003</v>
      </c>
      <c r="BP8" s="450">
        <v>68671.662062999996</v>
      </c>
      <c r="BQ8" s="450">
        <v>69520.185808000009</v>
      </c>
      <c r="BR8" s="450">
        <v>68400.897465000002</v>
      </c>
      <c r="BS8" s="450">
        <v>69171.214999000003</v>
      </c>
      <c r="BT8" s="450">
        <v>72911.520414999992</v>
      </c>
      <c r="BU8" s="450">
        <v>73327.634431999992</v>
      </c>
      <c r="BV8" s="450">
        <v>75306.793629999986</v>
      </c>
      <c r="BW8" s="450">
        <v>73617.178757999995</v>
      </c>
      <c r="BX8" s="450">
        <v>76482.18394599999</v>
      </c>
      <c r="BY8" s="450">
        <v>74525.423644999988</v>
      </c>
      <c r="BZ8" s="450">
        <v>71686.547034000003</v>
      </c>
      <c r="CA8" s="450">
        <v>73786.630946000005</v>
      </c>
      <c r="CB8" s="450">
        <v>72275.568253999998</v>
      </c>
      <c r="CC8" s="450">
        <v>69549.768096999993</v>
      </c>
      <c r="CD8" s="450">
        <v>70152.918431999991</v>
      </c>
      <c r="CE8" s="450">
        <v>66703.399032000001</v>
      </c>
      <c r="CF8" s="450">
        <v>63886.668199</v>
      </c>
      <c r="CG8" s="450">
        <v>63554.137573</v>
      </c>
      <c r="CH8" s="450">
        <v>60322.701921</v>
      </c>
      <c r="CI8" s="450">
        <v>58960.002893999997</v>
      </c>
      <c r="CJ8" s="450">
        <v>58889.024698999987</v>
      </c>
      <c r="CK8" s="450">
        <v>57367.318083999999</v>
      </c>
      <c r="CL8" s="450">
        <v>57088.898654000004</v>
      </c>
      <c r="CM8" s="450">
        <v>57444.253894999994</v>
      </c>
      <c r="CN8" s="450">
        <v>58823.225921999998</v>
      </c>
      <c r="CO8" s="450">
        <v>57141.139729999995</v>
      </c>
      <c r="CP8" s="450">
        <v>57073.783412000004</v>
      </c>
      <c r="CQ8" s="450">
        <v>58842.988543999993</v>
      </c>
      <c r="CR8" s="450">
        <v>65628.677626000004</v>
      </c>
      <c r="CS8" s="450">
        <v>66017.621020000006</v>
      </c>
      <c r="CT8" s="450">
        <v>67333.946128000011</v>
      </c>
      <c r="CU8" s="450">
        <v>68296.400195000009</v>
      </c>
      <c r="CV8" s="450">
        <v>68679.400158999997</v>
      </c>
      <c r="CW8" s="450">
        <v>66303.191099999996</v>
      </c>
      <c r="CX8" s="450">
        <v>68434.287723999994</v>
      </c>
      <c r="CY8" s="450">
        <v>69524.584196999989</v>
      </c>
      <c r="CZ8" s="450">
        <v>68081.453937999991</v>
      </c>
      <c r="DA8" s="450">
        <v>65696.201197999995</v>
      </c>
      <c r="DB8" s="450">
        <v>62988.372567999992</v>
      </c>
      <c r="DC8" s="450">
        <v>62579.465510999995</v>
      </c>
      <c r="DD8" s="450">
        <v>68993.072612999997</v>
      </c>
      <c r="DE8" s="450">
        <v>71000.368238999989</v>
      </c>
      <c r="DF8" s="450">
        <v>74380.862638999999</v>
      </c>
      <c r="DG8" s="450">
        <v>72068.642806999997</v>
      </c>
      <c r="DH8" s="450">
        <v>69986.863907000006</v>
      </c>
      <c r="DI8" s="450">
        <v>70209.955809999999</v>
      </c>
      <c r="DJ8" s="450">
        <v>69003.443643000006</v>
      </c>
      <c r="DK8" s="450">
        <v>67170.446702000001</v>
      </c>
      <c r="DL8" s="450">
        <v>72265.180016999991</v>
      </c>
      <c r="DM8" s="450">
        <v>70481.920989999984</v>
      </c>
      <c r="DN8" s="450">
        <v>70955.323186999987</v>
      </c>
      <c r="DO8" s="450">
        <v>70613.877610999989</v>
      </c>
      <c r="DP8" s="450">
        <v>75509.050078</v>
      </c>
      <c r="DQ8" s="450">
        <v>74999.637819999989</v>
      </c>
      <c r="DR8" s="450">
        <v>75646.704499999993</v>
      </c>
      <c r="DS8" s="450">
        <v>77757.83384599998</v>
      </c>
      <c r="DT8" s="450">
        <v>76309.273037999999</v>
      </c>
      <c r="DU8" s="450">
        <v>73112.595950000003</v>
      </c>
      <c r="DV8" s="450">
        <v>73395.906789999994</v>
      </c>
      <c r="DW8" s="450">
        <v>70514.952626999991</v>
      </c>
      <c r="DX8" s="450">
        <v>68934.816538999992</v>
      </c>
      <c r="DY8" s="450">
        <v>71389.910967000003</v>
      </c>
      <c r="DZ8" s="450">
        <v>72923.280713999993</v>
      </c>
      <c r="EA8" s="450">
        <v>78428.323831999995</v>
      </c>
      <c r="EB8" s="450">
        <v>81180.622504999992</v>
      </c>
      <c r="EC8" s="450">
        <v>83098.194593000007</v>
      </c>
      <c r="ED8" s="450">
        <v>83637.544376999998</v>
      </c>
      <c r="EE8" s="450">
        <v>83796.336721999993</v>
      </c>
      <c r="EF8" s="450">
        <v>85288.628033000001</v>
      </c>
      <c r="EG8" s="450">
        <v>93340.803301000007</v>
      </c>
      <c r="EH8" s="450">
        <v>96765.669636000006</v>
      </c>
      <c r="EI8" s="450">
        <v>100194.45638699998</v>
      </c>
      <c r="EJ8" s="450">
        <v>103433.71336199999</v>
      </c>
      <c r="EK8" s="450">
        <v>103905.09858099998</v>
      </c>
      <c r="EL8" s="450">
        <v>103845.25140899999</v>
      </c>
      <c r="EM8" s="450">
        <v>107563.89223399998</v>
      </c>
      <c r="EN8" s="450">
        <v>117381.85789</v>
      </c>
      <c r="EO8" s="450">
        <v>122426.39500499998</v>
      </c>
      <c r="EP8" s="450">
        <v>124792.762848</v>
      </c>
      <c r="EQ8" s="450">
        <v>128816.65873700001</v>
      </c>
      <c r="ER8" s="450">
        <v>131676.755454</v>
      </c>
      <c r="ES8" s="450">
        <v>131377.00636000003</v>
      </c>
      <c r="ET8" s="450">
        <v>129600.13703499999</v>
      </c>
      <c r="EU8" s="450">
        <v>130247.591378</v>
      </c>
    </row>
    <row r="9" spans="1:156" ht="0.75" customHeight="1">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c r="BJ9" s="450"/>
      <c r="BK9" s="450"/>
      <c r="BL9" s="450"/>
      <c r="BM9" s="450"/>
      <c r="BN9" s="450"/>
      <c r="BO9" s="450"/>
      <c r="BP9" s="450"/>
      <c r="BQ9" s="450"/>
      <c r="BR9" s="450"/>
      <c r="BS9" s="450"/>
      <c r="BT9" s="450"/>
      <c r="BU9" s="450"/>
      <c r="BV9" s="450"/>
      <c r="BW9" s="450"/>
      <c r="BX9" s="450"/>
      <c r="BY9" s="450"/>
      <c r="BZ9" s="450"/>
      <c r="CA9" s="450"/>
      <c r="CB9" s="450"/>
      <c r="CC9" s="450"/>
      <c r="CD9" s="450"/>
      <c r="CE9" s="450"/>
      <c r="CF9" s="450"/>
      <c r="CG9" s="450"/>
      <c r="CH9" s="450"/>
      <c r="CI9" s="450"/>
      <c r="CJ9" s="450"/>
      <c r="CK9" s="450"/>
      <c r="CL9" s="450"/>
      <c r="CM9" s="450"/>
      <c r="CN9" s="450"/>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c r="EP9" s="450"/>
      <c r="EQ9" s="450"/>
      <c r="ER9" s="450"/>
      <c r="ES9" s="450"/>
      <c r="ET9" s="450"/>
      <c r="EU9" s="450"/>
    </row>
    <row r="10" spans="1:156" s="448" customFormat="1" ht="15" customHeight="1">
      <c r="A10" s="453" t="s">
        <v>476</v>
      </c>
      <c r="B10" s="447">
        <v>61.026191000000111</v>
      </c>
      <c r="C10" s="447">
        <v>55.915594000000013</v>
      </c>
      <c r="D10" s="447">
        <v>191.669026</v>
      </c>
      <c r="E10" s="447">
        <v>201.512823</v>
      </c>
      <c r="F10" s="447">
        <v>208.17151199999998</v>
      </c>
      <c r="G10" s="447">
        <v>89.801384999999996</v>
      </c>
      <c r="H10" s="447">
        <v>397.25432000000001</v>
      </c>
      <c r="I10" s="447">
        <v>857.83261600000003</v>
      </c>
      <c r="J10" s="447">
        <v>901.17962899999998</v>
      </c>
      <c r="K10" s="447">
        <v>1097.825552</v>
      </c>
      <c r="L10" s="447">
        <v>1097.3517280000001</v>
      </c>
      <c r="M10" s="447">
        <v>101.14480999999999</v>
      </c>
      <c r="N10" s="447">
        <v>84.203627999999995</v>
      </c>
      <c r="O10" s="447">
        <v>87.207291999999995</v>
      </c>
      <c r="P10" s="447">
        <v>86.251011999999989</v>
      </c>
      <c r="Q10" s="447">
        <v>86.890064999999993</v>
      </c>
      <c r="R10" s="447">
        <v>67.929955999999976</v>
      </c>
      <c r="S10" s="447">
        <v>76.396992999999966</v>
      </c>
      <c r="T10" s="447">
        <v>67.219392999999968</v>
      </c>
      <c r="U10" s="447">
        <v>135.44024600000006</v>
      </c>
      <c r="V10" s="447">
        <v>134.67499300000006</v>
      </c>
      <c r="W10" s="447">
        <v>136.67719100000005</v>
      </c>
      <c r="X10" s="447">
        <v>61.026191000000111</v>
      </c>
      <c r="Y10" s="447">
        <v>61.026191000000111</v>
      </c>
      <c r="Z10" s="447">
        <v>61.026191000000111</v>
      </c>
      <c r="AA10" s="447">
        <v>61.026191000000111</v>
      </c>
      <c r="AB10" s="447">
        <v>61.026191000000111</v>
      </c>
      <c r="AC10" s="447">
        <v>70.985593999999949</v>
      </c>
      <c r="AD10" s="447">
        <v>70.985593999999949</v>
      </c>
      <c r="AE10" s="447">
        <v>70.985593999999949</v>
      </c>
      <c r="AF10" s="447">
        <v>70.985593999999949</v>
      </c>
      <c r="AG10" s="447">
        <v>60.985593999999949</v>
      </c>
      <c r="AH10" s="447">
        <v>60.985593999999949</v>
      </c>
      <c r="AI10" s="447">
        <v>60.985593999999949</v>
      </c>
      <c r="AJ10" s="447">
        <v>55.915594000000013</v>
      </c>
      <c r="AK10" s="447">
        <v>55.915594000000013</v>
      </c>
      <c r="AL10" s="447">
        <v>55.915594000000013</v>
      </c>
      <c r="AM10" s="447">
        <v>55.915594000000013</v>
      </c>
      <c r="AN10" s="447">
        <v>55.915594000000013</v>
      </c>
      <c r="AO10" s="447">
        <v>55.915812000000017</v>
      </c>
      <c r="AP10" s="447">
        <v>55.864026000000024</v>
      </c>
      <c r="AQ10" s="447">
        <v>96.107299999999952</v>
      </c>
      <c r="AR10" s="447">
        <v>125.05346499999979</v>
      </c>
      <c r="AS10" s="447">
        <v>191.66875299999973</v>
      </c>
      <c r="AT10" s="447">
        <v>191.66856299999998</v>
      </c>
      <c r="AU10" s="447">
        <v>191.62635600000002</v>
      </c>
      <c r="AV10" s="447">
        <v>191.669026</v>
      </c>
      <c r="AW10" s="447">
        <v>191.63902599999997</v>
      </c>
      <c r="AX10" s="447">
        <v>191.401194</v>
      </c>
      <c r="AY10" s="447">
        <v>191.401194</v>
      </c>
      <c r="AZ10" s="447">
        <v>191.401194</v>
      </c>
      <c r="BA10" s="447">
        <v>191.35919399999997</v>
      </c>
      <c r="BB10" s="447">
        <v>191.35919399999997</v>
      </c>
      <c r="BC10" s="447">
        <v>191.35919399999997</v>
      </c>
      <c r="BD10" s="447">
        <v>191.35919399999997</v>
      </c>
      <c r="BE10" s="447">
        <v>190.99694400000001</v>
      </c>
      <c r="BF10" s="447">
        <v>191.35919399999997</v>
      </c>
      <c r="BG10" s="447">
        <v>191.35919399999997</v>
      </c>
      <c r="BH10" s="447">
        <v>201.512823</v>
      </c>
      <c r="BI10" s="447">
        <v>203.002421</v>
      </c>
      <c r="BJ10" s="447">
        <v>210.57242099999999</v>
      </c>
      <c r="BK10" s="447">
        <v>201.76299700000001</v>
      </c>
      <c r="BL10" s="447">
        <v>201.76299700000001</v>
      </c>
      <c r="BM10" s="447">
        <v>201.76299700000001</v>
      </c>
      <c r="BN10" s="447">
        <v>201.76299700000001</v>
      </c>
      <c r="BO10" s="447">
        <v>201.55599700000002</v>
      </c>
      <c r="BP10" s="447">
        <v>201.55599700000002</v>
      </c>
      <c r="BQ10" s="447">
        <v>201.55599700000002</v>
      </c>
      <c r="BR10" s="447">
        <v>205.392135</v>
      </c>
      <c r="BS10" s="447">
        <v>205.392135</v>
      </c>
      <c r="BT10" s="447">
        <v>208.17151199999998</v>
      </c>
      <c r="BU10" s="447">
        <v>208.17151199999998</v>
      </c>
      <c r="BV10" s="447">
        <v>208.17151199999998</v>
      </c>
      <c r="BW10" s="447">
        <v>206.66151199999999</v>
      </c>
      <c r="BX10" s="447">
        <v>206.66151199999999</v>
      </c>
      <c r="BY10" s="447">
        <v>206.66151199999999</v>
      </c>
      <c r="BZ10" s="447">
        <v>206.66151199999999</v>
      </c>
      <c r="CA10" s="447">
        <v>206.66151199999999</v>
      </c>
      <c r="CB10" s="447">
        <v>92.977447999999995</v>
      </c>
      <c r="CC10" s="447">
        <v>92.977447999999995</v>
      </c>
      <c r="CD10" s="447">
        <v>92.977447999999995</v>
      </c>
      <c r="CE10" s="447">
        <v>3224.5292849999996</v>
      </c>
      <c r="CF10" s="447">
        <v>89.801384999999996</v>
      </c>
      <c r="CG10" s="447">
        <v>89.801384999999996</v>
      </c>
      <c r="CH10" s="447">
        <v>89.801384999999996</v>
      </c>
      <c r="CI10" s="447">
        <v>89.801384999999996</v>
      </c>
      <c r="CJ10" s="447">
        <v>89.801384999999996</v>
      </c>
      <c r="CK10" s="447">
        <v>89.801384999999996</v>
      </c>
      <c r="CL10" s="447">
        <v>89.801384999999996</v>
      </c>
      <c r="CM10" s="447">
        <v>88.482612999999986</v>
      </c>
      <c r="CN10" s="447">
        <v>88.482612999999986</v>
      </c>
      <c r="CO10" s="447">
        <v>88.482612999999986</v>
      </c>
      <c r="CP10" s="447">
        <v>375.18725999999998</v>
      </c>
      <c r="CQ10" s="447">
        <v>384.32561900000002</v>
      </c>
      <c r="CR10" s="447">
        <v>397.25432000000001</v>
      </c>
      <c r="CS10" s="447">
        <v>402.93791099999999</v>
      </c>
      <c r="CT10" s="447">
        <v>400.22788000000003</v>
      </c>
      <c r="CU10" s="447">
        <v>403.35877199999999</v>
      </c>
      <c r="CV10" s="447">
        <v>427.19052399999998</v>
      </c>
      <c r="CW10" s="447">
        <v>420.31613099999998</v>
      </c>
      <c r="CX10" s="447">
        <v>868.29861599999992</v>
      </c>
      <c r="CY10" s="447">
        <v>901.65060199999994</v>
      </c>
      <c r="CZ10" s="447">
        <v>882.04234699999995</v>
      </c>
      <c r="DA10" s="447">
        <v>910.57181000000003</v>
      </c>
      <c r="DB10" s="447">
        <v>878.54490899999996</v>
      </c>
      <c r="DC10" s="447">
        <v>865.46999099999994</v>
      </c>
      <c r="DD10" s="447">
        <v>857.83261600000003</v>
      </c>
      <c r="DE10" s="447">
        <v>837.43548999999996</v>
      </c>
      <c r="DF10" s="447">
        <v>864.71868499999994</v>
      </c>
      <c r="DG10" s="447">
        <v>838.72458800000004</v>
      </c>
      <c r="DH10" s="447">
        <v>839.50676799999997</v>
      </c>
      <c r="DI10" s="447">
        <v>887.148909</v>
      </c>
      <c r="DJ10" s="447">
        <v>871.63464699999997</v>
      </c>
      <c r="DK10" s="447">
        <v>866.01711999999998</v>
      </c>
      <c r="DL10" s="447">
        <v>875.74336900000003</v>
      </c>
      <c r="DM10" s="447">
        <v>904.17197599999997</v>
      </c>
      <c r="DN10" s="447">
        <v>925.16621399999997</v>
      </c>
      <c r="DO10" s="447">
        <v>893.58596399999999</v>
      </c>
      <c r="DP10" s="447">
        <v>901.17962899999998</v>
      </c>
      <c r="DQ10" s="447">
        <v>923.13872900000001</v>
      </c>
      <c r="DR10" s="447">
        <v>926.346137</v>
      </c>
      <c r="DS10" s="447">
        <v>925.66523499999994</v>
      </c>
      <c r="DT10" s="447">
        <v>970.31084099999998</v>
      </c>
      <c r="DU10" s="447">
        <v>962.86175400000002</v>
      </c>
      <c r="DV10" s="447">
        <v>1000.7816379999999</v>
      </c>
      <c r="DW10" s="447">
        <v>989.09329600000001</v>
      </c>
      <c r="DX10" s="447">
        <v>965.83167200000003</v>
      </c>
      <c r="DY10" s="447">
        <v>959.84846800000003</v>
      </c>
      <c r="DZ10" s="447">
        <v>987.13281500000005</v>
      </c>
      <c r="EA10" s="447">
        <v>1086.8129799999999</v>
      </c>
      <c r="EB10" s="447">
        <v>1097.825552</v>
      </c>
      <c r="EC10" s="447">
        <v>1151.1642509999999</v>
      </c>
      <c r="ED10" s="447">
        <v>1143.480106</v>
      </c>
      <c r="EE10" s="447">
        <v>1121.4388630000001</v>
      </c>
      <c r="EF10" s="447">
        <v>1095.2358859999999</v>
      </c>
      <c r="EG10" s="447">
        <v>1102.290121</v>
      </c>
      <c r="EH10" s="447">
        <v>1064.6994529999999</v>
      </c>
      <c r="EI10" s="447">
        <v>1062.1963029999999</v>
      </c>
      <c r="EJ10" s="447">
        <v>1026.5467659999999</v>
      </c>
      <c r="EK10" s="447">
        <v>1065.740497</v>
      </c>
      <c r="EL10" s="447">
        <v>1126.856583</v>
      </c>
      <c r="EM10" s="447">
        <v>1113.410455</v>
      </c>
      <c r="EN10" s="447">
        <v>1097.3517280000001</v>
      </c>
      <c r="EO10" s="447">
        <v>1078.1601579999999</v>
      </c>
      <c r="EP10" s="447">
        <v>1092.0849920000001</v>
      </c>
      <c r="EQ10" s="447">
        <v>1123.2214559999998</v>
      </c>
      <c r="ER10" s="447">
        <v>1193.2897039999998</v>
      </c>
      <c r="ES10" s="447">
        <v>1199.711894</v>
      </c>
      <c r="ET10" s="447">
        <v>1259.913489</v>
      </c>
      <c r="EU10" s="447">
        <v>1252.323459</v>
      </c>
    </row>
    <row r="11" spans="1:156" ht="15" customHeight="1">
      <c r="A11" s="452" t="s">
        <v>230</v>
      </c>
      <c r="B11" s="450">
        <v>1.0369999999999999E-3</v>
      </c>
      <c r="C11" s="450">
        <v>1.0369999999999999E-3</v>
      </c>
      <c r="D11" s="450">
        <v>1.255E-3</v>
      </c>
      <c r="E11" s="450">
        <v>1.4729999999999999E-3</v>
      </c>
      <c r="F11" s="450">
        <v>7.1472999999999995E-2</v>
      </c>
      <c r="G11" s="450">
        <v>7.1472999999999995E-2</v>
      </c>
      <c r="H11" s="450">
        <v>7.1472999999999995E-2</v>
      </c>
      <c r="I11" s="450">
        <v>7.1472999999999995E-2</v>
      </c>
      <c r="J11" s="450">
        <v>7.1472999999999995E-2</v>
      </c>
      <c r="K11" s="450">
        <v>7.1472999999999995E-2</v>
      </c>
      <c r="L11" s="450">
        <v>7.1472999999999995E-2</v>
      </c>
      <c r="M11" s="450">
        <v>0</v>
      </c>
      <c r="N11" s="450">
        <v>0</v>
      </c>
      <c r="O11" s="450">
        <v>0</v>
      </c>
      <c r="P11" s="450">
        <v>0</v>
      </c>
      <c r="Q11" s="450">
        <v>0</v>
      </c>
      <c r="R11" s="450">
        <v>0</v>
      </c>
      <c r="S11" s="450">
        <v>7.5010370000000002</v>
      </c>
      <c r="T11" s="450">
        <v>1.0369999999999999E-3</v>
      </c>
      <c r="U11" s="450">
        <v>1.0369999999999999E-3</v>
      </c>
      <c r="V11" s="450">
        <v>1.0369999999999999E-3</v>
      </c>
      <c r="W11" s="450">
        <v>1.0369999999999999E-3</v>
      </c>
      <c r="X11" s="450">
        <v>1.0369999999999999E-3</v>
      </c>
      <c r="Y11" s="450">
        <v>1.0369999999999999E-3</v>
      </c>
      <c r="Z11" s="450">
        <v>1.0369999999999999E-3</v>
      </c>
      <c r="AA11" s="450">
        <v>1.0369999999999999E-3</v>
      </c>
      <c r="AB11" s="450">
        <v>1.0369999999999999E-3</v>
      </c>
      <c r="AC11" s="450">
        <v>10.001037</v>
      </c>
      <c r="AD11" s="450">
        <v>10.001037</v>
      </c>
      <c r="AE11" s="450">
        <v>10.001037</v>
      </c>
      <c r="AF11" s="450">
        <v>10.001037</v>
      </c>
      <c r="AG11" s="450">
        <v>1.0369999999999999E-3</v>
      </c>
      <c r="AH11" s="450">
        <v>1.0369999999999999E-3</v>
      </c>
      <c r="AI11" s="450">
        <v>1.0369999999999999E-3</v>
      </c>
      <c r="AJ11" s="450">
        <v>1.0369999999999999E-3</v>
      </c>
      <c r="AK11" s="450">
        <v>1.0369999999999999E-3</v>
      </c>
      <c r="AL11" s="450">
        <v>1.0369999999999999E-3</v>
      </c>
      <c r="AM11" s="450">
        <v>1.0369999999999999E-3</v>
      </c>
      <c r="AN11" s="450">
        <v>1.0369999999999999E-3</v>
      </c>
      <c r="AO11" s="450">
        <v>1.255E-3</v>
      </c>
      <c r="AP11" s="450">
        <v>1.255E-3</v>
      </c>
      <c r="AQ11" s="450">
        <v>1.255E-3</v>
      </c>
      <c r="AR11" s="450">
        <v>1.255E-3</v>
      </c>
      <c r="AS11" s="450">
        <v>1.255E-3</v>
      </c>
      <c r="AT11" s="450">
        <v>1.255E-3</v>
      </c>
      <c r="AU11" s="450">
        <v>1.255E-3</v>
      </c>
      <c r="AV11" s="450">
        <v>1.255E-3</v>
      </c>
      <c r="AW11" s="450">
        <v>1.255E-3</v>
      </c>
      <c r="AX11" s="450">
        <v>1.4729999999999999E-3</v>
      </c>
      <c r="AY11" s="450">
        <v>1.4729999999999999E-3</v>
      </c>
      <c r="AZ11" s="450">
        <v>1.4729999999999999E-3</v>
      </c>
      <c r="BA11" s="450">
        <v>1.4729999999999999E-3</v>
      </c>
      <c r="BB11" s="450">
        <v>1.4729999999999999E-3</v>
      </c>
      <c r="BC11" s="450">
        <v>1.4729999999999999E-3</v>
      </c>
      <c r="BD11" s="450">
        <v>1.4729999999999999E-3</v>
      </c>
      <c r="BE11" s="450">
        <v>1.4729999999999999E-3</v>
      </c>
      <c r="BF11" s="450">
        <v>1.4729999999999999E-3</v>
      </c>
      <c r="BG11" s="450">
        <v>1.4729999999999999E-3</v>
      </c>
      <c r="BH11" s="450">
        <v>1.4729999999999999E-3</v>
      </c>
      <c r="BI11" s="450">
        <v>1.4729999999999999E-3</v>
      </c>
      <c r="BJ11" s="450">
        <v>7.5714730000000001</v>
      </c>
      <c r="BK11" s="450">
        <v>1.4729999999999999E-3</v>
      </c>
      <c r="BL11" s="450">
        <v>1.4729999999999999E-3</v>
      </c>
      <c r="BM11" s="450">
        <v>1.4729999999999999E-3</v>
      </c>
      <c r="BN11" s="450">
        <v>1.4729999999999999E-3</v>
      </c>
      <c r="BO11" s="450">
        <v>1.4729999999999999E-3</v>
      </c>
      <c r="BP11" s="450">
        <v>1.4729999999999999E-3</v>
      </c>
      <c r="BQ11" s="450">
        <v>1.4729999999999999E-3</v>
      </c>
      <c r="BR11" s="450">
        <v>1.4729999999999999E-3</v>
      </c>
      <c r="BS11" s="450">
        <v>1.4729999999999999E-3</v>
      </c>
      <c r="BT11" s="450">
        <v>7.1472999999999995E-2</v>
      </c>
      <c r="BU11" s="450">
        <v>7.1472999999999995E-2</v>
      </c>
      <c r="BV11" s="450">
        <v>7.1472999999999995E-2</v>
      </c>
      <c r="BW11" s="450">
        <v>7.1472999999999995E-2</v>
      </c>
      <c r="BX11" s="450">
        <v>7.1472999999999995E-2</v>
      </c>
      <c r="BY11" s="450">
        <v>7.1472999999999995E-2</v>
      </c>
      <c r="BZ11" s="450">
        <v>7.1472999999999995E-2</v>
      </c>
      <c r="CA11" s="450">
        <v>7.1472999999999995E-2</v>
      </c>
      <c r="CB11" s="450">
        <v>7.1472999999999995E-2</v>
      </c>
      <c r="CC11" s="450">
        <v>7.1472999999999995E-2</v>
      </c>
      <c r="CD11" s="450">
        <v>7.1472999999999995E-2</v>
      </c>
      <c r="CE11" s="450">
        <v>7.1472999999999995E-2</v>
      </c>
      <c r="CF11" s="450">
        <v>7.1472999999999995E-2</v>
      </c>
      <c r="CG11" s="450">
        <v>7.1472999999999995E-2</v>
      </c>
      <c r="CH11" s="450">
        <v>7.1472999999999995E-2</v>
      </c>
      <c r="CI11" s="450">
        <v>7.1472999999999995E-2</v>
      </c>
      <c r="CJ11" s="450">
        <v>7.1472999999999995E-2</v>
      </c>
      <c r="CK11" s="450">
        <v>7.1472999999999995E-2</v>
      </c>
      <c r="CL11" s="450">
        <v>7.1472999999999995E-2</v>
      </c>
      <c r="CM11" s="450">
        <v>7.1472999999999995E-2</v>
      </c>
      <c r="CN11" s="450">
        <v>7.1472999999999995E-2</v>
      </c>
      <c r="CO11" s="450">
        <v>7.1472999999999995E-2</v>
      </c>
      <c r="CP11" s="450">
        <v>7.1472999999999995E-2</v>
      </c>
      <c r="CQ11" s="450">
        <v>7.1472999999999995E-2</v>
      </c>
      <c r="CR11" s="450">
        <v>7.1472999999999995E-2</v>
      </c>
      <c r="CS11" s="450">
        <v>7.1472999999999995E-2</v>
      </c>
      <c r="CT11" s="450">
        <v>7.1472999999999995E-2</v>
      </c>
      <c r="CU11" s="450">
        <v>7.1472999999999995E-2</v>
      </c>
      <c r="CV11" s="450">
        <v>7.1472999999999995E-2</v>
      </c>
      <c r="CW11" s="450">
        <v>7.1472999999999995E-2</v>
      </c>
      <c r="CX11" s="450">
        <v>7.1472999999999995E-2</v>
      </c>
      <c r="CY11" s="450">
        <v>7.1472999999999995E-2</v>
      </c>
      <c r="CZ11" s="450">
        <v>10.071472999999999</v>
      </c>
      <c r="DA11" s="450">
        <v>10.071472999999999</v>
      </c>
      <c r="DB11" s="450">
        <v>7.1472999999999995E-2</v>
      </c>
      <c r="DC11" s="450">
        <v>7.1472999999999995E-2</v>
      </c>
      <c r="DD11" s="450">
        <v>7.1472999999999995E-2</v>
      </c>
      <c r="DE11" s="450">
        <v>7.1472999999999995E-2</v>
      </c>
      <c r="DF11" s="450">
        <v>7.1472999999999995E-2</v>
      </c>
      <c r="DG11" s="450">
        <v>7.1472999999999995E-2</v>
      </c>
      <c r="DH11" s="450">
        <v>7.1472999999999995E-2</v>
      </c>
      <c r="DI11" s="450">
        <v>7.1472999999999995E-2</v>
      </c>
      <c r="DJ11" s="450">
        <v>7.1472999999999995E-2</v>
      </c>
      <c r="DK11" s="450">
        <v>7.1472999999999995E-2</v>
      </c>
      <c r="DL11" s="450">
        <v>7.1472999999999995E-2</v>
      </c>
      <c r="DM11" s="450">
        <v>7.1472999999999995E-2</v>
      </c>
      <c r="DN11" s="450">
        <v>7.1472999999999995E-2</v>
      </c>
      <c r="DO11" s="450">
        <v>7.1472999999999995E-2</v>
      </c>
      <c r="DP11" s="450">
        <v>7.1472999999999995E-2</v>
      </c>
      <c r="DQ11" s="450">
        <v>7.1472999999999995E-2</v>
      </c>
      <c r="DR11" s="450">
        <v>7.1472999999999995E-2</v>
      </c>
      <c r="DS11" s="450">
        <v>7.1472999999999995E-2</v>
      </c>
      <c r="DT11" s="450">
        <v>7.1472999999999995E-2</v>
      </c>
      <c r="DU11" s="450">
        <v>7.1472999999999995E-2</v>
      </c>
      <c r="DV11" s="450">
        <v>7.1472999999999995E-2</v>
      </c>
      <c r="DW11" s="450">
        <v>7.1472999999999995E-2</v>
      </c>
      <c r="DX11" s="450">
        <v>7.1472999999999995E-2</v>
      </c>
      <c r="DY11" s="450">
        <v>7.1472999999999995E-2</v>
      </c>
      <c r="DZ11" s="450">
        <v>7.1472999999999995E-2</v>
      </c>
      <c r="EA11" s="450">
        <v>7.1472999999999995E-2</v>
      </c>
      <c r="EB11" s="450">
        <v>7.1472999999999995E-2</v>
      </c>
      <c r="EC11" s="450">
        <v>7.1472999999999995E-2</v>
      </c>
      <c r="ED11" s="450">
        <v>7.1472999999999995E-2</v>
      </c>
      <c r="EE11" s="450">
        <v>10.071472999999999</v>
      </c>
      <c r="EF11" s="450">
        <v>7.1472999999999995E-2</v>
      </c>
      <c r="EG11" s="450">
        <v>7.1472999999999995E-2</v>
      </c>
      <c r="EH11" s="450">
        <v>7.1472999999999995E-2</v>
      </c>
      <c r="EI11" s="450">
        <v>7.1472999999999995E-2</v>
      </c>
      <c r="EJ11" s="450">
        <v>7.1472999999999995E-2</v>
      </c>
      <c r="EK11" s="450">
        <v>7.1472999999999995E-2</v>
      </c>
      <c r="EL11" s="450">
        <v>10.071472999999999</v>
      </c>
      <c r="EM11" s="450">
        <v>7.1472999999999995E-2</v>
      </c>
      <c r="EN11" s="450">
        <v>7.1472999999999995E-2</v>
      </c>
      <c r="EO11" s="450">
        <v>7.1472999999999995E-2</v>
      </c>
      <c r="EP11" s="450">
        <v>7.1472999999999995E-2</v>
      </c>
      <c r="EQ11" s="450">
        <v>7.1472999999999995E-2</v>
      </c>
      <c r="ER11" s="450">
        <v>7.1472999999999995E-2</v>
      </c>
      <c r="ES11" s="450">
        <v>7.1472999999999995E-2</v>
      </c>
      <c r="ET11" s="450">
        <v>7.1472999999999995E-2</v>
      </c>
      <c r="EU11" s="450">
        <v>7.1472999999999995E-2</v>
      </c>
    </row>
    <row r="12" spans="1:156" ht="15" customHeight="1">
      <c r="A12" s="452" t="s">
        <v>477</v>
      </c>
      <c r="B12" s="450">
        <v>61.025154000000114</v>
      </c>
      <c r="C12" s="450">
        <v>55.914557000000016</v>
      </c>
      <c r="D12" s="450">
        <v>191.66777100000002</v>
      </c>
      <c r="E12" s="450">
        <v>201.51134999999999</v>
      </c>
      <c r="F12" s="450">
        <v>208.10003899999998</v>
      </c>
      <c r="G12" s="450">
        <v>89.729911999999999</v>
      </c>
      <c r="H12" s="450">
        <v>397.18284699999998</v>
      </c>
      <c r="I12" s="450">
        <v>857.76114300000006</v>
      </c>
      <c r="J12" s="450">
        <v>901.10815600000001</v>
      </c>
      <c r="K12" s="450">
        <v>1097.754079</v>
      </c>
      <c r="L12" s="450">
        <v>1097.2802550000001</v>
      </c>
      <c r="M12" s="450">
        <v>101.14480999999999</v>
      </c>
      <c r="N12" s="450">
        <v>84.203627999999995</v>
      </c>
      <c r="O12" s="450">
        <v>87.207291999999995</v>
      </c>
      <c r="P12" s="450">
        <v>86.251011999999989</v>
      </c>
      <c r="Q12" s="450">
        <v>86.890064999999993</v>
      </c>
      <c r="R12" s="450">
        <v>67.929955999999976</v>
      </c>
      <c r="S12" s="450">
        <v>68.89595599999997</v>
      </c>
      <c r="T12" s="450">
        <v>67.218355999999972</v>
      </c>
      <c r="U12" s="450">
        <v>135.43920900000006</v>
      </c>
      <c r="V12" s="450">
        <v>134.67395600000006</v>
      </c>
      <c r="W12" s="450">
        <v>136.67615400000005</v>
      </c>
      <c r="X12" s="450">
        <v>61.025154000000114</v>
      </c>
      <c r="Y12" s="450">
        <v>61.025154000000114</v>
      </c>
      <c r="Z12" s="450">
        <v>61.025154000000114</v>
      </c>
      <c r="AA12" s="450">
        <v>61.025154000000114</v>
      </c>
      <c r="AB12" s="450">
        <v>61.025154000000114</v>
      </c>
      <c r="AC12" s="450">
        <v>60.984556999999953</v>
      </c>
      <c r="AD12" s="450">
        <v>60.984556999999953</v>
      </c>
      <c r="AE12" s="450">
        <v>60.984556999999953</v>
      </c>
      <c r="AF12" s="450">
        <v>60.984556999999953</v>
      </c>
      <c r="AG12" s="450">
        <v>60.984556999999953</v>
      </c>
      <c r="AH12" s="450">
        <v>60.984556999999953</v>
      </c>
      <c r="AI12" s="450">
        <v>60.984556999999953</v>
      </c>
      <c r="AJ12" s="450">
        <v>55.914557000000016</v>
      </c>
      <c r="AK12" s="450">
        <v>55.914557000000016</v>
      </c>
      <c r="AL12" s="450">
        <v>55.914557000000016</v>
      </c>
      <c r="AM12" s="450">
        <v>55.914557000000016</v>
      </c>
      <c r="AN12" s="450">
        <v>55.914557000000016</v>
      </c>
      <c r="AO12" s="450">
        <v>55.914557000000016</v>
      </c>
      <c r="AP12" s="450">
        <v>55.862771000000023</v>
      </c>
      <c r="AQ12" s="450">
        <v>96.106044999999952</v>
      </c>
      <c r="AR12" s="450">
        <v>125.05220999999979</v>
      </c>
      <c r="AS12" s="450">
        <v>191.66749799999974</v>
      </c>
      <c r="AT12" s="450">
        <v>191.66730799999999</v>
      </c>
      <c r="AU12" s="450">
        <v>191.62510100000003</v>
      </c>
      <c r="AV12" s="450">
        <v>191.66777100000002</v>
      </c>
      <c r="AW12" s="450">
        <v>191.63777099999999</v>
      </c>
      <c r="AX12" s="450">
        <v>191.399721</v>
      </c>
      <c r="AY12" s="450">
        <v>191.399721</v>
      </c>
      <c r="AZ12" s="450">
        <v>191.399721</v>
      </c>
      <c r="BA12" s="450">
        <v>191.35772099999997</v>
      </c>
      <c r="BB12" s="450">
        <v>191.35772099999997</v>
      </c>
      <c r="BC12" s="450">
        <v>191.35772099999997</v>
      </c>
      <c r="BD12" s="450">
        <v>191.35772099999997</v>
      </c>
      <c r="BE12" s="450">
        <v>190.99547100000001</v>
      </c>
      <c r="BF12" s="450">
        <v>191.35772099999997</v>
      </c>
      <c r="BG12" s="450">
        <v>191.35772099999997</v>
      </c>
      <c r="BH12" s="450">
        <v>201.51134999999999</v>
      </c>
      <c r="BI12" s="450">
        <v>203.00094799999999</v>
      </c>
      <c r="BJ12" s="450">
        <v>203.00094799999999</v>
      </c>
      <c r="BK12" s="450">
        <v>201.76152400000001</v>
      </c>
      <c r="BL12" s="450">
        <v>201.76152400000001</v>
      </c>
      <c r="BM12" s="450">
        <v>201.76152400000001</v>
      </c>
      <c r="BN12" s="450">
        <v>201.76152400000001</v>
      </c>
      <c r="BO12" s="450">
        <v>201.55452400000001</v>
      </c>
      <c r="BP12" s="450">
        <v>201.55452400000001</v>
      </c>
      <c r="BQ12" s="450">
        <v>201.55452400000001</v>
      </c>
      <c r="BR12" s="450">
        <v>205.39066199999999</v>
      </c>
      <c r="BS12" s="450">
        <v>205.39066199999999</v>
      </c>
      <c r="BT12" s="450">
        <v>208.10003899999998</v>
      </c>
      <c r="BU12" s="450">
        <v>208.10003899999998</v>
      </c>
      <c r="BV12" s="450">
        <v>208.10003899999998</v>
      </c>
      <c r="BW12" s="450">
        <v>206.59003899999999</v>
      </c>
      <c r="BX12" s="450">
        <v>206.59003899999999</v>
      </c>
      <c r="BY12" s="450">
        <v>206.59003899999999</v>
      </c>
      <c r="BZ12" s="450">
        <v>206.59003899999999</v>
      </c>
      <c r="CA12" s="450">
        <v>206.59003899999999</v>
      </c>
      <c r="CB12" s="450">
        <v>92.905974999999998</v>
      </c>
      <c r="CC12" s="450">
        <v>92.905974999999998</v>
      </c>
      <c r="CD12" s="450">
        <v>92.905974999999998</v>
      </c>
      <c r="CE12" s="450">
        <v>3224.4578119999996</v>
      </c>
      <c r="CF12" s="450">
        <v>89.729911999999999</v>
      </c>
      <c r="CG12" s="450">
        <v>89.729911999999999</v>
      </c>
      <c r="CH12" s="450">
        <v>89.729911999999999</v>
      </c>
      <c r="CI12" s="450">
        <v>89.729911999999999</v>
      </c>
      <c r="CJ12" s="450">
        <v>89.729911999999999</v>
      </c>
      <c r="CK12" s="450">
        <v>89.729911999999999</v>
      </c>
      <c r="CL12" s="450">
        <v>89.729911999999999</v>
      </c>
      <c r="CM12" s="450">
        <v>88.411139999999989</v>
      </c>
      <c r="CN12" s="450">
        <v>88.411139999999989</v>
      </c>
      <c r="CO12" s="450">
        <v>88.411139999999989</v>
      </c>
      <c r="CP12" s="450">
        <v>375.11578699999995</v>
      </c>
      <c r="CQ12" s="450">
        <v>384.25414599999999</v>
      </c>
      <c r="CR12" s="450">
        <v>397.18284699999998</v>
      </c>
      <c r="CS12" s="450">
        <v>402.86643799999996</v>
      </c>
      <c r="CT12" s="450">
        <v>400.156407</v>
      </c>
      <c r="CU12" s="450">
        <v>403.28729899999996</v>
      </c>
      <c r="CV12" s="450">
        <v>427.11905099999996</v>
      </c>
      <c r="CW12" s="450">
        <v>420.24465799999996</v>
      </c>
      <c r="CX12" s="450">
        <v>868.22714299999996</v>
      </c>
      <c r="CY12" s="450">
        <v>901.57912899999997</v>
      </c>
      <c r="CZ12" s="450">
        <v>871.97087399999998</v>
      </c>
      <c r="DA12" s="450">
        <v>900.50033700000006</v>
      </c>
      <c r="DB12" s="450">
        <v>878.47343599999999</v>
      </c>
      <c r="DC12" s="450">
        <v>865.39851799999997</v>
      </c>
      <c r="DD12" s="450">
        <v>857.76114300000006</v>
      </c>
      <c r="DE12" s="450">
        <v>837.36401699999999</v>
      </c>
      <c r="DF12" s="450">
        <v>864.64721199999997</v>
      </c>
      <c r="DG12" s="450">
        <v>838.65311500000007</v>
      </c>
      <c r="DH12" s="450">
        <v>839.435295</v>
      </c>
      <c r="DI12" s="450">
        <v>887.07743600000003</v>
      </c>
      <c r="DJ12" s="450">
        <v>871.563174</v>
      </c>
      <c r="DK12" s="450">
        <v>865.94564700000001</v>
      </c>
      <c r="DL12" s="450">
        <v>875.67189600000006</v>
      </c>
      <c r="DM12" s="450">
        <v>904.100503</v>
      </c>
      <c r="DN12" s="450">
        <v>925.094741</v>
      </c>
      <c r="DO12" s="450">
        <v>893.51449100000002</v>
      </c>
      <c r="DP12" s="450">
        <v>901.10815600000001</v>
      </c>
      <c r="DQ12" s="450">
        <v>923.06725600000004</v>
      </c>
      <c r="DR12" s="450">
        <v>926.27466400000003</v>
      </c>
      <c r="DS12" s="450">
        <v>925.59376199999997</v>
      </c>
      <c r="DT12" s="450">
        <v>970.23936800000001</v>
      </c>
      <c r="DU12" s="450">
        <v>962.79028100000005</v>
      </c>
      <c r="DV12" s="450">
        <v>1000.710165</v>
      </c>
      <c r="DW12" s="450">
        <v>989.02182300000004</v>
      </c>
      <c r="DX12" s="450">
        <v>965.76019900000006</v>
      </c>
      <c r="DY12" s="450">
        <v>959.77699500000006</v>
      </c>
      <c r="DZ12" s="450">
        <v>987.06134200000008</v>
      </c>
      <c r="EA12" s="450">
        <v>1086.741507</v>
      </c>
      <c r="EB12" s="450">
        <v>1097.754079</v>
      </c>
      <c r="EC12" s="450">
        <v>1151.092778</v>
      </c>
      <c r="ED12" s="450">
        <v>1143.408633</v>
      </c>
      <c r="EE12" s="450">
        <v>1111.3673900000001</v>
      </c>
      <c r="EF12" s="450">
        <v>1095.164413</v>
      </c>
      <c r="EG12" s="450">
        <v>1102.218648</v>
      </c>
      <c r="EH12" s="450">
        <v>1064.62798</v>
      </c>
      <c r="EI12" s="450">
        <v>1062.12483</v>
      </c>
      <c r="EJ12" s="450">
        <v>1026.475293</v>
      </c>
      <c r="EK12" s="450">
        <v>1065.669024</v>
      </c>
      <c r="EL12" s="450">
        <v>1116.78511</v>
      </c>
      <c r="EM12" s="450">
        <v>1113.338982</v>
      </c>
      <c r="EN12" s="450">
        <v>1097.2802550000001</v>
      </c>
      <c r="EO12" s="450">
        <v>1078.0886849999999</v>
      </c>
      <c r="EP12" s="450">
        <v>1092.0135190000001</v>
      </c>
      <c r="EQ12" s="450">
        <v>1123.1499829999998</v>
      </c>
      <c r="ER12" s="450">
        <v>1193.2182309999998</v>
      </c>
      <c r="ES12" s="450">
        <v>1199.6404210000001</v>
      </c>
      <c r="ET12" s="450">
        <v>1259.8420160000001</v>
      </c>
      <c r="EU12" s="450">
        <v>1252.251986</v>
      </c>
    </row>
    <row r="13" spans="1:156" ht="6" hidden="1" customHeight="1">
      <c r="A13" s="454"/>
      <c r="B13" s="450"/>
      <c r="C13" s="450"/>
      <c r="D13" s="450"/>
      <c r="E13" s="450"/>
      <c r="F13" s="450"/>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50"/>
      <c r="AL13" s="450"/>
      <c r="AM13" s="450"/>
      <c r="AN13" s="450"/>
      <c r="AO13" s="450"/>
      <c r="AP13" s="450"/>
      <c r="AQ13" s="450"/>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0"/>
      <c r="BS13" s="450"/>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0"/>
      <c r="CT13" s="450"/>
      <c r="CU13" s="450"/>
      <c r="CV13" s="450"/>
      <c r="CW13" s="450"/>
      <c r="CX13" s="450"/>
      <c r="CY13" s="450"/>
      <c r="CZ13" s="450"/>
      <c r="DA13" s="450"/>
      <c r="DB13" s="450"/>
      <c r="DC13" s="450"/>
      <c r="DD13" s="450"/>
      <c r="DE13" s="450"/>
      <c r="DF13" s="450"/>
      <c r="DG13" s="450"/>
      <c r="DH13" s="450"/>
      <c r="DI13" s="450"/>
      <c r="DJ13" s="450"/>
      <c r="DK13" s="450"/>
      <c r="DL13" s="450"/>
      <c r="DM13" s="450"/>
      <c r="DN13" s="450"/>
      <c r="DO13" s="450"/>
      <c r="DP13" s="450"/>
      <c r="DQ13" s="450"/>
      <c r="DR13" s="450"/>
      <c r="DS13" s="450"/>
      <c r="DT13" s="450"/>
      <c r="DU13" s="450"/>
      <c r="DV13" s="450"/>
      <c r="DW13" s="450"/>
      <c r="DX13" s="450"/>
      <c r="DY13" s="450"/>
      <c r="DZ13" s="450"/>
      <c r="EA13" s="450"/>
      <c r="EB13" s="450"/>
      <c r="EC13" s="450"/>
      <c r="ED13" s="450"/>
      <c r="EE13" s="450"/>
      <c r="EF13" s="450"/>
      <c r="EG13" s="450"/>
      <c r="EH13" s="450"/>
      <c r="EI13" s="450"/>
      <c r="EJ13" s="450"/>
      <c r="EK13" s="450"/>
      <c r="EL13" s="450"/>
      <c r="EM13" s="450"/>
      <c r="EN13" s="450"/>
      <c r="EO13" s="450"/>
      <c r="EP13" s="450"/>
      <c r="EQ13" s="450"/>
      <c r="ER13" s="450"/>
      <c r="ES13" s="450"/>
      <c r="ET13" s="450"/>
      <c r="EU13" s="450"/>
    </row>
    <row r="14" spans="1:156" s="448" customFormat="1" ht="15" customHeight="1">
      <c r="A14" s="453" t="s">
        <v>478</v>
      </c>
      <c r="B14" s="447">
        <v>-5882.9367625199957</v>
      </c>
      <c r="C14" s="447">
        <v>-4842.274334220012</v>
      </c>
      <c r="D14" s="447">
        <v>-1961.4162325200014</v>
      </c>
      <c r="E14" s="447">
        <v>-5435.6351355200022</v>
      </c>
      <c r="F14" s="447">
        <v>-8468.0092039999872</v>
      </c>
      <c r="G14" s="447">
        <v>9448.0915440000026</v>
      </c>
      <c r="H14" s="447">
        <v>-392.9678899999999</v>
      </c>
      <c r="I14" s="447">
        <v>1799.0571039999923</v>
      </c>
      <c r="J14" s="447">
        <v>2423.0759550000075</v>
      </c>
      <c r="K14" s="447">
        <v>-6535.6986069999984</v>
      </c>
      <c r="L14" s="447">
        <v>-9836.5494409999956</v>
      </c>
      <c r="M14" s="447">
        <v>-3870.9798845199984</v>
      </c>
      <c r="N14" s="447">
        <v>-5269.3768295199916</v>
      </c>
      <c r="O14" s="447">
        <v>-5275.3254745200029</v>
      </c>
      <c r="P14" s="447">
        <v>-5324.1194325199904</v>
      </c>
      <c r="Q14" s="447">
        <v>-5953.86398052</v>
      </c>
      <c r="R14" s="447">
        <v>-5619.5811215199938</v>
      </c>
      <c r="S14" s="447">
        <v>-5084.2291265200038</v>
      </c>
      <c r="T14" s="447">
        <v>-3231.9081725200085</v>
      </c>
      <c r="U14" s="447">
        <v>-3840.106181520001</v>
      </c>
      <c r="V14" s="447">
        <v>-3093.6828665200082</v>
      </c>
      <c r="W14" s="447">
        <v>-3399.2249205199914</v>
      </c>
      <c r="X14" s="447">
        <v>-5882.9367625199957</v>
      </c>
      <c r="Y14" s="447">
        <v>-4068.7163575200102</v>
      </c>
      <c r="Z14" s="447">
        <v>-4047.3581015200107</v>
      </c>
      <c r="AA14" s="447">
        <v>-3937.2817535200084</v>
      </c>
      <c r="AB14" s="447">
        <v>-3781.0566545199981</v>
      </c>
      <c r="AC14" s="447">
        <v>-3176.7470505199963</v>
      </c>
      <c r="AD14" s="447">
        <v>-2974.9285985199895</v>
      </c>
      <c r="AE14" s="447">
        <v>-3284.1189515200022</v>
      </c>
      <c r="AF14" s="447">
        <v>-3568.1622025199977</v>
      </c>
      <c r="AG14" s="447">
        <v>-2906.9889165200075</v>
      </c>
      <c r="AH14" s="447">
        <v>-3006.7703685200104</v>
      </c>
      <c r="AI14" s="447">
        <v>-3364.5601805200058</v>
      </c>
      <c r="AJ14" s="447">
        <v>-4842.274334220012</v>
      </c>
      <c r="AK14" s="447">
        <v>-4125.7741225200007</v>
      </c>
      <c r="AL14" s="447">
        <v>-4377.6676135200105</v>
      </c>
      <c r="AM14" s="447">
        <v>-3684.8204815199933</v>
      </c>
      <c r="AN14" s="447">
        <v>-3809.6733525200034</v>
      </c>
      <c r="AO14" s="447">
        <v>-2495.3485425200051</v>
      </c>
      <c r="AP14" s="447">
        <v>-4119.1481435199967</v>
      </c>
      <c r="AQ14" s="447">
        <v>-2728.3206885199979</v>
      </c>
      <c r="AR14" s="447">
        <v>-3432.321424520007</v>
      </c>
      <c r="AS14" s="447">
        <v>-3402.4582465200074</v>
      </c>
      <c r="AT14" s="447">
        <v>-2533.0365845199922</v>
      </c>
      <c r="AU14" s="447">
        <v>-1713.1585545200069</v>
      </c>
      <c r="AV14" s="447">
        <v>-1961.4162325200014</v>
      </c>
      <c r="AW14" s="447">
        <v>-4618.6190755200078</v>
      </c>
      <c r="AX14" s="447">
        <v>-5387.0095775200098</v>
      </c>
      <c r="AY14" s="447">
        <v>-6828.2569115199949</v>
      </c>
      <c r="AZ14" s="447">
        <v>-6748.8927715200043</v>
      </c>
      <c r="BA14" s="447">
        <v>-7848.1885685200032</v>
      </c>
      <c r="BB14" s="447">
        <v>-6572.4102485199983</v>
      </c>
      <c r="BC14" s="447">
        <v>-5734.4015505200077</v>
      </c>
      <c r="BD14" s="447">
        <v>-5678.2201675200049</v>
      </c>
      <c r="BE14" s="447">
        <v>-4802.5393415200087</v>
      </c>
      <c r="BF14" s="447">
        <v>-6063.1125355200056</v>
      </c>
      <c r="BG14" s="447">
        <v>-5296.5684145200066</v>
      </c>
      <c r="BH14" s="447">
        <v>-5435.6351355200022</v>
      </c>
      <c r="BI14" s="447">
        <v>-5289.2892705200065</v>
      </c>
      <c r="BJ14" s="447">
        <v>-6281.4830545199875</v>
      </c>
      <c r="BK14" s="447">
        <v>-7614.720426519998</v>
      </c>
      <c r="BL14" s="447">
        <v>-7149.5589465200246</v>
      </c>
      <c r="BM14" s="447">
        <v>-7680.6517055200093</v>
      </c>
      <c r="BN14" s="447">
        <v>-7678.1491200000019</v>
      </c>
      <c r="BO14" s="447">
        <v>-7719.9959639999943</v>
      </c>
      <c r="BP14" s="447">
        <v>-12624.829976999994</v>
      </c>
      <c r="BQ14" s="447">
        <v>-11545.989458999997</v>
      </c>
      <c r="BR14" s="447">
        <v>-9482.8155320000078</v>
      </c>
      <c r="BS14" s="447">
        <v>-9121.1729029999988</v>
      </c>
      <c r="BT14" s="447">
        <v>-8468.0092039999872</v>
      </c>
      <c r="BU14" s="447">
        <v>-7381.4309649999923</v>
      </c>
      <c r="BV14" s="447">
        <v>-6820.9913719999895</v>
      </c>
      <c r="BW14" s="447">
        <v>-6578.0655549999938</v>
      </c>
      <c r="BX14" s="447">
        <v>-9908.9657289999886</v>
      </c>
      <c r="BY14" s="447">
        <v>-8725.2712519999914</v>
      </c>
      <c r="BZ14" s="447">
        <v>-7783.5430770000021</v>
      </c>
      <c r="CA14" s="447">
        <v>-8618.5304510000133</v>
      </c>
      <c r="CB14" s="447">
        <v>-5991.5634819999977</v>
      </c>
      <c r="CC14" s="447">
        <v>-1932.8890539999848</v>
      </c>
      <c r="CD14" s="447">
        <v>-3196.3169939999789</v>
      </c>
      <c r="CE14" s="447">
        <v>2494.3964849999902</v>
      </c>
      <c r="CF14" s="447">
        <v>9448.0915440000026</v>
      </c>
      <c r="CG14" s="447">
        <v>3480.1673359999841</v>
      </c>
      <c r="CH14" s="447">
        <v>4587.8627039999992</v>
      </c>
      <c r="CI14" s="447">
        <v>3827.9471079999857</v>
      </c>
      <c r="CJ14" s="447">
        <v>3504.4581830000097</v>
      </c>
      <c r="CK14" s="447">
        <v>3112.8248749999984</v>
      </c>
      <c r="CL14" s="447">
        <v>3800.0968279999943</v>
      </c>
      <c r="CM14" s="447">
        <v>4601.6175719999956</v>
      </c>
      <c r="CN14" s="447">
        <v>2076.6735769999941</v>
      </c>
      <c r="CO14" s="447">
        <v>2873.8225650000022</v>
      </c>
      <c r="CP14" s="447">
        <v>2449.3501529999921</v>
      </c>
      <c r="CQ14" s="447">
        <v>3271.0556330000036</v>
      </c>
      <c r="CR14" s="447">
        <v>-392.9678899999999</v>
      </c>
      <c r="CS14" s="447">
        <v>1797.7394229999773</v>
      </c>
      <c r="CT14" s="447">
        <v>2097.9002779999719</v>
      </c>
      <c r="CU14" s="447">
        <v>1681.0559179999836</v>
      </c>
      <c r="CV14" s="447">
        <v>-102.08941299999424</v>
      </c>
      <c r="CW14" s="447">
        <v>-328.73042299997178</v>
      </c>
      <c r="CX14" s="447">
        <v>-815.61536999999953</v>
      </c>
      <c r="CY14" s="447">
        <v>-1878.8901029999979</v>
      </c>
      <c r="CZ14" s="447">
        <v>-1546.3305269999983</v>
      </c>
      <c r="DA14" s="447">
        <v>-53.47451899999578</v>
      </c>
      <c r="DB14" s="447">
        <v>3949.889571000007</v>
      </c>
      <c r="DC14" s="447">
        <v>6422.0505899999844</v>
      </c>
      <c r="DD14" s="447">
        <v>1799.0571039999923</v>
      </c>
      <c r="DE14" s="447">
        <v>2594.3522530000191</v>
      </c>
      <c r="DF14" s="447">
        <v>2219.3581059999997</v>
      </c>
      <c r="DG14" s="447">
        <v>3439.680972999995</v>
      </c>
      <c r="DH14" s="447">
        <v>3382.2871669999877</v>
      </c>
      <c r="DI14" s="447">
        <v>6424.2782369999913</v>
      </c>
      <c r="DJ14" s="447">
        <v>8155.7895109999808</v>
      </c>
      <c r="DK14" s="447">
        <v>9241.0385730000125</v>
      </c>
      <c r="DL14" s="447">
        <v>4073.2225040000194</v>
      </c>
      <c r="DM14" s="447">
        <v>5626.9316219999891</v>
      </c>
      <c r="DN14" s="447">
        <v>4675.2987670000002</v>
      </c>
      <c r="DO14" s="447">
        <v>4159.7460330000031</v>
      </c>
      <c r="DP14" s="447">
        <v>2423.0759550000075</v>
      </c>
      <c r="DQ14" s="447">
        <v>2408.1166670000239</v>
      </c>
      <c r="DR14" s="447">
        <v>-1187.7853019999748</v>
      </c>
      <c r="DS14" s="447">
        <v>-1471.720937999984</v>
      </c>
      <c r="DT14" s="447">
        <v>-782.15038500001538</v>
      </c>
      <c r="DU14" s="447">
        <v>-1652.284450000021</v>
      </c>
      <c r="DV14" s="447">
        <v>-3213.2422660000011</v>
      </c>
      <c r="DW14" s="447">
        <v>-3508.2335710000043</v>
      </c>
      <c r="DX14" s="447">
        <v>-3125.9111760000087</v>
      </c>
      <c r="DY14" s="447">
        <v>-1619.7977270000265</v>
      </c>
      <c r="DZ14" s="447">
        <v>-3821.1781109999865</v>
      </c>
      <c r="EA14" s="447">
        <v>-6389.7081720000133</v>
      </c>
      <c r="EB14" s="447">
        <v>-6535.6986069999984</v>
      </c>
      <c r="EC14" s="447">
        <v>-5484.3431960000162</v>
      </c>
      <c r="ED14" s="447">
        <v>-5525.4473739999958</v>
      </c>
      <c r="EE14" s="447">
        <v>-4668.6947339999897</v>
      </c>
      <c r="EF14" s="447">
        <v>-2171.5074969999987</v>
      </c>
      <c r="EG14" s="447">
        <v>-8051.9662320000061</v>
      </c>
      <c r="EH14" s="447">
        <v>-2963.8492830000177</v>
      </c>
      <c r="EI14" s="447">
        <v>-7019.3537859999778</v>
      </c>
      <c r="EJ14" s="447">
        <v>-7865.7785579999909</v>
      </c>
      <c r="EK14" s="447">
        <v>-6595.4090919999871</v>
      </c>
      <c r="EL14" s="447">
        <v>-10180.240836999976</v>
      </c>
      <c r="EM14" s="447">
        <v>-8778.2092579999735</v>
      </c>
      <c r="EN14" s="447">
        <v>-9836.5494409999956</v>
      </c>
      <c r="EO14" s="447">
        <v>-11305.460997999995</v>
      </c>
      <c r="EP14" s="447">
        <v>-14082.88180399999</v>
      </c>
      <c r="EQ14" s="447">
        <v>-14684.753643000004</v>
      </c>
      <c r="ER14" s="447">
        <v>-12264.205902999995</v>
      </c>
      <c r="ES14" s="447">
        <v>-15471.254038999992</v>
      </c>
      <c r="ET14" s="447">
        <v>-13693.433128000004</v>
      </c>
      <c r="EU14" s="447">
        <v>-17432.215473000004</v>
      </c>
    </row>
    <row r="15" spans="1:156" ht="15" customHeight="1">
      <c r="A15" s="449" t="s">
        <v>479</v>
      </c>
      <c r="B15" s="450">
        <v>6660.5338979999997</v>
      </c>
      <c r="C15" s="450">
        <v>6223.2846210000007</v>
      </c>
      <c r="D15" s="450">
        <v>5822.2878940000001</v>
      </c>
      <c r="E15" s="450">
        <v>5562.3550759999998</v>
      </c>
      <c r="F15" s="450">
        <v>5311.5524130000003</v>
      </c>
      <c r="G15" s="450">
        <v>4939.6545380000007</v>
      </c>
      <c r="H15" s="450">
        <v>45.804960999999821</v>
      </c>
      <c r="I15" s="450">
        <v>44.304960999999821</v>
      </c>
      <c r="J15" s="450">
        <v>39.304960999999821</v>
      </c>
      <c r="K15" s="450">
        <v>37.504961000000094</v>
      </c>
      <c r="L15" s="450">
        <v>29.669460999999956</v>
      </c>
      <c r="M15" s="450">
        <v>7006.1037580000002</v>
      </c>
      <c r="N15" s="450">
        <v>7014.8291429999999</v>
      </c>
      <c r="O15" s="450">
        <v>7024.509051</v>
      </c>
      <c r="P15" s="450">
        <v>7033.8605100000004</v>
      </c>
      <c r="Q15" s="450">
        <v>7042.097597</v>
      </c>
      <c r="R15" s="450">
        <v>7050.0415560000001</v>
      </c>
      <c r="S15" s="450">
        <v>7110.0137640000003</v>
      </c>
      <c r="T15" s="450">
        <v>7112.7444860000005</v>
      </c>
      <c r="U15" s="450">
        <v>7115.9573039999996</v>
      </c>
      <c r="V15" s="450">
        <v>7118.6950990000005</v>
      </c>
      <c r="W15" s="450">
        <v>7121.3381879999997</v>
      </c>
      <c r="X15" s="450">
        <v>6660.5338979999997</v>
      </c>
      <c r="Y15" s="450">
        <v>6663.3878489999997</v>
      </c>
      <c r="Z15" s="450">
        <v>6666.0438869999998</v>
      </c>
      <c r="AA15" s="450">
        <v>6668.8976739999998</v>
      </c>
      <c r="AB15" s="450">
        <v>6670.8505609999993</v>
      </c>
      <c r="AC15" s="450">
        <v>6503.2935499999994</v>
      </c>
      <c r="AD15" s="450">
        <v>6503.8524730000008</v>
      </c>
      <c r="AE15" s="450">
        <v>6504.3944799999999</v>
      </c>
      <c r="AF15" s="450">
        <v>6504.966891</v>
      </c>
      <c r="AG15" s="450">
        <v>6505.5353169999998</v>
      </c>
      <c r="AH15" s="450">
        <v>6506.1037429999997</v>
      </c>
      <c r="AI15" s="450">
        <v>6507.5848649999998</v>
      </c>
      <c r="AJ15" s="450">
        <v>6223.2846210000007</v>
      </c>
      <c r="AK15" s="450">
        <v>6223.9251199999999</v>
      </c>
      <c r="AL15" s="450">
        <v>6224.4830629999997</v>
      </c>
      <c r="AM15" s="450">
        <v>6225.1233650000004</v>
      </c>
      <c r="AN15" s="450">
        <v>6225.7362800000001</v>
      </c>
      <c r="AO15" s="450">
        <v>6226.3765840000005</v>
      </c>
      <c r="AP15" s="450">
        <v>6226.9894990000003</v>
      </c>
      <c r="AQ15" s="450">
        <v>6227.629801</v>
      </c>
      <c r="AR15" s="450">
        <v>6120.2753200000006</v>
      </c>
      <c r="AS15" s="450">
        <v>6120.9156219999995</v>
      </c>
      <c r="AT15" s="450">
        <v>6121.777204</v>
      </c>
      <c r="AU15" s="450">
        <v>6122.8102550000003</v>
      </c>
      <c r="AV15" s="450">
        <v>5822.2878940000001</v>
      </c>
      <c r="AW15" s="450">
        <v>5822.8695459999999</v>
      </c>
      <c r="AX15" s="450">
        <v>5823.3670199999997</v>
      </c>
      <c r="AY15" s="450">
        <v>5823.9435739999999</v>
      </c>
      <c r="AZ15" s="450">
        <v>5824.4697150000002</v>
      </c>
      <c r="BA15" s="450">
        <v>5824.054091</v>
      </c>
      <c r="BB15" s="450">
        <v>5860.1389770000005</v>
      </c>
      <c r="BC15" s="450">
        <v>5859.5783680000004</v>
      </c>
      <c r="BD15" s="450">
        <v>5857.6792210000003</v>
      </c>
      <c r="BE15" s="450">
        <v>5855.8352729999997</v>
      </c>
      <c r="BF15" s="450">
        <v>5853.9361239999998</v>
      </c>
      <c r="BG15" s="450">
        <v>5852.1724530000001</v>
      </c>
      <c r="BH15" s="450">
        <v>5562.3550759999998</v>
      </c>
      <c r="BI15" s="450">
        <v>5562.3550759999998</v>
      </c>
      <c r="BJ15" s="450">
        <v>5562.3550759999998</v>
      </c>
      <c r="BK15" s="450">
        <v>5562.3550759999998</v>
      </c>
      <c r="BL15" s="450">
        <v>5562.3550759999998</v>
      </c>
      <c r="BM15" s="450">
        <v>5562.3550759999998</v>
      </c>
      <c r="BN15" s="450">
        <v>5562.3550759999998</v>
      </c>
      <c r="BO15" s="450">
        <v>5562.3550759999998</v>
      </c>
      <c r="BP15" s="450">
        <v>5562.3550759999998</v>
      </c>
      <c r="BQ15" s="450">
        <v>5557.5027330000003</v>
      </c>
      <c r="BR15" s="450">
        <v>5557.5027330000003</v>
      </c>
      <c r="BS15" s="450">
        <v>5557.5027330000003</v>
      </c>
      <c r="BT15" s="450">
        <v>5311.5524130000003</v>
      </c>
      <c r="BU15" s="450">
        <v>5311.5524130000003</v>
      </c>
      <c r="BV15" s="450">
        <v>5311.5524130000003</v>
      </c>
      <c r="BW15" s="450">
        <v>5323.3224059999993</v>
      </c>
      <c r="BX15" s="450">
        <v>5327.2457369999993</v>
      </c>
      <c r="BY15" s="450">
        <v>5331.1690680000002</v>
      </c>
      <c r="BZ15" s="450">
        <v>5289.0427189999991</v>
      </c>
      <c r="CA15" s="450">
        <v>5299.4993830000003</v>
      </c>
      <c r="CB15" s="450">
        <v>5304.3560469999993</v>
      </c>
      <c r="CC15" s="450">
        <v>5277.3645180000003</v>
      </c>
      <c r="CD15" s="450">
        <v>5282.2211820000002</v>
      </c>
      <c r="CE15" s="450">
        <v>8407.799328000001</v>
      </c>
      <c r="CF15" s="450">
        <v>4939.6545380000007</v>
      </c>
      <c r="CG15" s="450">
        <v>4944.0270359999995</v>
      </c>
      <c r="CH15" s="450">
        <v>4948.3995339999992</v>
      </c>
      <c r="CI15" s="450">
        <v>336.29161299999976</v>
      </c>
      <c r="CJ15" s="450">
        <v>336.82663800000023</v>
      </c>
      <c r="CK15" s="450">
        <v>337.36166300000019</v>
      </c>
      <c r="CL15" s="450">
        <v>337.89668800000021</v>
      </c>
      <c r="CM15" s="450">
        <v>338.43171300000017</v>
      </c>
      <c r="CN15" s="450">
        <v>338.96673800000019</v>
      </c>
      <c r="CO15" s="450">
        <v>-513.31208599999979</v>
      </c>
      <c r="CP15" s="450">
        <v>-1245.4295339999999</v>
      </c>
      <c r="CQ15" s="450">
        <v>-486.52207599999986</v>
      </c>
      <c r="CR15" s="450">
        <v>45.804960999999821</v>
      </c>
      <c r="CS15" s="450">
        <v>45.871469000000161</v>
      </c>
      <c r="CT15" s="450">
        <v>45.928725000000213</v>
      </c>
      <c r="CU15" s="450">
        <v>45.985980999999811</v>
      </c>
      <c r="CV15" s="450">
        <v>46.043236999999863</v>
      </c>
      <c r="CW15" s="450">
        <v>44.600242999999864</v>
      </c>
      <c r="CX15" s="450">
        <v>44.655623999999989</v>
      </c>
      <c r="CY15" s="450">
        <v>44.711005000000114</v>
      </c>
      <c r="CZ15" s="450">
        <v>44.766385999999784</v>
      </c>
      <c r="DA15" s="450">
        <v>44.877148000000034</v>
      </c>
      <c r="DB15" s="450">
        <v>44.877148000000034</v>
      </c>
      <c r="DC15" s="450">
        <v>44.932529000000159</v>
      </c>
      <c r="DD15" s="450">
        <v>44.304960999999821</v>
      </c>
      <c r="DE15" s="450">
        <v>44.360341999999946</v>
      </c>
      <c r="DF15" s="450">
        <v>44.415723000000071</v>
      </c>
      <c r="DG15" s="450">
        <v>44.471104000000196</v>
      </c>
      <c r="DH15" s="450">
        <v>39.522943999999825</v>
      </c>
      <c r="DI15" s="450">
        <v>39.572075000000041</v>
      </c>
      <c r="DJ15" s="450">
        <v>39.621205999999802</v>
      </c>
      <c r="DK15" s="450">
        <v>39.670337000000018</v>
      </c>
      <c r="DL15" s="450">
        <v>39.719467999999779</v>
      </c>
      <c r="DM15" s="450">
        <v>39.768598999999995</v>
      </c>
      <c r="DN15" s="450">
        <v>39.817730000000211</v>
      </c>
      <c r="DO15" s="450">
        <v>39.866860999999972</v>
      </c>
      <c r="DP15" s="450">
        <v>39.304960999999821</v>
      </c>
      <c r="DQ15" s="450">
        <v>39.354092000000037</v>
      </c>
      <c r="DR15" s="450">
        <v>39.403222999999798</v>
      </c>
      <c r="DS15" s="450">
        <v>39.452354000000014</v>
      </c>
      <c r="DT15" s="450">
        <v>39.50148500000023</v>
      </c>
      <c r="DU15" s="450">
        <v>39.550615999999991</v>
      </c>
      <c r="DV15" s="450">
        <v>39.599747000000207</v>
      </c>
      <c r="DW15" s="450">
        <v>37.848053000000164</v>
      </c>
      <c r="DX15" s="450">
        <v>37.894933999999921</v>
      </c>
      <c r="DY15" s="450">
        <v>37.941815000000133</v>
      </c>
      <c r="DZ15" s="450">
        <v>37.988695999999891</v>
      </c>
      <c r="EA15" s="450">
        <v>38.035577000000103</v>
      </c>
      <c r="EB15" s="450">
        <v>37.504961000000094</v>
      </c>
      <c r="EC15" s="450">
        <v>37.551841999999851</v>
      </c>
      <c r="ED15" s="450">
        <v>37.598723000000064</v>
      </c>
      <c r="EE15" s="450">
        <v>37.645603999999821</v>
      </c>
      <c r="EF15" s="450">
        <v>37.692485000000033</v>
      </c>
      <c r="EG15" s="450">
        <v>37.739365999999791</v>
      </c>
      <c r="EH15" s="450">
        <v>37.786247000000003</v>
      </c>
      <c r="EI15" s="450">
        <v>37.833128000000215</v>
      </c>
      <c r="EJ15" s="450">
        <v>37.880008999999973</v>
      </c>
      <c r="EK15" s="450">
        <v>30.084860999999819</v>
      </c>
      <c r="EL15" s="450">
        <v>30.121947999999975</v>
      </c>
      <c r="EM15" s="450">
        <v>30.159035000000131</v>
      </c>
      <c r="EN15" s="450">
        <v>29.669460999999956</v>
      </c>
      <c r="EO15" s="450">
        <v>29.706548000000112</v>
      </c>
      <c r="EP15" s="450">
        <v>29.743634999999813</v>
      </c>
      <c r="EQ15" s="450">
        <v>29.780721999999969</v>
      </c>
      <c r="ER15" s="450">
        <v>29.817809000000125</v>
      </c>
      <c r="ES15" s="450">
        <v>29.809849000000213</v>
      </c>
      <c r="ET15" s="450">
        <v>26.79892400000017</v>
      </c>
      <c r="EU15" s="450">
        <v>26.833314999999857</v>
      </c>
    </row>
    <row r="16" spans="1:156" ht="15" customHeight="1">
      <c r="A16" s="451" t="s">
        <v>316</v>
      </c>
      <c r="B16" s="450"/>
      <c r="C16" s="450"/>
      <c r="D16" s="450"/>
      <c r="E16" s="450"/>
      <c r="F16" s="450"/>
      <c r="G16" s="450"/>
      <c r="H16" s="450"/>
      <c r="I16" s="450"/>
      <c r="J16" s="450"/>
      <c r="K16" s="450"/>
      <c r="L16" s="450"/>
      <c r="M16" s="450"/>
      <c r="N16" s="450"/>
      <c r="O16" s="450"/>
      <c r="P16" s="450"/>
      <c r="Q16" s="450"/>
      <c r="R16" s="450"/>
      <c r="S16" s="450"/>
      <c r="T16" s="450"/>
      <c r="U16" s="450"/>
      <c r="V16" s="450"/>
      <c r="W16" s="450"/>
      <c r="X16" s="450"/>
      <c r="Y16" s="450"/>
      <c r="Z16" s="450"/>
      <c r="AA16" s="450"/>
      <c r="AB16" s="450"/>
      <c r="AC16" s="450"/>
      <c r="AD16" s="450"/>
      <c r="AE16" s="450"/>
      <c r="AF16" s="450"/>
      <c r="AG16" s="450"/>
      <c r="AH16" s="450"/>
      <c r="AI16" s="450"/>
      <c r="AJ16" s="450"/>
      <c r="AK16" s="450"/>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0"/>
      <c r="BJ16" s="450"/>
      <c r="BK16" s="450"/>
      <c r="BL16" s="450"/>
      <c r="BM16" s="450"/>
      <c r="BN16" s="450"/>
      <c r="BO16" s="450"/>
      <c r="BP16" s="450"/>
      <c r="BQ16" s="450"/>
      <c r="BR16" s="450"/>
      <c r="BS16" s="450"/>
      <c r="BT16" s="450"/>
      <c r="BU16" s="450"/>
      <c r="BV16" s="450"/>
      <c r="BW16" s="450"/>
      <c r="BX16" s="450"/>
      <c r="BY16" s="450"/>
      <c r="BZ16" s="450"/>
      <c r="CA16" s="450"/>
      <c r="CB16" s="450"/>
      <c r="CC16" s="450"/>
      <c r="CD16" s="450"/>
      <c r="CE16" s="450"/>
      <c r="CF16" s="450"/>
      <c r="CG16" s="450"/>
      <c r="CH16" s="450"/>
      <c r="CI16" s="450"/>
      <c r="CJ16" s="450"/>
      <c r="CK16" s="450"/>
      <c r="CL16" s="450"/>
      <c r="CM16" s="450"/>
      <c r="CN16" s="450"/>
      <c r="CO16" s="450"/>
      <c r="CP16" s="450"/>
      <c r="CQ16" s="450"/>
      <c r="CR16" s="450"/>
      <c r="CS16" s="450"/>
      <c r="CT16" s="450"/>
      <c r="CU16" s="450"/>
      <c r="CV16" s="450"/>
      <c r="CW16" s="450"/>
      <c r="CX16" s="450"/>
      <c r="CY16" s="450"/>
      <c r="CZ16" s="450"/>
      <c r="DA16" s="450"/>
      <c r="DB16" s="450"/>
      <c r="DC16" s="450"/>
      <c r="DD16" s="450"/>
      <c r="DE16" s="450"/>
      <c r="DF16" s="450"/>
      <c r="DG16" s="450"/>
      <c r="DH16" s="450"/>
      <c r="DI16" s="450"/>
      <c r="DJ16" s="450"/>
      <c r="DK16" s="450"/>
      <c r="DL16" s="450"/>
      <c r="DM16" s="450"/>
      <c r="DN16" s="450"/>
      <c r="DO16" s="450"/>
      <c r="DP16" s="450"/>
      <c r="DQ16" s="450"/>
      <c r="DR16" s="450"/>
      <c r="DS16" s="450"/>
      <c r="DT16" s="450"/>
      <c r="DU16" s="450"/>
      <c r="DV16" s="450"/>
      <c r="DW16" s="450"/>
      <c r="DX16" s="450"/>
      <c r="DY16" s="450"/>
      <c r="DZ16" s="450"/>
      <c r="EA16" s="450"/>
      <c r="EB16" s="450"/>
      <c r="EC16" s="450"/>
      <c r="ED16" s="450"/>
      <c r="EE16" s="450"/>
      <c r="EF16" s="450"/>
      <c r="EG16" s="450"/>
      <c r="EH16" s="450"/>
      <c r="EI16" s="450"/>
      <c r="EJ16" s="450"/>
      <c r="EK16" s="450"/>
      <c r="EL16" s="450"/>
      <c r="EM16" s="450"/>
      <c r="EN16" s="450"/>
      <c r="EO16" s="450"/>
      <c r="EP16" s="450"/>
      <c r="EQ16" s="450"/>
      <c r="ER16" s="450"/>
      <c r="ES16" s="450"/>
      <c r="ET16" s="450"/>
      <c r="EU16" s="450"/>
    </row>
    <row r="17" spans="1:151" ht="15" customHeight="1">
      <c r="A17" s="452" t="s">
        <v>776</v>
      </c>
      <c r="B17" s="450">
        <v>4848.5291719999996</v>
      </c>
      <c r="C17" s="450">
        <v>4710.2751930000004</v>
      </c>
      <c r="D17" s="450">
        <v>4619.5920880000003</v>
      </c>
      <c r="E17" s="450">
        <v>4637.2352069999997</v>
      </c>
      <c r="F17" s="450">
        <v>4679.0186940000003</v>
      </c>
      <c r="G17" s="450">
        <v>4604.9679990000004</v>
      </c>
      <c r="H17" s="450">
        <v>0</v>
      </c>
      <c r="I17" s="450">
        <v>0</v>
      </c>
      <c r="J17" s="450">
        <v>0</v>
      </c>
      <c r="K17" s="450">
        <v>0</v>
      </c>
      <c r="L17" s="450">
        <v>0</v>
      </c>
      <c r="M17" s="450">
        <v>4901.9721330000002</v>
      </c>
      <c r="N17" s="450">
        <v>4907.9001749999998</v>
      </c>
      <c r="O17" s="450">
        <v>4914.4830240000001</v>
      </c>
      <c r="P17" s="450">
        <v>4920.8405560000001</v>
      </c>
      <c r="Q17" s="450">
        <v>4926.4336229999999</v>
      </c>
      <c r="R17" s="450">
        <v>4931.8256030000002</v>
      </c>
      <c r="S17" s="450">
        <v>4972.909216</v>
      </c>
      <c r="T17" s="450">
        <v>4974.7248900000004</v>
      </c>
      <c r="U17" s="450">
        <v>4976.8712839999998</v>
      </c>
      <c r="V17" s="450">
        <v>4978.6918100000003</v>
      </c>
      <c r="W17" s="450">
        <v>4980.4473669999998</v>
      </c>
      <c r="X17" s="450">
        <v>4848.5291719999996</v>
      </c>
      <c r="Y17" s="450">
        <v>4850.3476719999999</v>
      </c>
      <c r="Z17" s="450">
        <v>4852.0370080000002</v>
      </c>
      <c r="AA17" s="450">
        <v>4853.8555079999996</v>
      </c>
      <c r="AB17" s="450">
        <v>4855.0850769999997</v>
      </c>
      <c r="AC17" s="450">
        <v>4707.3892429999996</v>
      </c>
      <c r="AD17" s="450">
        <v>4707.7075590000004</v>
      </c>
      <c r="AE17" s="450">
        <v>4708.0148170000002</v>
      </c>
      <c r="AF17" s="450">
        <v>4708.34195</v>
      </c>
      <c r="AG17" s="450">
        <v>4708.6664780000001</v>
      </c>
      <c r="AH17" s="450">
        <v>4708.9910060000002</v>
      </c>
      <c r="AI17" s="450">
        <v>4709.9121759999998</v>
      </c>
      <c r="AJ17" s="450">
        <v>4710.2751930000004</v>
      </c>
      <c r="AK17" s="450">
        <v>4710.671488</v>
      </c>
      <c r="AL17" s="450">
        <v>4711.0116790000002</v>
      </c>
      <c r="AM17" s="450">
        <v>4711.4079760000004</v>
      </c>
      <c r="AN17" s="450">
        <v>4711.7855710000003</v>
      </c>
      <c r="AO17" s="450">
        <v>4712.1818700000003</v>
      </c>
      <c r="AP17" s="450">
        <v>4712.5594650000003</v>
      </c>
      <c r="AQ17" s="450">
        <v>4712.9557619999996</v>
      </c>
      <c r="AR17" s="450">
        <v>4618.4027610000003</v>
      </c>
      <c r="AS17" s="450">
        <v>4618.7990579999996</v>
      </c>
      <c r="AT17" s="450">
        <v>4619.3464679999997</v>
      </c>
      <c r="AU17" s="450">
        <v>4620.0109750000001</v>
      </c>
      <c r="AV17" s="450">
        <v>4619.5920880000003</v>
      </c>
      <c r="AW17" s="450">
        <v>4619.973328</v>
      </c>
      <c r="AX17" s="450">
        <v>4620.3016870000001</v>
      </c>
      <c r="AY17" s="450">
        <v>4620.6829289999996</v>
      </c>
      <c r="AZ17" s="450">
        <v>4621.0239019999999</v>
      </c>
      <c r="BA17" s="450">
        <v>4620.6959109999998</v>
      </c>
      <c r="BB17" s="450">
        <v>4644.5228090000001</v>
      </c>
      <c r="BC17" s="450">
        <v>4644.091179</v>
      </c>
      <c r="BD17" s="450">
        <v>4642.7027310000003</v>
      </c>
      <c r="BE17" s="450">
        <v>4641.3537399999996</v>
      </c>
      <c r="BF17" s="450">
        <v>4639.9652900000001</v>
      </c>
      <c r="BG17" s="450">
        <v>4638.673683</v>
      </c>
      <c r="BH17" s="450">
        <v>4637.2352069999997</v>
      </c>
      <c r="BI17" s="450">
        <v>4637.2352069999997</v>
      </c>
      <c r="BJ17" s="450">
        <v>4637.2352069999997</v>
      </c>
      <c r="BK17" s="450">
        <v>4637.2352069999997</v>
      </c>
      <c r="BL17" s="450">
        <v>4637.2352069999997</v>
      </c>
      <c r="BM17" s="450">
        <v>4637.2352069999997</v>
      </c>
      <c r="BN17" s="450">
        <v>4637.2352069999997</v>
      </c>
      <c r="BO17" s="450">
        <v>4637.2352069999997</v>
      </c>
      <c r="BP17" s="450">
        <v>4637.2352069999997</v>
      </c>
      <c r="BQ17" s="450">
        <v>4632.9690140000002</v>
      </c>
      <c r="BR17" s="450">
        <v>4632.9690140000002</v>
      </c>
      <c r="BS17" s="450">
        <v>4632.9690140000002</v>
      </c>
      <c r="BT17" s="450">
        <v>4679.0186940000003</v>
      </c>
      <c r="BU17" s="450">
        <v>4679.0186940000003</v>
      </c>
      <c r="BV17" s="450">
        <v>4679.0186940000003</v>
      </c>
      <c r="BW17" s="450">
        <v>4690.531113</v>
      </c>
      <c r="BX17" s="450">
        <v>4694.3685859999996</v>
      </c>
      <c r="BY17" s="450">
        <v>4698.2060590000001</v>
      </c>
      <c r="BZ17" s="450">
        <v>4655.9938519999996</v>
      </c>
      <c r="CA17" s="450">
        <v>4659.8313250000001</v>
      </c>
      <c r="CB17" s="450">
        <v>4663.6687979999997</v>
      </c>
      <c r="CC17" s="450">
        <v>4639.5052560000004</v>
      </c>
      <c r="CD17" s="450">
        <v>4643.342729</v>
      </c>
      <c r="CE17" s="450">
        <v>4647.1802019999996</v>
      </c>
      <c r="CF17" s="450">
        <v>4604.9679990000004</v>
      </c>
      <c r="CG17" s="450">
        <v>4608.805472</v>
      </c>
      <c r="CH17" s="450">
        <v>4612.6429449999996</v>
      </c>
      <c r="CI17" s="450">
        <v>-9.9999999999999995E-7</v>
      </c>
      <c r="CJ17" s="450">
        <v>-9.9999999999999995E-7</v>
      </c>
      <c r="CK17" s="450">
        <v>-9.9999999999999995E-7</v>
      </c>
      <c r="CL17" s="450">
        <v>-9.9999999999999995E-7</v>
      </c>
      <c r="CM17" s="450">
        <v>-9.9999999999999995E-7</v>
      </c>
      <c r="CN17" s="450">
        <v>-9.9999999999999995E-7</v>
      </c>
      <c r="CO17" s="450">
        <v>-9.9999999999999995E-7</v>
      </c>
      <c r="CP17" s="450">
        <v>-9.9999999999999995E-7</v>
      </c>
      <c r="CQ17" s="450">
        <v>0</v>
      </c>
      <c r="CR17" s="450">
        <v>0</v>
      </c>
      <c r="CS17" s="450">
        <v>0</v>
      </c>
      <c r="CT17" s="450">
        <v>0</v>
      </c>
      <c r="CU17" s="450">
        <v>0</v>
      </c>
      <c r="CV17" s="450">
        <v>0</v>
      </c>
      <c r="CW17" s="450">
        <v>0</v>
      </c>
      <c r="CX17" s="450">
        <v>0</v>
      </c>
      <c r="CY17" s="450">
        <v>0</v>
      </c>
      <c r="CZ17" s="450">
        <v>0</v>
      </c>
      <c r="DA17" s="450">
        <v>0</v>
      </c>
      <c r="DB17" s="450">
        <v>0</v>
      </c>
      <c r="DC17" s="450">
        <v>0</v>
      </c>
      <c r="DD17" s="450">
        <v>0</v>
      </c>
      <c r="DE17" s="450">
        <v>0</v>
      </c>
      <c r="DF17" s="450">
        <v>0</v>
      </c>
      <c r="DG17" s="450">
        <v>0</v>
      </c>
      <c r="DH17" s="450">
        <v>0</v>
      </c>
      <c r="DI17" s="450">
        <v>0</v>
      </c>
      <c r="DJ17" s="450">
        <v>0</v>
      </c>
      <c r="DK17" s="450">
        <v>0</v>
      </c>
      <c r="DL17" s="450">
        <v>0</v>
      </c>
      <c r="DM17" s="450">
        <v>0</v>
      </c>
      <c r="DN17" s="450">
        <v>0</v>
      </c>
      <c r="DO17" s="450">
        <v>0</v>
      </c>
      <c r="DP17" s="450">
        <v>0</v>
      </c>
      <c r="DQ17" s="450">
        <v>0</v>
      </c>
      <c r="DR17" s="450">
        <v>0</v>
      </c>
      <c r="DS17" s="450">
        <v>0</v>
      </c>
      <c r="DT17" s="450">
        <v>0</v>
      </c>
      <c r="DU17" s="450">
        <v>0</v>
      </c>
      <c r="DV17" s="450">
        <v>0</v>
      </c>
      <c r="DW17" s="450">
        <v>0</v>
      </c>
      <c r="DX17" s="450">
        <v>0</v>
      </c>
      <c r="DY17" s="450">
        <v>0</v>
      </c>
      <c r="DZ17" s="450">
        <v>0</v>
      </c>
      <c r="EA17" s="450">
        <v>0</v>
      </c>
      <c r="EB17" s="450">
        <v>0</v>
      </c>
      <c r="EC17" s="450">
        <v>0</v>
      </c>
      <c r="ED17" s="450">
        <v>0</v>
      </c>
      <c r="EE17" s="450">
        <v>0</v>
      </c>
      <c r="EF17" s="450">
        <v>0</v>
      </c>
      <c r="EG17" s="450">
        <v>0</v>
      </c>
      <c r="EH17" s="450">
        <v>0</v>
      </c>
      <c r="EI17" s="450">
        <v>0</v>
      </c>
      <c r="EJ17" s="450">
        <v>0</v>
      </c>
      <c r="EK17" s="450">
        <v>0</v>
      </c>
      <c r="EL17" s="450">
        <v>0</v>
      </c>
      <c r="EM17" s="450">
        <v>0</v>
      </c>
      <c r="EN17" s="450">
        <v>0</v>
      </c>
      <c r="EO17" s="450">
        <v>0</v>
      </c>
      <c r="EP17" s="450">
        <v>0</v>
      </c>
      <c r="EQ17" s="450">
        <v>0</v>
      </c>
      <c r="ER17" s="450">
        <v>0</v>
      </c>
      <c r="ES17" s="450">
        <v>0</v>
      </c>
      <c r="ET17" s="450">
        <v>0</v>
      </c>
      <c r="EU17" s="450">
        <v>0</v>
      </c>
    </row>
    <row r="18" spans="1:151" ht="15" customHeight="1">
      <c r="A18" s="449" t="s">
        <v>480</v>
      </c>
      <c r="B18" s="450">
        <v>4534.2414170000002</v>
      </c>
      <c r="C18" s="450">
        <v>3513.9086469999997</v>
      </c>
      <c r="D18" s="450">
        <v>3567.1096590000002</v>
      </c>
      <c r="E18" s="450">
        <v>3060.8606159999999</v>
      </c>
      <c r="F18" s="450">
        <v>4515.3933900000002</v>
      </c>
      <c r="G18" s="450">
        <v>2390.7200429999998</v>
      </c>
      <c r="H18" s="450">
        <v>7971.6626410000008</v>
      </c>
      <c r="I18" s="450">
        <v>9140.1668680000002</v>
      </c>
      <c r="J18" s="450">
        <v>6916.3006549999991</v>
      </c>
      <c r="K18" s="450">
        <v>8549.7190480000008</v>
      </c>
      <c r="L18" s="450">
        <v>10252.064124</v>
      </c>
      <c r="M18" s="450">
        <v>3011.1653310000002</v>
      </c>
      <c r="N18" s="450">
        <v>4222.8393860000006</v>
      </c>
      <c r="O18" s="450">
        <v>3924.6106230000005</v>
      </c>
      <c r="P18" s="450">
        <v>4364.4859630000001</v>
      </c>
      <c r="Q18" s="450">
        <v>4461.47721</v>
      </c>
      <c r="R18" s="450">
        <v>4648.3964130000004</v>
      </c>
      <c r="S18" s="450">
        <v>4338.4238160000004</v>
      </c>
      <c r="T18" s="450">
        <v>3110.4205609999999</v>
      </c>
      <c r="U18" s="450">
        <v>3180.1111350000001</v>
      </c>
      <c r="V18" s="450">
        <v>2434.2427979999998</v>
      </c>
      <c r="W18" s="450">
        <v>2432.5140780000002</v>
      </c>
      <c r="X18" s="450">
        <v>4534.2414170000002</v>
      </c>
      <c r="Y18" s="450">
        <v>3919.2006809999998</v>
      </c>
      <c r="Z18" s="450">
        <v>3911.055175</v>
      </c>
      <c r="AA18" s="450">
        <v>4321.3507079999999</v>
      </c>
      <c r="AB18" s="450">
        <v>4104.5316670000002</v>
      </c>
      <c r="AC18" s="450">
        <v>3225.726658</v>
      </c>
      <c r="AD18" s="450">
        <v>3076.9145959999996</v>
      </c>
      <c r="AE18" s="450">
        <v>2924.5405699999997</v>
      </c>
      <c r="AF18" s="450">
        <v>3802.6789849999996</v>
      </c>
      <c r="AG18" s="450">
        <v>2707.9690069999997</v>
      </c>
      <c r="AH18" s="450">
        <v>2397.6760489999997</v>
      </c>
      <c r="AI18" s="450">
        <v>2448.5316249999996</v>
      </c>
      <c r="AJ18" s="450">
        <v>3513.9086469999997</v>
      </c>
      <c r="AK18" s="450">
        <v>3386.7768129999995</v>
      </c>
      <c r="AL18" s="450">
        <v>3774.4604429999999</v>
      </c>
      <c r="AM18" s="450">
        <v>3624.2795120000001</v>
      </c>
      <c r="AN18" s="450">
        <v>3632.6592870000004</v>
      </c>
      <c r="AO18" s="450">
        <v>3344.4180009999995</v>
      </c>
      <c r="AP18" s="450">
        <v>3046.9362630000001</v>
      </c>
      <c r="AQ18" s="450">
        <v>2706.1115840000002</v>
      </c>
      <c r="AR18" s="450">
        <v>4039.5499780000005</v>
      </c>
      <c r="AS18" s="450">
        <v>3386.4847279999999</v>
      </c>
      <c r="AT18" s="450">
        <v>2849.3616579999998</v>
      </c>
      <c r="AU18" s="450">
        <v>2594.406066</v>
      </c>
      <c r="AV18" s="450">
        <v>3567.1096590000002</v>
      </c>
      <c r="AW18" s="450">
        <v>3525.3969640000005</v>
      </c>
      <c r="AX18" s="450">
        <v>3785.3132460000002</v>
      </c>
      <c r="AY18" s="450">
        <v>4893.7427850000004</v>
      </c>
      <c r="AZ18" s="450">
        <v>3890.147383</v>
      </c>
      <c r="BA18" s="450">
        <v>3924.5305920000001</v>
      </c>
      <c r="BB18" s="450">
        <v>3848.4977160000003</v>
      </c>
      <c r="BC18" s="450">
        <v>3297.6388910000001</v>
      </c>
      <c r="BD18" s="450">
        <v>3753.2247190000003</v>
      </c>
      <c r="BE18" s="450">
        <v>2725.5642269999998</v>
      </c>
      <c r="BF18" s="450">
        <v>3911.710333</v>
      </c>
      <c r="BG18" s="450">
        <v>3335.7716500000006</v>
      </c>
      <c r="BH18" s="450">
        <v>3060.8606159999999</v>
      </c>
      <c r="BI18" s="450">
        <v>3164.6695090000003</v>
      </c>
      <c r="BJ18" s="450">
        <v>2994.6470079999999</v>
      </c>
      <c r="BK18" s="450">
        <v>3783.3394739999999</v>
      </c>
      <c r="BL18" s="450">
        <v>3292.7093680000007</v>
      </c>
      <c r="BM18" s="450">
        <v>3745.1714290000004</v>
      </c>
      <c r="BN18" s="450">
        <v>4171.5403140000008</v>
      </c>
      <c r="BO18" s="450">
        <v>3701.6095730000002</v>
      </c>
      <c r="BP18" s="450">
        <v>8378.3619810000018</v>
      </c>
      <c r="BQ18" s="450">
        <v>6999.2759839999999</v>
      </c>
      <c r="BR18" s="450">
        <v>5655.3281999999999</v>
      </c>
      <c r="BS18" s="450">
        <v>5001.0296289999997</v>
      </c>
      <c r="BT18" s="450">
        <v>4515.3933900000002</v>
      </c>
      <c r="BU18" s="450">
        <v>3173.1435690000003</v>
      </c>
      <c r="BV18" s="450">
        <v>2961.7536130000003</v>
      </c>
      <c r="BW18" s="450">
        <v>2832.5834679999998</v>
      </c>
      <c r="BX18" s="450">
        <v>7063.2178299999996</v>
      </c>
      <c r="BY18" s="450">
        <v>6355.9183320000002</v>
      </c>
      <c r="BZ18" s="450">
        <v>6387.4715279999991</v>
      </c>
      <c r="CA18" s="450">
        <v>8827.4084519999997</v>
      </c>
      <c r="CB18" s="450">
        <v>7481.6032260000002</v>
      </c>
      <c r="CC18" s="450">
        <v>4286.5940209999999</v>
      </c>
      <c r="CD18" s="450">
        <v>5406.9556189999994</v>
      </c>
      <c r="CE18" s="450">
        <v>3930.8603540000004</v>
      </c>
      <c r="CF18" s="450">
        <v>2390.7200429999998</v>
      </c>
      <c r="CG18" s="450">
        <v>3659.1136099999999</v>
      </c>
      <c r="CH18" s="450">
        <v>4054.4909380000004</v>
      </c>
      <c r="CI18" s="450">
        <v>4718.4385430000002</v>
      </c>
      <c r="CJ18" s="450">
        <v>3332.3205410000005</v>
      </c>
      <c r="CK18" s="450">
        <v>4227.7957580000002</v>
      </c>
      <c r="CL18" s="450">
        <v>3613.1085010000002</v>
      </c>
      <c r="CM18" s="450">
        <v>4404.6330180000004</v>
      </c>
      <c r="CN18" s="450">
        <v>3346.1402260000004</v>
      </c>
      <c r="CO18" s="450">
        <v>2718.4744009999999</v>
      </c>
      <c r="CP18" s="450">
        <v>6026.2970909999995</v>
      </c>
      <c r="CQ18" s="450">
        <v>5964.7729550000004</v>
      </c>
      <c r="CR18" s="450">
        <v>7971.6626410000008</v>
      </c>
      <c r="CS18" s="450">
        <v>7474.683943</v>
      </c>
      <c r="CT18" s="450">
        <v>7985.4810219999999</v>
      </c>
      <c r="CU18" s="450">
        <v>8592.2898440000008</v>
      </c>
      <c r="CV18" s="450">
        <v>9182.4496749999998</v>
      </c>
      <c r="CW18" s="450">
        <v>9702.2163510000009</v>
      </c>
      <c r="CX18" s="450">
        <v>10204.155972999999</v>
      </c>
      <c r="CY18" s="450">
        <v>9674.5960800000012</v>
      </c>
      <c r="CZ18" s="450">
        <v>10350.789880999999</v>
      </c>
      <c r="DA18" s="450">
        <v>9492.4167010000001</v>
      </c>
      <c r="DB18" s="450">
        <v>7605.2512560000005</v>
      </c>
      <c r="DC18" s="450">
        <v>5885.3376790000002</v>
      </c>
      <c r="DD18" s="450">
        <v>9140.1668680000002</v>
      </c>
      <c r="DE18" s="450">
        <v>9200.7641949999997</v>
      </c>
      <c r="DF18" s="450">
        <v>9557.507986999999</v>
      </c>
      <c r="DG18" s="450">
        <v>9396.4400060000007</v>
      </c>
      <c r="DH18" s="450">
        <v>8702.5906599999998</v>
      </c>
      <c r="DI18" s="450">
        <v>7090.0659410000007</v>
      </c>
      <c r="DJ18" s="450">
        <v>6314.8449269999992</v>
      </c>
      <c r="DK18" s="450">
        <v>5128.6468599999998</v>
      </c>
      <c r="DL18" s="450">
        <v>8746.8429749999996</v>
      </c>
      <c r="DM18" s="450">
        <v>6954.0155090000007</v>
      </c>
      <c r="DN18" s="450">
        <v>6620.4809859999996</v>
      </c>
      <c r="DO18" s="450">
        <v>7146.3958260000009</v>
      </c>
      <c r="DP18" s="450">
        <v>6916.3006549999991</v>
      </c>
      <c r="DQ18" s="450">
        <v>7877.6500320000005</v>
      </c>
      <c r="DR18" s="450">
        <v>11175.528858999998</v>
      </c>
      <c r="DS18" s="450">
        <v>11014.781642999998</v>
      </c>
      <c r="DT18" s="450">
        <v>9913.4581710000002</v>
      </c>
      <c r="DU18" s="450">
        <v>9802.8335800000004</v>
      </c>
      <c r="DV18" s="450">
        <v>11375.378946000001</v>
      </c>
      <c r="DW18" s="450">
        <v>11198.867437999997</v>
      </c>
      <c r="DX18" s="450">
        <v>10014.826714999999</v>
      </c>
      <c r="DY18" s="450">
        <v>10324.067865999999</v>
      </c>
      <c r="DZ18" s="450">
        <v>9540.4321099999997</v>
      </c>
      <c r="EA18" s="450">
        <v>9689.7997779999987</v>
      </c>
      <c r="EB18" s="450">
        <v>8549.7190480000008</v>
      </c>
      <c r="EC18" s="450">
        <v>8741.6764340000009</v>
      </c>
      <c r="ED18" s="450">
        <v>7567.1884599999994</v>
      </c>
      <c r="EE18" s="450">
        <v>7134.6037610000003</v>
      </c>
      <c r="EF18" s="450">
        <v>9500.5133340000011</v>
      </c>
      <c r="EG18" s="450">
        <v>10191.830409999999</v>
      </c>
      <c r="EH18" s="450">
        <v>7414.9977719999997</v>
      </c>
      <c r="EI18" s="450">
        <v>10481.000498999998</v>
      </c>
      <c r="EJ18" s="450">
        <v>11044.297134999999</v>
      </c>
      <c r="EK18" s="450">
        <v>9122.520536</v>
      </c>
      <c r="EL18" s="450">
        <v>11044.291325999999</v>
      </c>
      <c r="EM18" s="450">
        <v>9153.249910999999</v>
      </c>
      <c r="EN18" s="450">
        <v>10252.064124</v>
      </c>
      <c r="EO18" s="450">
        <v>8111.9302370000005</v>
      </c>
      <c r="EP18" s="450">
        <v>10571.350485999999</v>
      </c>
      <c r="EQ18" s="450">
        <v>11247.050653999999</v>
      </c>
      <c r="ER18" s="450">
        <v>7513.467724000001</v>
      </c>
      <c r="ES18" s="450">
        <v>9551.5505540000013</v>
      </c>
      <c r="ET18" s="450">
        <v>8049.0757800000001</v>
      </c>
      <c r="EU18" s="450">
        <v>12056.519061000001</v>
      </c>
    </row>
    <row r="19" spans="1:151" ht="15" customHeight="1">
      <c r="A19" s="455" t="s">
        <v>316</v>
      </c>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0"/>
      <c r="AI19" s="450"/>
      <c r="AJ19" s="450"/>
      <c r="AK19" s="450"/>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A19" s="450"/>
      <c r="CB19" s="450"/>
      <c r="CC19" s="450"/>
      <c r="CD19" s="450"/>
      <c r="CE19" s="450"/>
      <c r="CF19" s="450"/>
      <c r="CG19" s="450"/>
      <c r="CH19" s="450"/>
      <c r="CI19" s="450"/>
      <c r="CJ19" s="450"/>
      <c r="CK19" s="450"/>
      <c r="CL19" s="450"/>
      <c r="CM19" s="450"/>
      <c r="CN19" s="450"/>
      <c r="CO19" s="450"/>
      <c r="CP19" s="450"/>
      <c r="CQ19" s="450"/>
      <c r="CR19" s="450"/>
      <c r="CS19" s="450"/>
      <c r="CT19" s="450"/>
      <c r="CU19" s="450"/>
      <c r="CV19" s="450"/>
      <c r="CW19" s="450"/>
      <c r="CX19" s="450"/>
      <c r="CY19" s="450"/>
      <c r="CZ19" s="450"/>
      <c r="DA19" s="450"/>
      <c r="DB19" s="450"/>
      <c r="DC19" s="450"/>
      <c r="DD19" s="450"/>
      <c r="DE19" s="450"/>
      <c r="DF19" s="450"/>
      <c r="DG19" s="450"/>
      <c r="DH19" s="450"/>
      <c r="DI19" s="450"/>
      <c r="DJ19" s="450"/>
      <c r="DK19" s="450"/>
      <c r="DL19" s="450"/>
      <c r="DM19" s="450"/>
      <c r="DN19" s="450"/>
      <c r="DO19" s="450"/>
      <c r="DP19" s="450"/>
      <c r="DQ19" s="450"/>
      <c r="DR19" s="450"/>
      <c r="DS19" s="450"/>
      <c r="DT19" s="450"/>
      <c r="DU19" s="450"/>
      <c r="DV19" s="450"/>
      <c r="DW19" s="450"/>
      <c r="DX19" s="450"/>
      <c r="DY19" s="450"/>
      <c r="DZ19" s="450"/>
      <c r="EA19" s="450"/>
      <c r="EB19" s="450"/>
      <c r="EC19" s="450"/>
      <c r="ED19" s="450"/>
      <c r="EE19" s="450"/>
      <c r="EF19" s="450"/>
      <c r="EG19" s="450"/>
      <c r="EH19" s="450"/>
      <c r="EI19" s="450"/>
      <c r="EJ19" s="450"/>
      <c r="EK19" s="450"/>
      <c r="EL19" s="450"/>
      <c r="EM19" s="450"/>
      <c r="EN19" s="450"/>
      <c r="EO19" s="450"/>
      <c r="EP19" s="450"/>
      <c r="EQ19" s="450"/>
      <c r="ER19" s="450"/>
      <c r="ES19" s="450"/>
      <c r="ET19" s="450"/>
      <c r="EU19" s="450"/>
    </row>
    <row r="20" spans="1:151" ht="15" customHeight="1">
      <c r="A20" s="452" t="s">
        <v>481</v>
      </c>
      <c r="B20" s="450">
        <v>1997.7805430000001</v>
      </c>
      <c r="C20" s="450">
        <v>782.30037200000004</v>
      </c>
      <c r="D20" s="450">
        <v>1505.5866289999999</v>
      </c>
      <c r="E20" s="450">
        <v>1215.1061460000001</v>
      </c>
      <c r="F20" s="450">
        <v>2816.6653430000001</v>
      </c>
      <c r="G20" s="450">
        <v>633.20852100000002</v>
      </c>
      <c r="H20" s="450">
        <v>2007.5497809999999</v>
      </c>
      <c r="I20" s="450">
        <v>3894.3567189999999</v>
      </c>
      <c r="J20" s="450">
        <v>1679.5482050000001</v>
      </c>
      <c r="K20" s="450">
        <v>3638.3189950000001</v>
      </c>
      <c r="L20" s="450">
        <v>2801.442501</v>
      </c>
      <c r="M20" s="450">
        <v>975.02505399999995</v>
      </c>
      <c r="N20" s="450">
        <v>2260.7342170000002</v>
      </c>
      <c r="O20" s="450">
        <v>1844.511013</v>
      </c>
      <c r="P20" s="450">
        <v>2225.8082650000001</v>
      </c>
      <c r="Q20" s="450">
        <v>2454.22336</v>
      </c>
      <c r="R20" s="450">
        <v>2763.7957959999999</v>
      </c>
      <c r="S20" s="450">
        <v>2155.583838</v>
      </c>
      <c r="T20" s="450">
        <v>1147.6700599999999</v>
      </c>
      <c r="U20" s="450">
        <v>1070.9407759999999</v>
      </c>
      <c r="V20" s="450">
        <v>458.221113</v>
      </c>
      <c r="W20" s="450">
        <v>457.02669700000001</v>
      </c>
      <c r="X20" s="450">
        <v>1997.7805430000001</v>
      </c>
      <c r="Y20" s="450">
        <v>1457.988838</v>
      </c>
      <c r="Z20" s="450">
        <v>1542.0317809999999</v>
      </c>
      <c r="AA20" s="450">
        <v>1911.103918</v>
      </c>
      <c r="AB20" s="450">
        <v>1671.307499</v>
      </c>
      <c r="AC20" s="450">
        <v>1322.270986</v>
      </c>
      <c r="AD20" s="450">
        <v>1090.48695</v>
      </c>
      <c r="AE20" s="450">
        <v>1011.280486</v>
      </c>
      <c r="AF20" s="450">
        <v>1065.0501529999999</v>
      </c>
      <c r="AG20" s="450">
        <v>799.85970599999996</v>
      </c>
      <c r="AH20" s="450">
        <v>421.14280200000002</v>
      </c>
      <c r="AI20" s="450">
        <v>412.18106999999998</v>
      </c>
      <c r="AJ20" s="450">
        <v>782.30037200000004</v>
      </c>
      <c r="AK20" s="450">
        <v>929.42671399999995</v>
      </c>
      <c r="AL20" s="450">
        <v>1457.886859</v>
      </c>
      <c r="AM20" s="450">
        <v>1444.1842059999999</v>
      </c>
      <c r="AN20" s="450">
        <v>1368.8241479999999</v>
      </c>
      <c r="AO20" s="450">
        <v>1196.6074269999999</v>
      </c>
      <c r="AP20" s="450">
        <v>1043.489632</v>
      </c>
      <c r="AQ20" s="450">
        <v>845.776657</v>
      </c>
      <c r="AR20" s="450">
        <v>1370.7460699999999</v>
      </c>
      <c r="AS20" s="450">
        <v>726.99584200000004</v>
      </c>
      <c r="AT20" s="450">
        <v>525.11506899999995</v>
      </c>
      <c r="AU20" s="450">
        <v>501.73954600000002</v>
      </c>
      <c r="AV20" s="450">
        <v>1505.5866289999999</v>
      </c>
      <c r="AW20" s="450">
        <v>1359.7141340000001</v>
      </c>
      <c r="AX20" s="450">
        <v>1676.902364</v>
      </c>
      <c r="AY20" s="450">
        <v>2495.5635040000002</v>
      </c>
      <c r="AZ20" s="450">
        <v>1803.0497660000001</v>
      </c>
      <c r="BA20" s="450">
        <v>1851.2705579999999</v>
      </c>
      <c r="BB20" s="450">
        <v>1784.995089</v>
      </c>
      <c r="BC20" s="450">
        <v>1266.503837</v>
      </c>
      <c r="BD20" s="450">
        <v>1955.3156329999999</v>
      </c>
      <c r="BE20" s="450">
        <v>1056.5292730000001</v>
      </c>
      <c r="BF20" s="450">
        <v>2262.879598</v>
      </c>
      <c r="BG20" s="450">
        <v>1764.502491</v>
      </c>
      <c r="BH20" s="450">
        <v>1215.1061460000001</v>
      </c>
      <c r="BI20" s="450">
        <v>1234.00173</v>
      </c>
      <c r="BJ20" s="450">
        <v>1209.531082</v>
      </c>
      <c r="BK20" s="450">
        <v>2119.1620509999998</v>
      </c>
      <c r="BL20" s="450">
        <v>1587.438347</v>
      </c>
      <c r="BM20" s="450">
        <v>2043.955275</v>
      </c>
      <c r="BN20" s="450">
        <v>1865.148422</v>
      </c>
      <c r="BO20" s="450">
        <v>1357.4166849999999</v>
      </c>
      <c r="BP20" s="450">
        <v>6602.0224770000004</v>
      </c>
      <c r="BQ20" s="450">
        <v>5163.7622099999999</v>
      </c>
      <c r="BR20" s="450">
        <v>3656.0741159999998</v>
      </c>
      <c r="BS20" s="450">
        <v>3081.8738600000001</v>
      </c>
      <c r="BT20" s="450">
        <v>2816.6653430000001</v>
      </c>
      <c r="BU20" s="450">
        <v>1397.9240319999999</v>
      </c>
      <c r="BV20" s="450">
        <v>1434.219752</v>
      </c>
      <c r="BW20" s="450">
        <v>1020.0279430000001</v>
      </c>
      <c r="BX20" s="450">
        <v>5290.816143</v>
      </c>
      <c r="BY20" s="450">
        <v>4653.3869940000004</v>
      </c>
      <c r="BZ20" s="450">
        <v>4328.6956469999996</v>
      </c>
      <c r="CA20" s="450">
        <v>6944.9135050000004</v>
      </c>
      <c r="CB20" s="450">
        <v>5704.8880730000001</v>
      </c>
      <c r="CC20" s="450">
        <v>2717.635186</v>
      </c>
      <c r="CD20" s="450">
        <v>3554.820334</v>
      </c>
      <c r="CE20" s="450">
        <v>1961.193389</v>
      </c>
      <c r="CF20" s="450">
        <v>633.20852100000002</v>
      </c>
      <c r="CG20" s="450">
        <v>1355.4944909999999</v>
      </c>
      <c r="CH20" s="450">
        <v>1791.8114639999999</v>
      </c>
      <c r="CI20" s="450">
        <v>2367.5126059999998</v>
      </c>
      <c r="CJ20" s="450">
        <v>997.60404300000005</v>
      </c>
      <c r="CK20" s="450">
        <v>1739.8897179999999</v>
      </c>
      <c r="CL20" s="450">
        <v>1172.8603000000001</v>
      </c>
      <c r="CM20" s="450">
        <v>1496.372539</v>
      </c>
      <c r="CN20" s="450">
        <v>539.69654200000002</v>
      </c>
      <c r="CO20" s="450">
        <v>2.4207580000000002</v>
      </c>
      <c r="CP20" s="450">
        <v>210.14976200000001</v>
      </c>
      <c r="CQ20" s="450">
        <v>0.16481799999999999</v>
      </c>
      <c r="CR20" s="450">
        <v>2007.5497809999999</v>
      </c>
      <c r="CS20" s="450">
        <v>1545.8229759999999</v>
      </c>
      <c r="CT20" s="450">
        <v>4247.155264</v>
      </c>
      <c r="CU20" s="450">
        <v>4726.9995170000002</v>
      </c>
      <c r="CV20" s="450">
        <v>5304.1593039999998</v>
      </c>
      <c r="CW20" s="450">
        <v>5912.5431500000004</v>
      </c>
      <c r="CX20" s="450">
        <v>6545.8712999999998</v>
      </c>
      <c r="CY20" s="450">
        <v>6080.7687310000001</v>
      </c>
      <c r="CZ20" s="450">
        <v>6781.3790939999999</v>
      </c>
      <c r="DA20" s="450">
        <v>5976.2286709999998</v>
      </c>
      <c r="DB20" s="450">
        <v>4219.845808</v>
      </c>
      <c r="DC20" s="450">
        <v>2467.2524250000001</v>
      </c>
      <c r="DD20" s="450">
        <v>3894.3567189999999</v>
      </c>
      <c r="DE20" s="450">
        <v>3756.2332860000001</v>
      </c>
      <c r="DF20" s="450">
        <v>3552.4021659999999</v>
      </c>
      <c r="DG20" s="450">
        <v>3410.3798320000001</v>
      </c>
      <c r="DH20" s="450">
        <v>3950.7201150000001</v>
      </c>
      <c r="DI20" s="450">
        <v>2259.7887620000001</v>
      </c>
      <c r="DJ20" s="450">
        <v>1900.566253</v>
      </c>
      <c r="DK20" s="450">
        <v>1238.9050850000001</v>
      </c>
      <c r="DL20" s="450">
        <v>4834.3760329999996</v>
      </c>
      <c r="DM20" s="450">
        <v>3072.9280699999999</v>
      </c>
      <c r="DN20" s="450">
        <v>3085.0086700000002</v>
      </c>
      <c r="DO20" s="450">
        <v>3584.5307870000001</v>
      </c>
      <c r="DP20" s="450">
        <v>1679.5482050000001</v>
      </c>
      <c r="DQ20" s="450">
        <v>2881.7326720000001</v>
      </c>
      <c r="DR20" s="450">
        <v>6041.4594859999997</v>
      </c>
      <c r="DS20" s="450">
        <v>5843.9602489999997</v>
      </c>
      <c r="DT20" s="450">
        <v>4262.7837</v>
      </c>
      <c r="DU20" s="450">
        <v>4266.253968</v>
      </c>
      <c r="DV20" s="450">
        <v>6116.2725460000001</v>
      </c>
      <c r="DW20" s="450">
        <v>5800.8874859999996</v>
      </c>
      <c r="DX20" s="450">
        <v>4990.7641279999998</v>
      </c>
      <c r="DY20" s="450">
        <v>5130.2326499999999</v>
      </c>
      <c r="DZ20" s="450">
        <v>4549.5589239999999</v>
      </c>
      <c r="EA20" s="450">
        <v>4446.1927329999999</v>
      </c>
      <c r="EB20" s="450">
        <v>3638.3189950000001</v>
      </c>
      <c r="EC20" s="450">
        <v>4221.6733620000005</v>
      </c>
      <c r="ED20" s="450">
        <v>2863.6200869999998</v>
      </c>
      <c r="EE20" s="450">
        <v>2376.2949039999999</v>
      </c>
      <c r="EF20" s="450">
        <v>3086.0300590000002</v>
      </c>
      <c r="EG20" s="450">
        <v>3907.6934879999999</v>
      </c>
      <c r="EH20" s="450">
        <v>1495.450102</v>
      </c>
      <c r="EI20" s="450">
        <v>4907.3823899999998</v>
      </c>
      <c r="EJ20" s="450">
        <v>4752.4946630000004</v>
      </c>
      <c r="EK20" s="450">
        <v>3010.1490789999998</v>
      </c>
      <c r="EL20" s="450">
        <v>3529.453524</v>
      </c>
      <c r="EM20" s="450">
        <v>2775.7161980000001</v>
      </c>
      <c r="EN20" s="450">
        <v>2801.442501</v>
      </c>
      <c r="EO20" s="450">
        <v>1321.300174</v>
      </c>
      <c r="EP20" s="450">
        <v>3012.2979660000001</v>
      </c>
      <c r="EQ20" s="450">
        <v>4793.0234099999998</v>
      </c>
      <c r="ER20" s="450">
        <v>1384.340911</v>
      </c>
      <c r="ES20" s="450">
        <v>3207.8268880000001</v>
      </c>
      <c r="ET20" s="450">
        <v>2004.3715560000001</v>
      </c>
      <c r="EU20" s="450">
        <v>6038.3671880000002</v>
      </c>
    </row>
    <row r="21" spans="1:151" ht="15" customHeight="1">
      <c r="A21" s="455" t="s">
        <v>482</v>
      </c>
      <c r="B21" s="450">
        <v>-2500.5838480000002</v>
      </c>
      <c r="C21" s="450">
        <v>-2599.72642</v>
      </c>
      <c r="D21" s="450">
        <v>-2985.6218359999998</v>
      </c>
      <c r="E21" s="450">
        <v>-3581.3768460000001</v>
      </c>
      <c r="F21" s="450">
        <v>-6257.422442</v>
      </c>
      <c r="G21" s="450">
        <v>-728.37400900000011</v>
      </c>
      <c r="H21" s="450">
        <v>4509.8799370000006</v>
      </c>
      <c r="I21" s="450">
        <v>7644.3706069999998</v>
      </c>
      <c r="J21" s="450">
        <v>5736.949834</v>
      </c>
      <c r="K21" s="450">
        <v>-951.05020499999955</v>
      </c>
      <c r="L21" s="450">
        <v>-6684.6710620000003</v>
      </c>
      <c r="M21" s="450">
        <v>-2197.0085009999998</v>
      </c>
      <c r="N21" s="450">
        <v>-2498.9649979999999</v>
      </c>
      <c r="O21" s="450">
        <v>-2195.131097</v>
      </c>
      <c r="P21" s="450">
        <v>-2197.3698079999999</v>
      </c>
      <c r="Q21" s="450">
        <v>-2496.3314059999998</v>
      </c>
      <c r="R21" s="450">
        <v>-2496.4262680000002</v>
      </c>
      <c r="S21" s="450">
        <v>-2198.526824</v>
      </c>
      <c r="T21" s="450">
        <v>-1899.7576899999999</v>
      </c>
      <c r="U21" s="450">
        <v>-2498.2308280000002</v>
      </c>
      <c r="V21" s="450">
        <v>-2198.622605</v>
      </c>
      <c r="W21" s="450">
        <v>-2197.8177569999998</v>
      </c>
      <c r="X21" s="450">
        <v>-2500.5838480000002</v>
      </c>
      <c r="Y21" s="450">
        <v>-2197.8451460000001</v>
      </c>
      <c r="Z21" s="450">
        <v>-2498.8090710000001</v>
      </c>
      <c r="AA21" s="450">
        <v>-2497.8059360000002</v>
      </c>
      <c r="AB21" s="450">
        <v>-2497.8059400000002</v>
      </c>
      <c r="AC21" s="450">
        <v>-1997.8632970000001</v>
      </c>
      <c r="AD21" s="450">
        <v>-1996.864077</v>
      </c>
      <c r="AE21" s="450">
        <v>-2498.8024799999998</v>
      </c>
      <c r="AF21" s="450">
        <v>-1997.862521</v>
      </c>
      <c r="AG21" s="450">
        <v>-2497.8025969999999</v>
      </c>
      <c r="AH21" s="450">
        <v>-2497.8025969999999</v>
      </c>
      <c r="AI21" s="450">
        <v>-2499.8042719999999</v>
      </c>
      <c r="AJ21" s="450">
        <v>-2599.72642</v>
      </c>
      <c r="AK21" s="450">
        <v>-2497.738644</v>
      </c>
      <c r="AL21" s="450">
        <v>-2497.7367340000001</v>
      </c>
      <c r="AM21" s="450">
        <v>-2097.78467</v>
      </c>
      <c r="AN21" s="450">
        <v>-2497.7367300000001</v>
      </c>
      <c r="AO21" s="450">
        <v>-2097.7846669999999</v>
      </c>
      <c r="AP21" s="450">
        <v>-4336.4683880000002</v>
      </c>
      <c r="AQ21" s="450">
        <v>-3935.1578279999999</v>
      </c>
      <c r="AR21" s="450">
        <v>-3834.6543799999999</v>
      </c>
      <c r="AS21" s="450">
        <v>-4033.1614979999999</v>
      </c>
      <c r="AT21" s="450">
        <v>-3932.794449</v>
      </c>
      <c r="AU21" s="450">
        <v>-3932.0385670000001</v>
      </c>
      <c r="AV21" s="450">
        <v>-2985.6218359999998</v>
      </c>
      <c r="AW21" s="450">
        <v>-3281.9176550000002</v>
      </c>
      <c r="AX21" s="450">
        <v>-4077.1820950000001</v>
      </c>
      <c r="AY21" s="450">
        <v>-4473.2928730000003</v>
      </c>
      <c r="AZ21" s="450">
        <v>-4872.4226930000004</v>
      </c>
      <c r="BA21" s="450">
        <v>-5469.0893930000002</v>
      </c>
      <c r="BB21" s="450">
        <v>-4172.3641049999997</v>
      </c>
      <c r="BC21" s="450">
        <v>-4173.4053519999998</v>
      </c>
      <c r="BD21" s="450">
        <v>-3975.7204620000002</v>
      </c>
      <c r="BE21" s="450">
        <v>-3978.6577379999999</v>
      </c>
      <c r="BF21" s="450">
        <v>-3978.5759760000001</v>
      </c>
      <c r="BG21" s="450">
        <v>-3779.9484750000001</v>
      </c>
      <c r="BH21" s="450">
        <v>-3581.3768460000001</v>
      </c>
      <c r="BI21" s="450">
        <v>-3581.3768460000001</v>
      </c>
      <c r="BJ21" s="450">
        <v>-4772.0807750000004</v>
      </c>
      <c r="BK21" s="450">
        <v>-4867.9833669999998</v>
      </c>
      <c r="BL21" s="450">
        <v>-4966.2362069999999</v>
      </c>
      <c r="BM21" s="450">
        <v>-5066.5351460000002</v>
      </c>
      <c r="BN21" s="450">
        <v>-5165.7926740000003</v>
      </c>
      <c r="BO21" s="450">
        <v>-5267.0029189999996</v>
      </c>
      <c r="BP21" s="450">
        <v>-5366.0202419999996</v>
      </c>
      <c r="BQ21" s="450">
        <v>-5663.8497580000003</v>
      </c>
      <c r="BR21" s="450">
        <v>-5762.1430929999997</v>
      </c>
      <c r="BS21" s="450">
        <v>-6158.1646719999999</v>
      </c>
      <c r="BT21" s="450">
        <v>-6257.422442</v>
      </c>
      <c r="BU21" s="450">
        <v>-6453.0328520000003</v>
      </c>
      <c r="BV21" s="450">
        <v>-6156.2080269999997</v>
      </c>
      <c r="BW21" s="450">
        <v>-6255.4170780000004</v>
      </c>
      <c r="BX21" s="450">
        <v>-4541.2688770000004</v>
      </c>
      <c r="BY21" s="450">
        <v>-4348.4241689999999</v>
      </c>
      <c r="BZ21" s="450">
        <v>-4055.6439949999994</v>
      </c>
      <c r="CA21" s="450">
        <v>-3813.5673539999998</v>
      </c>
      <c r="CB21" s="450">
        <v>-3072.012401</v>
      </c>
      <c r="CC21" s="450">
        <v>-1978.298049</v>
      </c>
      <c r="CD21" s="450">
        <v>-2178.8109960000002</v>
      </c>
      <c r="CE21" s="450">
        <v>-2025.7710660000002</v>
      </c>
      <c r="CF21" s="450">
        <v>-728.37400900000011</v>
      </c>
      <c r="CG21" s="450">
        <v>-1720.4332130000003</v>
      </c>
      <c r="CH21" s="450">
        <v>-1025.2245370000001</v>
      </c>
      <c r="CI21" s="450">
        <v>-199.12906000000021</v>
      </c>
      <c r="CJ21" s="450">
        <v>-418.27875099999983</v>
      </c>
      <c r="CK21" s="450">
        <v>-118.46494299999995</v>
      </c>
      <c r="CL21" s="450">
        <v>442.12628899999982</v>
      </c>
      <c r="CM21" s="450">
        <v>2210.0764480000007</v>
      </c>
      <c r="CN21" s="450">
        <v>2013.0529550000001</v>
      </c>
      <c r="CO21" s="450">
        <v>2113.3306659999998</v>
      </c>
      <c r="CP21" s="450">
        <v>2212.4531690000003</v>
      </c>
      <c r="CQ21" s="450">
        <v>3909.6221449999994</v>
      </c>
      <c r="CR21" s="450">
        <v>4509.8799370000006</v>
      </c>
      <c r="CS21" s="450">
        <v>4710.0858099999996</v>
      </c>
      <c r="CT21" s="450">
        <v>5121.1586240000006</v>
      </c>
      <c r="CU21" s="450">
        <v>5843.86625</v>
      </c>
      <c r="CV21" s="450">
        <v>5590.9850600000009</v>
      </c>
      <c r="CW21" s="450">
        <v>5593.0906379999997</v>
      </c>
      <c r="CX21" s="450">
        <v>5690.6989980000008</v>
      </c>
      <c r="CY21" s="450">
        <v>4628.1850009999998</v>
      </c>
      <c r="CZ21" s="450">
        <v>5441.0657019999999</v>
      </c>
      <c r="DA21" s="450">
        <v>6542.768551000001</v>
      </c>
      <c r="DB21" s="450">
        <v>7843.7318579999992</v>
      </c>
      <c r="DC21" s="450">
        <v>8243.8441750000002</v>
      </c>
      <c r="DD21" s="450">
        <v>7644.3706069999998</v>
      </c>
      <c r="DE21" s="450">
        <v>6944.3817249999993</v>
      </c>
      <c r="DF21" s="450">
        <v>7512.220386</v>
      </c>
      <c r="DG21" s="450">
        <v>7769.3642829999999</v>
      </c>
      <c r="DH21" s="450">
        <v>7318.9939689999992</v>
      </c>
      <c r="DI21" s="450">
        <v>9117.2658310000006</v>
      </c>
      <c r="DJ21" s="450">
        <v>10255.117559999999</v>
      </c>
      <c r="DK21" s="450">
        <v>9463.325627000002</v>
      </c>
      <c r="DL21" s="450">
        <v>8419.7050240000008</v>
      </c>
      <c r="DM21" s="450">
        <v>7770.1775980000002</v>
      </c>
      <c r="DN21" s="450">
        <v>7577.3971799999999</v>
      </c>
      <c r="DO21" s="450">
        <v>7330.9054779999997</v>
      </c>
      <c r="DP21" s="450">
        <v>5736.949834</v>
      </c>
      <c r="DQ21" s="450">
        <v>6434.506703</v>
      </c>
      <c r="DR21" s="450">
        <v>6407.1764109999995</v>
      </c>
      <c r="DS21" s="450">
        <v>6511.9836609999993</v>
      </c>
      <c r="DT21" s="450">
        <v>5861.7533489999996</v>
      </c>
      <c r="DU21" s="450">
        <v>5262.9376279999997</v>
      </c>
      <c r="DV21" s="450">
        <v>5661.9027529999994</v>
      </c>
      <c r="DW21" s="450">
        <v>4661.9715270000006</v>
      </c>
      <c r="DX21" s="450">
        <v>4242.6932999999999</v>
      </c>
      <c r="DY21" s="450">
        <v>4042.4153819999992</v>
      </c>
      <c r="DZ21" s="450">
        <v>844.582402</v>
      </c>
      <c r="EA21" s="450">
        <v>-952.47859199999948</v>
      </c>
      <c r="EB21" s="450">
        <v>-951.05020499999955</v>
      </c>
      <c r="EC21" s="450">
        <v>-2155.3259169999992</v>
      </c>
      <c r="ED21" s="450">
        <v>-3676.6280639999995</v>
      </c>
      <c r="EE21" s="450">
        <v>-3868.1696219999994</v>
      </c>
      <c r="EF21" s="450">
        <v>-368.69247599999926</v>
      </c>
      <c r="EG21" s="450">
        <v>-4245.5257529999999</v>
      </c>
      <c r="EH21" s="450">
        <v>-2911.0566260000005</v>
      </c>
      <c r="EI21" s="450">
        <v>-3594.3412789999993</v>
      </c>
      <c r="EJ21" s="450">
        <v>-4087.5463169999994</v>
      </c>
      <c r="EK21" s="450">
        <v>-4888.134011000001</v>
      </c>
      <c r="EL21" s="450">
        <v>-6680.292144</v>
      </c>
      <c r="EM21" s="450">
        <v>-7086.5204430000003</v>
      </c>
      <c r="EN21" s="450">
        <v>-6684.6710620000003</v>
      </c>
      <c r="EO21" s="450">
        <v>-8763.5749910000013</v>
      </c>
      <c r="EP21" s="450">
        <v>-9048.9458510000004</v>
      </c>
      <c r="EQ21" s="450">
        <v>-9210.5527149999998</v>
      </c>
      <c r="ER21" s="450">
        <v>-10317.899358999999</v>
      </c>
      <c r="ES21" s="450">
        <v>-11625.901761000001</v>
      </c>
      <c r="ET21" s="450">
        <v>-10737.217957000001</v>
      </c>
      <c r="EU21" s="450">
        <v>-10440.529070999999</v>
      </c>
    </row>
    <row r="22" spans="1:151" ht="15" customHeight="1">
      <c r="A22" s="455" t="s">
        <v>483</v>
      </c>
      <c r="B22" s="450">
        <v>618.13270401</v>
      </c>
      <c r="C22" s="450">
        <v>618.36274901000002</v>
      </c>
      <c r="D22" s="450">
        <v>618.48043001000008</v>
      </c>
      <c r="E22" s="450">
        <v>593.04261800999996</v>
      </c>
      <c r="F22" s="450">
        <v>564.89566999999988</v>
      </c>
      <c r="G22" s="450">
        <v>630.37015699999995</v>
      </c>
      <c r="H22" s="450">
        <v>664.83759600000008</v>
      </c>
      <c r="I22" s="450">
        <v>714.77335700000003</v>
      </c>
      <c r="J22" s="450">
        <v>763.38309900000013</v>
      </c>
      <c r="K22" s="450">
        <v>796.463437</v>
      </c>
      <c r="L22" s="450">
        <v>856.01686299999994</v>
      </c>
      <c r="M22" s="450">
        <v>653.97085701000003</v>
      </c>
      <c r="N22" s="450">
        <v>651.56127300999992</v>
      </c>
      <c r="O22" s="450">
        <v>655.5732140099999</v>
      </c>
      <c r="P22" s="450">
        <v>650.25745200999995</v>
      </c>
      <c r="Q22" s="450">
        <v>647.31262600999992</v>
      </c>
      <c r="R22" s="450">
        <v>646.40666400999999</v>
      </c>
      <c r="S22" s="450">
        <v>642.79885701000001</v>
      </c>
      <c r="T22" s="450">
        <v>638.59711400999993</v>
      </c>
      <c r="U22" s="450">
        <v>631.54947301000004</v>
      </c>
      <c r="V22" s="450">
        <v>626.24234701000012</v>
      </c>
      <c r="W22" s="450">
        <v>622.94517000999997</v>
      </c>
      <c r="X22" s="450">
        <v>618.13270401</v>
      </c>
      <c r="Y22" s="450">
        <v>612.0636690099999</v>
      </c>
      <c r="Z22" s="450">
        <v>606.92923900999995</v>
      </c>
      <c r="AA22" s="450">
        <v>614.95617700999992</v>
      </c>
      <c r="AB22" s="450">
        <v>610.2295090099999</v>
      </c>
      <c r="AC22" s="450">
        <v>617.65059800999995</v>
      </c>
      <c r="AD22" s="450">
        <v>615.60441500999991</v>
      </c>
      <c r="AE22" s="450">
        <v>615.98265400999992</v>
      </c>
      <c r="AF22" s="450">
        <v>614.82560601</v>
      </c>
      <c r="AG22" s="450">
        <v>608.57302801000014</v>
      </c>
      <c r="AH22" s="450">
        <v>608.38261700999999</v>
      </c>
      <c r="AI22" s="450">
        <v>609.71376300999998</v>
      </c>
      <c r="AJ22" s="450">
        <v>618.36274901000002</v>
      </c>
      <c r="AK22" s="450">
        <v>620.32286900999998</v>
      </c>
      <c r="AL22" s="450">
        <v>620.02457901000014</v>
      </c>
      <c r="AM22" s="450">
        <v>612.40734200999987</v>
      </c>
      <c r="AN22" s="450">
        <v>608.46093201000008</v>
      </c>
      <c r="AO22" s="450">
        <v>608.36985000999994</v>
      </c>
      <c r="AP22" s="450">
        <v>602.09816401</v>
      </c>
      <c r="AQ22" s="450">
        <v>613.46657301000005</v>
      </c>
      <c r="AR22" s="450">
        <v>611.36273500999994</v>
      </c>
      <c r="AS22" s="450">
        <v>616.73961000999998</v>
      </c>
      <c r="AT22" s="450">
        <v>615.13062200999991</v>
      </c>
      <c r="AU22" s="450">
        <v>614.41371301000004</v>
      </c>
      <c r="AV22" s="450">
        <v>618.48043001000008</v>
      </c>
      <c r="AW22" s="450">
        <v>609.6058700100001</v>
      </c>
      <c r="AX22" s="450">
        <v>612.51290201000006</v>
      </c>
      <c r="AY22" s="450">
        <v>622.07829401000004</v>
      </c>
      <c r="AZ22" s="450">
        <v>620.08686900999999</v>
      </c>
      <c r="BA22" s="450">
        <v>615.60247001000005</v>
      </c>
      <c r="BB22" s="450">
        <v>608.40655301000004</v>
      </c>
      <c r="BC22" s="450">
        <v>602.73097100999996</v>
      </c>
      <c r="BD22" s="450">
        <v>598.14990201000001</v>
      </c>
      <c r="BE22" s="450">
        <v>598.49679501000014</v>
      </c>
      <c r="BF22" s="450">
        <v>596.46528500999989</v>
      </c>
      <c r="BG22" s="450">
        <v>597.84712501000001</v>
      </c>
      <c r="BH22" s="450">
        <v>593.04261800999996</v>
      </c>
      <c r="BI22" s="450">
        <v>594.44853201000001</v>
      </c>
      <c r="BJ22" s="450">
        <v>579.79487701000005</v>
      </c>
      <c r="BK22" s="450">
        <v>582.40821801000004</v>
      </c>
      <c r="BL22" s="450">
        <v>582.37124300999994</v>
      </c>
      <c r="BM22" s="450">
        <v>579.84615200999997</v>
      </c>
      <c r="BN22" s="450">
        <v>573.95652099999995</v>
      </c>
      <c r="BO22" s="450">
        <v>569.97928499999989</v>
      </c>
      <c r="BP22" s="450">
        <v>568.37876400000005</v>
      </c>
      <c r="BQ22" s="450">
        <v>567.0411509999999</v>
      </c>
      <c r="BR22" s="450">
        <v>565.929485</v>
      </c>
      <c r="BS22" s="450">
        <v>560.34513599999991</v>
      </c>
      <c r="BT22" s="450">
        <v>564.89566999999988</v>
      </c>
      <c r="BU22" s="450">
        <v>572.08087499999999</v>
      </c>
      <c r="BV22" s="450">
        <v>571.41178899999989</v>
      </c>
      <c r="BW22" s="450">
        <v>581.23978100000011</v>
      </c>
      <c r="BX22" s="450">
        <v>574.37606000000005</v>
      </c>
      <c r="BY22" s="450">
        <v>568.34992299999999</v>
      </c>
      <c r="BZ22" s="450">
        <v>567.97594200000003</v>
      </c>
      <c r="CA22" s="450">
        <v>577.33481700000016</v>
      </c>
      <c r="CB22" s="450">
        <v>571.09501999999998</v>
      </c>
      <c r="CC22" s="450">
        <v>593.29804999999999</v>
      </c>
      <c r="CD22" s="450">
        <v>608.47565800000018</v>
      </c>
      <c r="CE22" s="450">
        <v>631.38508600000011</v>
      </c>
      <c r="CF22" s="450">
        <v>630.37015699999995</v>
      </c>
      <c r="CG22" s="450">
        <v>627.77079700000013</v>
      </c>
      <c r="CH22" s="450">
        <v>618.38124800000014</v>
      </c>
      <c r="CI22" s="450">
        <v>617.23722800000007</v>
      </c>
      <c r="CJ22" s="450">
        <v>630.81019700000013</v>
      </c>
      <c r="CK22" s="450">
        <v>634.61478800000009</v>
      </c>
      <c r="CL22" s="450">
        <v>645.87159299999996</v>
      </c>
      <c r="CM22" s="450">
        <v>645.22238700000003</v>
      </c>
      <c r="CN22" s="450">
        <v>652.05714900000009</v>
      </c>
      <c r="CO22" s="450">
        <v>656.90291500000001</v>
      </c>
      <c r="CP22" s="450">
        <v>657.37855200000013</v>
      </c>
      <c r="CQ22" s="450">
        <v>654.29007700000011</v>
      </c>
      <c r="CR22" s="450">
        <v>664.83759600000008</v>
      </c>
      <c r="CS22" s="450">
        <v>674.5299490000001</v>
      </c>
      <c r="CT22" s="450">
        <v>672.6846670000001</v>
      </c>
      <c r="CU22" s="450">
        <v>678.17996700000003</v>
      </c>
      <c r="CV22" s="450">
        <v>680.83308800000009</v>
      </c>
      <c r="CW22" s="450">
        <v>696.71148599999992</v>
      </c>
      <c r="CX22" s="450">
        <v>698.28603100000021</v>
      </c>
      <c r="CY22" s="450">
        <v>701.94757600000014</v>
      </c>
      <c r="CZ22" s="450">
        <v>698.69765400000006</v>
      </c>
      <c r="DA22" s="450">
        <v>709.72868300000005</v>
      </c>
      <c r="DB22" s="450">
        <v>713.78266500000007</v>
      </c>
      <c r="DC22" s="450">
        <v>711.07567700000016</v>
      </c>
      <c r="DD22" s="450">
        <v>714.77335700000003</v>
      </c>
      <c r="DE22" s="450">
        <v>708.6630550000001</v>
      </c>
      <c r="DF22" s="450">
        <v>716.91658500000005</v>
      </c>
      <c r="DG22" s="450">
        <v>737.22418900000002</v>
      </c>
      <c r="DH22" s="450">
        <v>728.55008200000009</v>
      </c>
      <c r="DI22" s="450">
        <v>723.74945700000023</v>
      </c>
      <c r="DJ22" s="450">
        <v>726.11107399999992</v>
      </c>
      <c r="DK22" s="450">
        <v>736.04101100000003</v>
      </c>
      <c r="DL22" s="450">
        <v>742.843436</v>
      </c>
      <c r="DM22" s="450">
        <v>741.68608100000006</v>
      </c>
      <c r="DN22" s="450">
        <v>747.61867299999983</v>
      </c>
      <c r="DO22" s="450">
        <v>752.93356999999992</v>
      </c>
      <c r="DP22" s="450">
        <v>763.38309900000013</v>
      </c>
      <c r="DQ22" s="450">
        <v>773.35089100000005</v>
      </c>
      <c r="DR22" s="450">
        <v>785.07364300000006</v>
      </c>
      <c r="DS22" s="450">
        <v>782.16263200000003</v>
      </c>
      <c r="DT22" s="450">
        <v>794.45913599999994</v>
      </c>
      <c r="DU22" s="450">
        <v>809.73759600000005</v>
      </c>
      <c r="DV22" s="450">
        <v>804.680834</v>
      </c>
      <c r="DW22" s="450">
        <v>789.73745899999994</v>
      </c>
      <c r="DX22" s="450">
        <v>789.46118200000012</v>
      </c>
      <c r="DY22" s="450">
        <v>787.16873099999998</v>
      </c>
      <c r="DZ22" s="450">
        <v>788.96197400000005</v>
      </c>
      <c r="EA22" s="450">
        <v>786.99290200000007</v>
      </c>
      <c r="EB22" s="450">
        <v>796.463437</v>
      </c>
      <c r="EC22" s="450">
        <v>790.83083500000009</v>
      </c>
      <c r="ED22" s="450">
        <v>803.50669899999991</v>
      </c>
      <c r="EE22" s="450">
        <v>796.49246100000005</v>
      </c>
      <c r="EF22" s="450">
        <v>804.88681599999995</v>
      </c>
      <c r="EG22" s="450">
        <v>807.24983999999995</v>
      </c>
      <c r="EH22" s="450">
        <v>836.69216100000006</v>
      </c>
      <c r="EI22" s="450">
        <v>837.57060000000001</v>
      </c>
      <c r="EJ22" s="450">
        <v>845.43294400000002</v>
      </c>
      <c r="EK22" s="450">
        <v>846.25953700000002</v>
      </c>
      <c r="EL22" s="450">
        <v>854.30453899999998</v>
      </c>
      <c r="EM22" s="450">
        <v>851.19926100000009</v>
      </c>
      <c r="EN22" s="450">
        <v>856.01686299999994</v>
      </c>
      <c r="EO22" s="450">
        <v>858.93437900000004</v>
      </c>
      <c r="EP22" s="450">
        <v>860.22875399999987</v>
      </c>
      <c r="EQ22" s="450">
        <v>886.17550900000003</v>
      </c>
      <c r="ER22" s="450">
        <v>917.145937</v>
      </c>
      <c r="ES22" s="450">
        <v>915.59674600000005</v>
      </c>
      <c r="ET22" s="450">
        <v>906.93681200000003</v>
      </c>
      <c r="EU22" s="450">
        <v>928.88367799999992</v>
      </c>
    </row>
    <row r="23" spans="1:151" ht="15" customHeight="1">
      <c r="A23" s="455" t="s">
        <v>484</v>
      </c>
      <c r="B23" s="450">
        <v>-6126.7780995299945</v>
      </c>
      <c r="C23" s="450">
        <v>-5570.2866372300123</v>
      </c>
      <c r="D23" s="450">
        <v>-1849.4530615300009</v>
      </c>
      <c r="E23" s="450">
        <v>-4948.7953675300023</v>
      </c>
      <c r="F23" s="450">
        <v>-3571.6414549999872</v>
      </c>
      <c r="G23" s="450">
        <v>6997.1609010000011</v>
      </c>
      <c r="H23" s="450">
        <v>2358.1722570000002</v>
      </c>
      <c r="I23" s="450">
        <v>2535.7750469999928</v>
      </c>
      <c r="J23" s="450">
        <v>2799.7387160000067</v>
      </c>
      <c r="K23" s="450">
        <v>2131.1022480000015</v>
      </c>
      <c r="L23" s="450">
        <v>6214.4994210000059</v>
      </c>
      <c r="M23" s="450">
        <v>-6322.8806675299993</v>
      </c>
      <c r="N23" s="450">
        <v>-6213.9628615299916</v>
      </c>
      <c r="O23" s="450">
        <v>-6835.6660195300037</v>
      </c>
      <c r="P23" s="450">
        <v>-6446.3816235299901</v>
      </c>
      <c r="Q23" s="450">
        <v>-6685.4655875299995</v>
      </c>
      <c r="R23" s="450">
        <v>-6171.2066605299933</v>
      </c>
      <c r="S23" s="450">
        <v>-6300.0911075300037</v>
      </c>
      <c r="T23" s="450">
        <v>-5973.0715215300088</v>
      </c>
      <c r="U23" s="450">
        <v>-5909.2709955299997</v>
      </c>
      <c r="V23" s="450">
        <v>-6205.7549095300092</v>
      </c>
      <c r="W23" s="450">
        <v>-6513.176443529991</v>
      </c>
      <c r="X23" s="450">
        <v>-6126.7780995299945</v>
      </c>
      <c r="Y23" s="450">
        <v>-5227.1220485300109</v>
      </c>
      <c r="Z23" s="450">
        <v>-4910.4669815300113</v>
      </c>
      <c r="AA23" s="450">
        <v>-4401.9789605300084</v>
      </c>
      <c r="AB23" s="450">
        <v>-4459.7991175299967</v>
      </c>
      <c r="AC23" s="450">
        <v>-5074.1012435299954</v>
      </c>
      <c r="AD23" s="450">
        <v>-5020.6068135299902</v>
      </c>
      <c r="AE23" s="450">
        <v>-4981.1530355300019</v>
      </c>
      <c r="AF23" s="450">
        <v>-4887.4131935299984</v>
      </c>
      <c r="AG23" s="450">
        <v>-4815.3256575300074</v>
      </c>
      <c r="AH23" s="450">
        <v>-5225.7780825300106</v>
      </c>
      <c r="AI23" s="450">
        <v>-5533.5229115300053</v>
      </c>
      <c r="AJ23" s="450">
        <v>-5570.2866372300123</v>
      </c>
      <c r="AK23" s="450">
        <v>-5085.5066545300015</v>
      </c>
      <c r="AL23" s="450">
        <v>-4949.97807853001</v>
      </c>
      <c r="AM23" s="450">
        <v>-4800.287006529994</v>
      </c>
      <c r="AN23" s="450">
        <v>-4513.4745475300033</v>
      </c>
      <c r="AO23" s="450">
        <v>-3887.8923085300066</v>
      </c>
      <c r="AP23" s="450">
        <v>-3564.8311555299961</v>
      </c>
      <c r="AQ23" s="450">
        <v>-2928.1476505299979</v>
      </c>
      <c r="AR23" s="450">
        <v>-2289.7551215300068</v>
      </c>
      <c r="AS23" s="450">
        <v>-2720.4672525300066</v>
      </c>
      <c r="AT23" s="450">
        <v>-2487.7883035299924</v>
      </c>
      <c r="AU23" s="450">
        <v>-1923.9378895300076</v>
      </c>
      <c r="AV23" s="450">
        <v>-1849.4530615300009</v>
      </c>
      <c r="AW23" s="450">
        <v>-4243.7798725300072</v>
      </c>
      <c r="AX23" s="450">
        <v>-3960.3941585300099</v>
      </c>
      <c r="AY23" s="450">
        <v>-3907.2431215299939</v>
      </c>
      <c r="AZ23" s="450">
        <v>-4430.8792795300033</v>
      </c>
      <c r="BA23" s="450">
        <v>-4894.2251445300017</v>
      </c>
      <c r="BB23" s="450">
        <v>-5020.093957529999</v>
      </c>
      <c r="BC23" s="450">
        <v>-4725.6666465300077</v>
      </c>
      <c r="BD23" s="450">
        <v>-4405.1041095300052</v>
      </c>
      <c r="BE23" s="450">
        <v>-4552.6494445300086</v>
      </c>
      <c r="BF23" s="450">
        <v>-4623.2276355300055</v>
      </c>
      <c r="BG23" s="450">
        <v>-4630.8678675300062</v>
      </c>
      <c r="BH23" s="450">
        <v>-4948.7953675300023</v>
      </c>
      <c r="BI23" s="450">
        <v>-4700.0465235300062</v>
      </c>
      <c r="BJ23" s="450">
        <v>-4656.9052245299872</v>
      </c>
      <c r="BK23" s="450">
        <v>-5108.1608795299981</v>
      </c>
      <c r="BL23" s="450">
        <v>-5035.3396905300251</v>
      </c>
      <c r="BM23" s="450">
        <v>-5011.1463585300089</v>
      </c>
      <c r="BN23" s="450">
        <v>-4477.1277289999998</v>
      </c>
      <c r="BO23" s="450">
        <v>-4883.7178329999952</v>
      </c>
      <c r="BP23" s="450">
        <v>-5011.1815939999924</v>
      </c>
      <c r="BQ23" s="450">
        <v>-5007.4076009999972</v>
      </c>
      <c r="BR23" s="450">
        <v>-4188.776457000009</v>
      </c>
      <c r="BS23" s="450">
        <v>-4079.8264709999994</v>
      </c>
      <c r="BT23" s="450">
        <v>-3571.6414549999872</v>
      </c>
      <c r="BU23" s="450">
        <v>-3638.8878319999917</v>
      </c>
      <c r="BV23" s="450">
        <v>-3585.9939339999901</v>
      </c>
      <c r="BW23" s="450">
        <v>-3394.6271959999922</v>
      </c>
      <c r="BX23" s="450">
        <v>-4206.1008189999884</v>
      </c>
      <c r="BY23" s="450">
        <v>-3920.4477419999912</v>
      </c>
      <c r="BZ23" s="450">
        <v>-3197.4462150000027</v>
      </c>
      <c r="CA23" s="450">
        <v>-1854.3888450000143</v>
      </c>
      <c r="CB23" s="450">
        <v>-1313.3989219999969</v>
      </c>
      <c r="CC23" s="450">
        <v>-1538.6595519999851</v>
      </c>
      <c r="CD23" s="450">
        <v>-1501.2472189999799</v>
      </c>
      <c r="CE23" s="450">
        <v>-588.15650900001026</v>
      </c>
      <c r="CF23" s="450">
        <v>6997.1609010000011</v>
      </c>
      <c r="CG23" s="450">
        <v>3287.9163259999846</v>
      </c>
      <c r="CH23" s="450">
        <v>4100.7973970000003</v>
      </c>
      <c r="CI23" s="450">
        <v>7791.9858699999877</v>
      </c>
      <c r="CJ23" s="450">
        <v>6287.4206400000103</v>
      </c>
      <c r="CK23" s="450">
        <v>6487.109124999999</v>
      </c>
      <c r="CL23" s="450">
        <v>5987.3107589999945</v>
      </c>
      <c r="CM23" s="450">
        <v>5812.5200419999956</v>
      </c>
      <c r="CN23" s="450">
        <v>2418.7369609999942</v>
      </c>
      <c r="CO23" s="450">
        <v>3335.3754710000017</v>
      </c>
      <c r="CP23" s="450">
        <v>6851.245056999991</v>
      </c>
      <c r="CQ23" s="450">
        <v>5158.438442000006</v>
      </c>
      <c r="CR23" s="450">
        <v>2358.1722570000002</v>
      </c>
      <c r="CS23" s="450">
        <v>3841.9361379999777</v>
      </c>
      <c r="CT23" s="450">
        <v>4243.609283999971</v>
      </c>
      <c r="CU23" s="450">
        <v>3705.3135639999846</v>
      </c>
      <c r="CV23" s="450">
        <v>2762.4988770000045</v>
      </c>
      <c r="CW23" s="450">
        <v>3039.0835610000304</v>
      </c>
      <c r="CX23" s="450">
        <v>2954.8999499999977</v>
      </c>
      <c r="CY23" s="450">
        <v>2420.8623950000042</v>
      </c>
      <c r="CZ23" s="450">
        <v>2619.9296120000013</v>
      </c>
      <c r="DA23" s="450">
        <v>2141.5678000000034</v>
      </c>
      <c r="DB23" s="450">
        <v>2952.7491560000076</v>
      </c>
      <c r="DC23" s="450">
        <v>3307.5358879999844</v>
      </c>
      <c r="DD23" s="450">
        <v>2535.7750469999928</v>
      </c>
      <c r="DE23" s="450">
        <v>4097.7113260000197</v>
      </c>
      <c r="DF23" s="450">
        <v>3503.3133989999988</v>
      </c>
      <c r="DG23" s="450">
        <v>4285.0614029999961</v>
      </c>
      <c r="DH23" s="450">
        <v>3997.8108319999878</v>
      </c>
      <c r="DI23" s="450">
        <v>3633.7568149999911</v>
      </c>
      <c r="DJ23" s="450">
        <v>3449.7845979999806</v>
      </c>
      <c r="DK23" s="450">
        <v>4130.6484580000097</v>
      </c>
      <c r="DL23" s="450">
        <v>3617.7975510000188</v>
      </c>
      <c r="DM23" s="450">
        <v>4029.3148529999908</v>
      </c>
      <c r="DN23" s="450">
        <v>2930.9461700000002</v>
      </c>
      <c r="DO23" s="450">
        <v>3182.4359500000046</v>
      </c>
      <c r="DP23" s="450">
        <v>2799.7387160000067</v>
      </c>
      <c r="DQ23" s="450">
        <v>3038.5550130000238</v>
      </c>
      <c r="DR23" s="450">
        <v>2756.0902800000244</v>
      </c>
      <c r="DS23" s="450">
        <v>2209.4620580000142</v>
      </c>
      <c r="DT23" s="450">
        <v>2435.5938159999846</v>
      </c>
      <c r="DU23" s="450">
        <v>2038.3232899999794</v>
      </c>
      <c r="DV23" s="450">
        <v>1655.953346</v>
      </c>
      <c r="DW23" s="450">
        <v>2201.0768279999929</v>
      </c>
      <c r="DX23" s="450">
        <v>1818.8661229999907</v>
      </c>
      <c r="DY23" s="450">
        <v>3836.7442109999738</v>
      </c>
      <c r="DZ23" s="450">
        <v>4047.720927000013</v>
      </c>
      <c r="EA23" s="450">
        <v>3427.5417189999844</v>
      </c>
      <c r="EB23" s="450">
        <v>2131.1022480000015</v>
      </c>
      <c r="EC23" s="450">
        <v>4584.2764779999834</v>
      </c>
      <c r="ED23" s="450">
        <v>4877.2637280000035</v>
      </c>
      <c r="EE23" s="450">
        <v>5499.9405840000109</v>
      </c>
      <c r="EF23" s="450">
        <v>6855.1190120000019</v>
      </c>
      <c r="EG23" s="450">
        <v>5540.4007249999922</v>
      </c>
      <c r="EH23" s="450">
        <v>6487.7267069999825</v>
      </c>
      <c r="EI23" s="450">
        <v>6180.5842640000192</v>
      </c>
      <c r="EJ23" s="450">
        <v>6382.7519410000068</v>
      </c>
      <c r="EK23" s="450">
        <v>6538.9010570000146</v>
      </c>
      <c r="EL23" s="450">
        <v>6659.9161460000232</v>
      </c>
      <c r="EM23" s="450">
        <v>6580.2028000000255</v>
      </c>
      <c r="EN23" s="450">
        <v>6214.4994210000059</v>
      </c>
      <c r="EO23" s="450">
        <v>4681.4033030000064</v>
      </c>
      <c r="EP23" s="450">
        <v>4647.4421440000115</v>
      </c>
      <c r="EQ23" s="450">
        <v>4856.8934949999957</v>
      </c>
      <c r="ER23" s="450">
        <v>4620.1974340000052</v>
      </c>
      <c r="ES23" s="450">
        <v>4760.7916810000088</v>
      </c>
      <c r="ET23" s="450">
        <v>4159.124872999997</v>
      </c>
      <c r="EU23" s="450">
        <v>4109.1156659999961</v>
      </c>
    </row>
    <row r="24" spans="1:151" ht="0.75" customHeight="1">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50"/>
      <c r="AQ24" s="450"/>
      <c r="AR24" s="450"/>
      <c r="AS24" s="450"/>
      <c r="AT24" s="450"/>
      <c r="AU24" s="450"/>
      <c r="AV24" s="450"/>
      <c r="AW24" s="450"/>
      <c r="AX24" s="450"/>
      <c r="AY24" s="450"/>
      <c r="AZ24" s="450"/>
      <c r="BA24" s="450"/>
      <c r="BB24" s="450"/>
      <c r="BC24" s="450"/>
      <c r="BD24" s="450"/>
      <c r="BE24" s="450"/>
      <c r="BF24" s="450"/>
      <c r="BG24" s="450"/>
      <c r="BH24" s="450"/>
      <c r="BI24" s="450"/>
      <c r="BJ24" s="450"/>
      <c r="BK24" s="450"/>
      <c r="BL24" s="450"/>
      <c r="BM24" s="450"/>
      <c r="BN24" s="450"/>
      <c r="BO24" s="450"/>
      <c r="BP24" s="450"/>
      <c r="BQ24" s="450"/>
      <c r="BR24" s="450"/>
      <c r="BS24" s="450"/>
      <c r="BT24" s="450"/>
      <c r="BU24" s="450"/>
      <c r="BV24" s="450"/>
      <c r="BW24" s="450"/>
      <c r="BX24" s="450"/>
      <c r="BY24" s="450"/>
      <c r="BZ24" s="450"/>
      <c r="CA24" s="450"/>
      <c r="CB24" s="450"/>
      <c r="CC24" s="450"/>
      <c r="CD24" s="450"/>
      <c r="CE24" s="450"/>
      <c r="CF24" s="450"/>
      <c r="CG24" s="450"/>
      <c r="CH24" s="450"/>
      <c r="CI24" s="450"/>
      <c r="CJ24" s="450"/>
      <c r="CK24" s="450"/>
      <c r="CL24" s="450"/>
      <c r="CM24" s="450"/>
      <c r="CN24" s="450"/>
      <c r="CO24" s="450"/>
      <c r="CP24" s="450"/>
      <c r="CQ24" s="450"/>
      <c r="CR24" s="450"/>
      <c r="CS24" s="450"/>
      <c r="CT24" s="450"/>
      <c r="CU24" s="450"/>
      <c r="CV24" s="450"/>
      <c r="CW24" s="450"/>
      <c r="CX24" s="450"/>
      <c r="CY24" s="450"/>
      <c r="CZ24" s="450"/>
      <c r="DA24" s="450"/>
      <c r="DB24" s="450"/>
      <c r="DC24" s="450"/>
      <c r="DD24" s="450"/>
      <c r="DE24" s="450"/>
      <c r="DF24" s="450"/>
      <c r="DG24" s="450"/>
      <c r="DH24" s="450"/>
      <c r="DI24" s="450"/>
      <c r="DJ24" s="450"/>
      <c r="DK24" s="450"/>
      <c r="DL24" s="450"/>
      <c r="DM24" s="450"/>
      <c r="DN24" s="450"/>
      <c r="DO24" s="450"/>
      <c r="DP24" s="450"/>
      <c r="DQ24" s="450"/>
      <c r="DR24" s="450"/>
      <c r="DS24" s="450"/>
      <c r="DT24" s="450"/>
      <c r="DU24" s="450"/>
      <c r="DV24" s="450"/>
      <c r="DW24" s="450"/>
      <c r="DX24" s="450"/>
      <c r="DY24" s="450"/>
      <c r="DZ24" s="450"/>
      <c r="EA24" s="450"/>
      <c r="EB24" s="450"/>
      <c r="EC24" s="450"/>
      <c r="ED24" s="450"/>
      <c r="EE24" s="450"/>
      <c r="EF24" s="450"/>
      <c r="EG24" s="450"/>
      <c r="EH24" s="450"/>
      <c r="EI24" s="450"/>
      <c r="EJ24" s="450"/>
      <c r="EK24" s="450"/>
      <c r="EL24" s="450"/>
      <c r="EM24" s="450"/>
      <c r="EN24" s="450"/>
      <c r="EO24" s="450"/>
      <c r="EP24" s="450"/>
      <c r="EQ24" s="450"/>
      <c r="ER24" s="450"/>
      <c r="ES24" s="450"/>
      <c r="ET24" s="450"/>
      <c r="EU24" s="450"/>
    </row>
    <row r="25" spans="1:151" s="448" customFormat="1" ht="15" customHeight="1">
      <c r="A25" s="453" t="s">
        <v>485</v>
      </c>
      <c r="B25" s="447">
        <v>47132.847165720006</v>
      </c>
      <c r="C25" s="447">
        <v>56924.177677719999</v>
      </c>
      <c r="D25" s="447">
        <v>56994.544303720002</v>
      </c>
      <c r="E25" s="447">
        <v>58316.683622719996</v>
      </c>
      <c r="F25" s="447">
        <v>69131.565451000002</v>
      </c>
      <c r="G25" s="447">
        <v>74559.90582900001</v>
      </c>
      <c r="H25" s="447">
        <v>70598.978181000013</v>
      </c>
      <c r="I25" s="447">
        <v>76595.360745999991</v>
      </c>
      <c r="J25" s="447">
        <v>82432.752158000003</v>
      </c>
      <c r="K25" s="447">
        <v>77464.705975000004</v>
      </c>
      <c r="L25" s="447">
        <v>108737.311071</v>
      </c>
      <c r="M25" s="447">
        <v>47380.830185719999</v>
      </c>
      <c r="N25" s="447">
        <v>45990.490002720006</v>
      </c>
      <c r="O25" s="447">
        <v>44886.082803719997</v>
      </c>
      <c r="P25" s="447">
        <v>44894.175241720011</v>
      </c>
      <c r="Q25" s="447">
        <v>44131.401090719999</v>
      </c>
      <c r="R25" s="447">
        <v>42591.624201719998</v>
      </c>
      <c r="S25" s="447">
        <v>41832.113626719991</v>
      </c>
      <c r="T25" s="447">
        <v>42545.277948719995</v>
      </c>
      <c r="U25" s="447">
        <v>41523.72896072</v>
      </c>
      <c r="V25" s="447">
        <v>41967.127800720002</v>
      </c>
      <c r="W25" s="447">
        <v>42769.67995672</v>
      </c>
      <c r="X25" s="447">
        <v>47132.847165720006</v>
      </c>
      <c r="Y25" s="447">
        <v>47876.027773719994</v>
      </c>
      <c r="Z25" s="447">
        <v>46706.648259719994</v>
      </c>
      <c r="AA25" s="447">
        <v>47613.164102719995</v>
      </c>
      <c r="AB25" s="447">
        <v>48178.501432720004</v>
      </c>
      <c r="AC25" s="447">
        <v>49541.571834720002</v>
      </c>
      <c r="AD25" s="447">
        <v>50049.233518720008</v>
      </c>
      <c r="AE25" s="447">
        <v>50168.262672720004</v>
      </c>
      <c r="AF25" s="447">
        <v>50218.977116720002</v>
      </c>
      <c r="AG25" s="447">
        <v>52135.664875720002</v>
      </c>
      <c r="AH25" s="447">
        <v>53254.802862719996</v>
      </c>
      <c r="AI25" s="447">
        <v>53607.804983720001</v>
      </c>
      <c r="AJ25" s="447">
        <v>56924.177677719999</v>
      </c>
      <c r="AK25" s="447">
        <v>56569.379501720003</v>
      </c>
      <c r="AL25" s="447">
        <v>57257.154633719991</v>
      </c>
      <c r="AM25" s="447">
        <v>56045.714928720001</v>
      </c>
      <c r="AN25" s="447">
        <v>56752.837062719998</v>
      </c>
      <c r="AO25" s="447">
        <v>57137.177802720005</v>
      </c>
      <c r="AP25" s="447">
        <v>53921.609731720004</v>
      </c>
      <c r="AQ25" s="447">
        <v>53580.879789720006</v>
      </c>
      <c r="AR25" s="447">
        <v>52620.324223719996</v>
      </c>
      <c r="AS25" s="447">
        <v>52243.441566719994</v>
      </c>
      <c r="AT25" s="447">
        <v>53643.099805720005</v>
      </c>
      <c r="AU25" s="447">
        <v>53951.696356719993</v>
      </c>
      <c r="AV25" s="447">
        <v>56994.544303720002</v>
      </c>
      <c r="AW25" s="447">
        <v>58094.177836720002</v>
      </c>
      <c r="AX25" s="447">
        <v>58727.342007719992</v>
      </c>
      <c r="AY25" s="447">
        <v>59050.068303720007</v>
      </c>
      <c r="AZ25" s="447">
        <v>57217.157838719999</v>
      </c>
      <c r="BA25" s="447">
        <v>56767.870697719998</v>
      </c>
      <c r="BB25" s="447">
        <v>58699.738672719999</v>
      </c>
      <c r="BC25" s="447">
        <v>55922.656275720001</v>
      </c>
      <c r="BD25" s="447">
        <v>55680.971039719996</v>
      </c>
      <c r="BE25" s="447">
        <v>56321.779206719992</v>
      </c>
      <c r="BF25" s="447">
        <v>57655.080590719997</v>
      </c>
      <c r="BG25" s="447">
        <v>58106.439555719997</v>
      </c>
      <c r="BH25" s="447">
        <v>58316.683622719996</v>
      </c>
      <c r="BI25" s="447">
        <v>60105.05255172</v>
      </c>
      <c r="BJ25" s="447">
        <v>61213.862785720004</v>
      </c>
      <c r="BK25" s="447">
        <v>58801.74108172</v>
      </c>
      <c r="BL25" s="447">
        <v>59846.22143071999</v>
      </c>
      <c r="BM25" s="447">
        <v>58628.511895719996</v>
      </c>
      <c r="BN25" s="447">
        <v>60138.551886000001</v>
      </c>
      <c r="BO25" s="447">
        <v>60780.960398000003</v>
      </c>
      <c r="BP25" s="447">
        <v>60955.639015999994</v>
      </c>
      <c r="BQ25" s="447">
        <v>62994.342195000005</v>
      </c>
      <c r="BR25" s="447">
        <v>64009.440351999998</v>
      </c>
      <c r="BS25" s="447">
        <v>65161.053829000004</v>
      </c>
      <c r="BT25" s="447">
        <v>69131.565451000002</v>
      </c>
      <c r="BU25" s="447">
        <v>70330.777249999999</v>
      </c>
      <c r="BV25" s="447">
        <v>72790.911338000005</v>
      </c>
      <c r="BW25" s="447">
        <v>71495.489392999996</v>
      </c>
      <c r="BX25" s="447">
        <v>71023.479154000001</v>
      </c>
      <c r="BY25" s="447">
        <v>70237.358263999995</v>
      </c>
      <c r="BZ25" s="447">
        <v>68262.290641</v>
      </c>
      <c r="CA25" s="447">
        <v>69455.626276999988</v>
      </c>
      <c r="CB25" s="447">
        <v>70728.554822999999</v>
      </c>
      <c r="CC25" s="447">
        <v>72032.60415900001</v>
      </c>
      <c r="CD25" s="447">
        <v>71344.820521000016</v>
      </c>
      <c r="CE25" s="447">
        <v>70465.529610999991</v>
      </c>
      <c r="CF25" s="447">
        <v>74559.90582900001</v>
      </c>
      <c r="CG25" s="447">
        <v>71742.216946999994</v>
      </c>
      <c r="CH25" s="447">
        <v>69734.273041000008</v>
      </c>
      <c r="CI25" s="447">
        <v>67655.150522999989</v>
      </c>
      <c r="CJ25" s="447">
        <v>67276.016105000002</v>
      </c>
      <c r="CK25" s="447">
        <v>65156.658578000002</v>
      </c>
      <c r="CL25" s="447">
        <v>65617.460865000001</v>
      </c>
      <c r="CM25" s="447">
        <v>66723.932986999993</v>
      </c>
      <c r="CN25" s="447">
        <v>65613.342055999994</v>
      </c>
      <c r="CO25" s="447">
        <v>64785.691269000003</v>
      </c>
      <c r="CP25" s="447">
        <v>64394.141517000004</v>
      </c>
      <c r="CQ25" s="447">
        <v>66988.041517999998</v>
      </c>
      <c r="CR25" s="447">
        <v>70598.978181000013</v>
      </c>
      <c r="CS25" s="447">
        <v>71435.526050999993</v>
      </c>
      <c r="CT25" s="447">
        <v>73141.017544999981</v>
      </c>
      <c r="CU25" s="447">
        <v>73958.404681</v>
      </c>
      <c r="CV25" s="447">
        <v>72799.766807000007</v>
      </c>
      <c r="CW25" s="447">
        <v>70205.495745000022</v>
      </c>
      <c r="CX25" s="447">
        <v>72059.691311000002</v>
      </c>
      <c r="CY25" s="447">
        <v>71852.808113999999</v>
      </c>
      <c r="CZ25" s="447">
        <v>71152.154813000001</v>
      </c>
      <c r="DA25" s="447">
        <v>70513.597299000001</v>
      </c>
      <c r="DB25" s="447">
        <v>71928.887302000003</v>
      </c>
      <c r="DC25" s="447">
        <v>73974.846003999992</v>
      </c>
      <c r="DD25" s="447">
        <v>76595.360745999991</v>
      </c>
      <c r="DE25" s="447">
        <v>78235.929841000005</v>
      </c>
      <c r="DF25" s="447">
        <v>81354.44730900001</v>
      </c>
      <c r="DG25" s="447">
        <v>80046.750279</v>
      </c>
      <c r="DH25" s="447">
        <v>77867.614018999986</v>
      </c>
      <c r="DI25" s="447">
        <v>81145.220979000005</v>
      </c>
      <c r="DJ25" s="447">
        <v>81804.189650999993</v>
      </c>
      <c r="DK25" s="447">
        <v>80961.681623000011</v>
      </c>
      <c r="DL25" s="447">
        <v>80807.709224000006</v>
      </c>
      <c r="DM25" s="447">
        <v>80629.989808999992</v>
      </c>
      <c r="DN25" s="447">
        <v>80064.418897999989</v>
      </c>
      <c r="DO25" s="447">
        <v>78971.064538999999</v>
      </c>
      <c r="DP25" s="447">
        <v>82432.752158000003</v>
      </c>
      <c r="DQ25" s="447">
        <v>81523.073487000016</v>
      </c>
      <c r="DR25" s="447">
        <v>78768.457837000024</v>
      </c>
      <c r="DS25" s="447">
        <v>80492.503909999999</v>
      </c>
      <c r="DT25" s="447">
        <v>79910.880090999999</v>
      </c>
      <c r="DU25" s="447">
        <v>75797.428813999999</v>
      </c>
      <c r="DV25" s="447">
        <v>74371.519543999995</v>
      </c>
      <c r="DW25" s="447">
        <v>70886.946766999987</v>
      </c>
      <c r="DX25" s="447">
        <v>69555.708314999996</v>
      </c>
      <c r="DY25" s="447">
        <v>72478.279218999989</v>
      </c>
      <c r="DZ25" s="447">
        <v>72029.806409000012</v>
      </c>
      <c r="EA25" s="447">
        <v>74812.985512999992</v>
      </c>
      <c r="EB25" s="447">
        <v>77464.705975000004</v>
      </c>
      <c r="EC25" s="447">
        <v>78310.056913000008</v>
      </c>
      <c r="ED25" s="447">
        <v>78667.425290999992</v>
      </c>
      <c r="EE25" s="447">
        <v>79721.54191</v>
      </c>
      <c r="EF25" s="447">
        <v>83500.111225000015</v>
      </c>
      <c r="EG25" s="447">
        <v>85769.539894000001</v>
      </c>
      <c r="EH25" s="447">
        <v>94308.729894000004</v>
      </c>
      <c r="EI25" s="447">
        <v>93819.492937000003</v>
      </c>
      <c r="EJ25" s="447">
        <v>96120.266920000009</v>
      </c>
      <c r="EK25" s="447">
        <v>97955.171306999997</v>
      </c>
      <c r="EL25" s="447">
        <v>94264.727533000012</v>
      </c>
      <c r="EM25" s="447">
        <v>99404.266645000011</v>
      </c>
      <c r="EN25" s="447">
        <v>108737.311071</v>
      </c>
      <c r="EO25" s="447">
        <v>113600.010755</v>
      </c>
      <c r="EP25" s="447">
        <v>113065.43427900001</v>
      </c>
      <c r="EQ25" s="447">
        <v>116925.407335</v>
      </c>
      <c r="ER25" s="447">
        <v>122199.470774</v>
      </c>
      <c r="ES25" s="447">
        <v>118574.20899200001</v>
      </c>
      <c r="ET25" s="447">
        <v>118549.16563</v>
      </c>
      <c r="EU25" s="447">
        <v>115760.81363599999</v>
      </c>
    </row>
    <row r="26" spans="1:151" ht="15" customHeight="1">
      <c r="A26" s="449" t="s">
        <v>486</v>
      </c>
      <c r="B26" s="450">
        <v>46749.475143000003</v>
      </c>
      <c r="C26" s="450">
        <v>56432.565778000004</v>
      </c>
      <c r="D26" s="450">
        <v>56631.354283000001</v>
      </c>
      <c r="E26" s="450">
        <v>57908.302799999998</v>
      </c>
      <c r="F26" s="450">
        <v>68710.247782000006</v>
      </c>
      <c r="G26" s="450">
        <v>70518.983934000004</v>
      </c>
      <c r="H26" s="450">
        <v>66894.173611000006</v>
      </c>
      <c r="I26" s="450">
        <v>72916.546090999997</v>
      </c>
      <c r="J26" s="450">
        <v>78391.730206000007</v>
      </c>
      <c r="K26" s="450">
        <v>73282.530093000008</v>
      </c>
      <c r="L26" s="450">
        <v>104930.55790699999</v>
      </c>
      <c r="M26" s="450">
        <v>46967.533231000001</v>
      </c>
      <c r="N26" s="450">
        <v>45519.568565000009</v>
      </c>
      <c r="O26" s="450">
        <v>44558.755843999999</v>
      </c>
      <c r="P26" s="450">
        <v>44485.208955000009</v>
      </c>
      <c r="Q26" s="450">
        <v>43671.882594000002</v>
      </c>
      <c r="R26" s="450">
        <v>42192.836973999998</v>
      </c>
      <c r="S26" s="450">
        <v>41438.646062999993</v>
      </c>
      <c r="T26" s="450">
        <v>42158.975491999998</v>
      </c>
      <c r="U26" s="450">
        <v>41132.462240000001</v>
      </c>
      <c r="V26" s="450">
        <v>41559.263160000002</v>
      </c>
      <c r="W26" s="450">
        <v>42380.641073999999</v>
      </c>
      <c r="X26" s="450">
        <v>46749.475143000003</v>
      </c>
      <c r="Y26" s="450">
        <v>47476.325613999994</v>
      </c>
      <c r="Z26" s="450">
        <v>46317.147461</v>
      </c>
      <c r="AA26" s="450">
        <v>47224.528189999997</v>
      </c>
      <c r="AB26" s="450">
        <v>47702.370985000001</v>
      </c>
      <c r="AC26" s="450">
        <v>49150.251285999999</v>
      </c>
      <c r="AD26" s="450">
        <v>49675.503444000002</v>
      </c>
      <c r="AE26" s="450">
        <v>49717.73560800001</v>
      </c>
      <c r="AF26" s="450">
        <v>49842.443025</v>
      </c>
      <c r="AG26" s="450">
        <v>51754.201906000002</v>
      </c>
      <c r="AH26" s="450">
        <v>52875.782257999999</v>
      </c>
      <c r="AI26" s="450">
        <v>53221.485535000007</v>
      </c>
      <c r="AJ26" s="450">
        <v>56432.565778000004</v>
      </c>
      <c r="AK26" s="450">
        <v>56179.549174000007</v>
      </c>
      <c r="AL26" s="450">
        <v>56864.912411999991</v>
      </c>
      <c r="AM26" s="450">
        <v>55658.452189000003</v>
      </c>
      <c r="AN26" s="450">
        <v>56371.188418999998</v>
      </c>
      <c r="AO26" s="450">
        <v>56749.906051000005</v>
      </c>
      <c r="AP26" s="450">
        <v>53601.274291000002</v>
      </c>
      <c r="AQ26" s="450">
        <v>53262.688853000007</v>
      </c>
      <c r="AR26" s="450">
        <v>52293.603972999997</v>
      </c>
      <c r="AS26" s="450">
        <v>51904.069313999993</v>
      </c>
      <c r="AT26" s="450">
        <v>53218.893039000002</v>
      </c>
      <c r="AU26" s="450">
        <v>53518.257205999995</v>
      </c>
      <c r="AV26" s="450">
        <v>56631.354283000001</v>
      </c>
      <c r="AW26" s="450">
        <v>57734.80863</v>
      </c>
      <c r="AX26" s="450">
        <v>58337.168096999994</v>
      </c>
      <c r="AY26" s="450">
        <v>58647.071503000006</v>
      </c>
      <c r="AZ26" s="450">
        <v>56803.127171</v>
      </c>
      <c r="BA26" s="450">
        <v>56372.453647999995</v>
      </c>
      <c r="BB26" s="450">
        <v>58271.203361</v>
      </c>
      <c r="BC26" s="450">
        <v>55548.024104000004</v>
      </c>
      <c r="BD26" s="450">
        <v>55309.546613999999</v>
      </c>
      <c r="BE26" s="450">
        <v>55933.957493999995</v>
      </c>
      <c r="BF26" s="450">
        <v>57087.951994999996</v>
      </c>
      <c r="BG26" s="450">
        <v>57646.586752999996</v>
      </c>
      <c r="BH26" s="450">
        <v>57908.302799999998</v>
      </c>
      <c r="BI26" s="450">
        <v>59656.811680000006</v>
      </c>
      <c r="BJ26" s="450">
        <v>60643.760420000006</v>
      </c>
      <c r="BK26" s="450">
        <v>58200.071125000002</v>
      </c>
      <c r="BL26" s="450">
        <v>59251.904090999989</v>
      </c>
      <c r="BM26" s="450">
        <v>58207.91807</v>
      </c>
      <c r="BN26" s="450">
        <v>59728.755059000003</v>
      </c>
      <c r="BO26" s="450">
        <v>60371.171812000001</v>
      </c>
      <c r="BP26" s="450">
        <v>60547.023319999993</v>
      </c>
      <c r="BQ26" s="450">
        <v>62587.944159000006</v>
      </c>
      <c r="BR26" s="450">
        <v>63605.394029999996</v>
      </c>
      <c r="BS26" s="450">
        <v>64751.977143000004</v>
      </c>
      <c r="BT26" s="450">
        <v>68710.247782000006</v>
      </c>
      <c r="BU26" s="450">
        <v>69958.599214999995</v>
      </c>
      <c r="BV26" s="450">
        <v>72360.447641999999</v>
      </c>
      <c r="BW26" s="450">
        <v>71094.515885000001</v>
      </c>
      <c r="BX26" s="450">
        <v>70625.310840999999</v>
      </c>
      <c r="BY26" s="450">
        <v>69827.534791999991</v>
      </c>
      <c r="BZ26" s="450">
        <v>67856.959982</v>
      </c>
      <c r="CA26" s="450">
        <v>69073.931637999995</v>
      </c>
      <c r="CB26" s="450">
        <v>70280.329784000001</v>
      </c>
      <c r="CC26" s="450">
        <v>71588.571523999999</v>
      </c>
      <c r="CD26" s="450">
        <v>71018.892660000012</v>
      </c>
      <c r="CE26" s="450">
        <v>70077.202795999998</v>
      </c>
      <c r="CF26" s="450">
        <v>70518.983934000004</v>
      </c>
      <c r="CG26" s="450">
        <v>67784.393341999996</v>
      </c>
      <c r="CH26" s="450">
        <v>65769.125077000004</v>
      </c>
      <c r="CI26" s="450">
        <v>63691.349696999998</v>
      </c>
      <c r="CJ26" s="450">
        <v>63272.591423999998</v>
      </c>
      <c r="CK26" s="450">
        <v>60977.043736000007</v>
      </c>
      <c r="CL26" s="450">
        <v>61496.376914</v>
      </c>
      <c r="CM26" s="450">
        <v>62923.356826999996</v>
      </c>
      <c r="CN26" s="450">
        <v>61823.885797999996</v>
      </c>
      <c r="CO26" s="450">
        <v>60985.449152000001</v>
      </c>
      <c r="CP26" s="450">
        <v>60643.541635000001</v>
      </c>
      <c r="CQ26" s="450">
        <v>63235.746587999995</v>
      </c>
      <c r="CR26" s="450">
        <v>66894.173611000006</v>
      </c>
      <c r="CS26" s="450">
        <v>67739.461167000001</v>
      </c>
      <c r="CT26" s="450">
        <v>69485.990753999984</v>
      </c>
      <c r="CU26" s="450">
        <v>70319.628863999998</v>
      </c>
      <c r="CV26" s="450">
        <v>69162.888823000001</v>
      </c>
      <c r="CW26" s="450">
        <v>66568.304712000012</v>
      </c>
      <c r="CX26" s="450">
        <v>68269.504618999999</v>
      </c>
      <c r="CY26" s="450">
        <v>67885.309286999996</v>
      </c>
      <c r="CZ26" s="450">
        <v>67200.621524000002</v>
      </c>
      <c r="DA26" s="450">
        <v>66580.354281000007</v>
      </c>
      <c r="DB26" s="450">
        <v>68013.969010000001</v>
      </c>
      <c r="DC26" s="450">
        <v>70080.049253999998</v>
      </c>
      <c r="DD26" s="450">
        <v>72916.546090999997</v>
      </c>
      <c r="DE26" s="450">
        <v>74561.061696000004</v>
      </c>
      <c r="DF26" s="450">
        <v>77332.934870000012</v>
      </c>
      <c r="DG26" s="450">
        <v>76044.653749999998</v>
      </c>
      <c r="DH26" s="450">
        <v>73857.915941999992</v>
      </c>
      <c r="DI26" s="450">
        <v>77342.190254000001</v>
      </c>
      <c r="DJ26" s="450">
        <v>78050.859832999995</v>
      </c>
      <c r="DK26" s="450">
        <v>77251.266050999999</v>
      </c>
      <c r="DL26" s="450">
        <v>77103.420887</v>
      </c>
      <c r="DM26" s="450">
        <v>76686.954437999986</v>
      </c>
      <c r="DN26" s="450">
        <v>76141.407903999992</v>
      </c>
      <c r="DO26" s="450">
        <v>75042.899923000004</v>
      </c>
      <c r="DP26" s="450">
        <v>78391.730206000007</v>
      </c>
      <c r="DQ26" s="450">
        <v>77520.861093000014</v>
      </c>
      <c r="DR26" s="450">
        <v>74763.113948000013</v>
      </c>
      <c r="DS26" s="450">
        <v>76516.709369999997</v>
      </c>
      <c r="DT26" s="450">
        <v>75953.601572</v>
      </c>
      <c r="DU26" s="450">
        <v>72283.147196999998</v>
      </c>
      <c r="DV26" s="450">
        <v>70893.162643000003</v>
      </c>
      <c r="DW26" s="450">
        <v>67040.317782999991</v>
      </c>
      <c r="DX26" s="450">
        <v>66115.911702999991</v>
      </c>
      <c r="DY26" s="450">
        <v>68231.791507999995</v>
      </c>
      <c r="DZ26" s="450">
        <v>67785.155291000003</v>
      </c>
      <c r="EA26" s="450">
        <v>70599.120194000003</v>
      </c>
      <c r="EB26" s="450">
        <v>73282.530093000008</v>
      </c>
      <c r="EC26" s="450">
        <v>74165.585915000003</v>
      </c>
      <c r="ED26" s="450">
        <v>74511.425256000002</v>
      </c>
      <c r="EE26" s="450">
        <v>75622.332083000001</v>
      </c>
      <c r="EF26" s="450">
        <v>79399.393648000012</v>
      </c>
      <c r="EG26" s="450">
        <v>81629.630080000003</v>
      </c>
      <c r="EH26" s="450">
        <v>90219.518391000005</v>
      </c>
      <c r="EI26" s="450">
        <v>89748.315786000006</v>
      </c>
      <c r="EJ26" s="450">
        <v>92041.379978000012</v>
      </c>
      <c r="EK26" s="450">
        <v>93909.149997999994</v>
      </c>
      <c r="EL26" s="450">
        <v>90167.968488000013</v>
      </c>
      <c r="EM26" s="450">
        <v>95555.421824000019</v>
      </c>
      <c r="EN26" s="450">
        <v>104930.55790699999</v>
      </c>
      <c r="EO26" s="450">
        <v>109775.26936800001</v>
      </c>
      <c r="EP26" s="450">
        <v>109285.913658</v>
      </c>
      <c r="EQ26" s="450">
        <v>113035.996892</v>
      </c>
      <c r="ER26" s="450">
        <v>118682.85187500001</v>
      </c>
      <c r="ES26" s="450">
        <v>115195.73652000001</v>
      </c>
      <c r="ET26" s="450">
        <v>115235.062643</v>
      </c>
      <c r="EU26" s="450">
        <v>112786.03692899999</v>
      </c>
    </row>
    <row r="27" spans="1:151" ht="15" customHeight="1">
      <c r="A27" s="452" t="s">
        <v>487</v>
      </c>
      <c r="B27" s="450">
        <v>11061.962061999999</v>
      </c>
      <c r="C27" s="450">
        <v>11510.922691</v>
      </c>
      <c r="D27" s="450">
        <v>11771.064796000001</v>
      </c>
      <c r="E27" s="450">
        <v>11967.532121999999</v>
      </c>
      <c r="F27" s="450">
        <v>12628.958013000001</v>
      </c>
      <c r="G27" s="450">
        <v>13628.586626</v>
      </c>
      <c r="H27" s="450">
        <v>14719.958811000002</v>
      </c>
      <c r="I27" s="450">
        <v>15181.242023999999</v>
      </c>
      <c r="J27" s="450">
        <v>16079.55726</v>
      </c>
      <c r="K27" s="450">
        <v>17229.007909</v>
      </c>
      <c r="L27" s="450">
        <v>18720.739581000002</v>
      </c>
      <c r="M27" s="450">
        <v>9940.215725</v>
      </c>
      <c r="N27" s="450">
        <v>10084.448967</v>
      </c>
      <c r="O27" s="450">
        <v>10210.087088</v>
      </c>
      <c r="P27" s="450">
        <v>10117.324752999997</v>
      </c>
      <c r="Q27" s="450">
        <v>9989.6561679999995</v>
      </c>
      <c r="R27" s="450">
        <v>9953.3719119999987</v>
      </c>
      <c r="S27" s="450">
        <v>10238.581817999999</v>
      </c>
      <c r="T27" s="450">
        <v>10188.186815999999</v>
      </c>
      <c r="U27" s="450">
        <v>9940.717904000001</v>
      </c>
      <c r="V27" s="450">
        <v>9738.5733639999999</v>
      </c>
      <c r="W27" s="450">
        <v>9794.8547089999993</v>
      </c>
      <c r="X27" s="450">
        <v>11061.962061999999</v>
      </c>
      <c r="Y27" s="450">
        <v>10347.690414999999</v>
      </c>
      <c r="Z27" s="450">
        <v>10266.438317</v>
      </c>
      <c r="AA27" s="450">
        <v>10423.631347999999</v>
      </c>
      <c r="AB27" s="450">
        <v>10244.702323</v>
      </c>
      <c r="AC27" s="450">
        <v>10305.796516999999</v>
      </c>
      <c r="AD27" s="450">
        <v>10255.383326000001</v>
      </c>
      <c r="AE27" s="450">
        <v>10471.726425000001</v>
      </c>
      <c r="AF27" s="450">
        <v>10499.377182</v>
      </c>
      <c r="AG27" s="450">
        <v>10363.924637</v>
      </c>
      <c r="AH27" s="450">
        <v>10330.321141</v>
      </c>
      <c r="AI27" s="450">
        <v>10471.615913000001</v>
      </c>
      <c r="AJ27" s="450">
        <v>11510.922691</v>
      </c>
      <c r="AK27" s="450">
        <v>10659.662591999999</v>
      </c>
      <c r="AL27" s="450">
        <v>10447.296877999997</v>
      </c>
      <c r="AM27" s="450">
        <v>10337.681257</v>
      </c>
      <c r="AN27" s="450">
        <v>10409.908428999999</v>
      </c>
      <c r="AO27" s="450">
        <v>10374.901760999999</v>
      </c>
      <c r="AP27" s="450">
        <v>10329.034727</v>
      </c>
      <c r="AQ27" s="450">
        <v>10697.295771999999</v>
      </c>
      <c r="AR27" s="450">
        <v>10604.990539999997</v>
      </c>
      <c r="AS27" s="450">
        <v>10242.462361</v>
      </c>
      <c r="AT27" s="450">
        <v>10324.213227</v>
      </c>
      <c r="AU27" s="450">
        <v>10260.573068999998</v>
      </c>
      <c r="AV27" s="450">
        <v>11771.064796000001</v>
      </c>
      <c r="AW27" s="450">
        <v>10663.010975000001</v>
      </c>
      <c r="AX27" s="450">
        <v>10654.572398999999</v>
      </c>
      <c r="AY27" s="450">
        <v>10703.189958000001</v>
      </c>
      <c r="AZ27" s="450">
        <v>10519.386583</v>
      </c>
      <c r="BA27" s="450">
        <v>10573.171592999999</v>
      </c>
      <c r="BB27" s="450">
        <v>10540.499551000001</v>
      </c>
      <c r="BC27" s="450">
        <v>10828.5447</v>
      </c>
      <c r="BD27" s="450">
        <v>10851.44579</v>
      </c>
      <c r="BE27" s="450">
        <v>10607.244809999998</v>
      </c>
      <c r="BF27" s="450">
        <v>10600.683430000001</v>
      </c>
      <c r="BG27" s="450">
        <v>10640.551361999998</v>
      </c>
      <c r="BH27" s="450">
        <v>11967.532121999999</v>
      </c>
      <c r="BI27" s="450">
        <v>11243.933352000002</v>
      </c>
      <c r="BJ27" s="450">
        <v>11199.491232999999</v>
      </c>
      <c r="BK27" s="450">
        <v>11251.284197000001</v>
      </c>
      <c r="BL27" s="450">
        <v>11395.541745999999</v>
      </c>
      <c r="BM27" s="450">
        <v>11153.062296</v>
      </c>
      <c r="BN27" s="450">
        <v>11052.243213000002</v>
      </c>
      <c r="BO27" s="450">
        <v>11382.969475999998</v>
      </c>
      <c r="BP27" s="450">
        <v>11570.453186000001</v>
      </c>
      <c r="BQ27" s="450">
        <v>11236.012986999998</v>
      </c>
      <c r="BR27" s="450">
        <v>11173.23523</v>
      </c>
      <c r="BS27" s="450">
        <v>11198.453317</v>
      </c>
      <c r="BT27" s="450">
        <v>12628.958013000001</v>
      </c>
      <c r="BU27" s="450">
        <v>11917.946059</v>
      </c>
      <c r="BV27" s="450">
        <v>12019.192271</v>
      </c>
      <c r="BW27" s="450">
        <v>12438.992072000001</v>
      </c>
      <c r="BX27" s="450">
        <v>12795.493072000001</v>
      </c>
      <c r="BY27" s="450">
        <v>12812.811312</v>
      </c>
      <c r="BZ27" s="450">
        <v>12505.479152</v>
      </c>
      <c r="CA27" s="450">
        <v>12475.234616999998</v>
      </c>
      <c r="CB27" s="450">
        <v>12440.534723000001</v>
      </c>
      <c r="CC27" s="450">
        <v>12443.620535000002</v>
      </c>
      <c r="CD27" s="450">
        <v>12432.539333000001</v>
      </c>
      <c r="CE27" s="450">
        <v>12524.030825000002</v>
      </c>
      <c r="CF27" s="450">
        <v>13628.586626</v>
      </c>
      <c r="CG27" s="450">
        <v>12874.436834</v>
      </c>
      <c r="CH27" s="450">
        <v>12743.637826</v>
      </c>
      <c r="CI27" s="450">
        <v>13024.01892</v>
      </c>
      <c r="CJ27" s="450">
        <v>13212.825288</v>
      </c>
      <c r="CK27" s="450">
        <v>13087.403851999999</v>
      </c>
      <c r="CL27" s="450">
        <v>13167.331351000001</v>
      </c>
      <c r="CM27" s="450">
        <v>13570.018526</v>
      </c>
      <c r="CN27" s="450">
        <v>13653.992442000001</v>
      </c>
      <c r="CO27" s="450">
        <v>13263.964744000001</v>
      </c>
      <c r="CP27" s="450">
        <v>13298.754685</v>
      </c>
      <c r="CQ27" s="450">
        <v>13438.743805999999</v>
      </c>
      <c r="CR27" s="450">
        <v>14719.958811000002</v>
      </c>
      <c r="CS27" s="450">
        <v>14049.569012</v>
      </c>
      <c r="CT27" s="450">
        <v>13963.531810999999</v>
      </c>
      <c r="CU27" s="450">
        <v>13772.618326999998</v>
      </c>
      <c r="CV27" s="450">
        <v>14077.55134</v>
      </c>
      <c r="CW27" s="450">
        <v>13830.071271000001</v>
      </c>
      <c r="CX27" s="450">
        <v>13707.799385</v>
      </c>
      <c r="CY27" s="450">
        <v>14149.457555000001</v>
      </c>
      <c r="CZ27" s="450">
        <v>14296.146617</v>
      </c>
      <c r="DA27" s="450">
        <v>13836.059602000001</v>
      </c>
      <c r="DB27" s="450">
        <v>13740.468335</v>
      </c>
      <c r="DC27" s="450">
        <v>13830.645063</v>
      </c>
      <c r="DD27" s="450">
        <v>15181.242023999999</v>
      </c>
      <c r="DE27" s="450">
        <v>14385.431659000002</v>
      </c>
      <c r="DF27" s="450">
        <v>14319.144977</v>
      </c>
      <c r="DG27" s="450">
        <v>14227.539507000001</v>
      </c>
      <c r="DH27" s="450">
        <v>14034.592764000001</v>
      </c>
      <c r="DI27" s="450">
        <v>14144.209486000002</v>
      </c>
      <c r="DJ27" s="450">
        <v>14232.806329999999</v>
      </c>
      <c r="DK27" s="450">
        <v>14526.177139000001</v>
      </c>
      <c r="DL27" s="450">
        <v>14514.007705000002</v>
      </c>
      <c r="DM27" s="450">
        <v>14282.389331999999</v>
      </c>
      <c r="DN27" s="450">
        <v>14189.650997999997</v>
      </c>
      <c r="DO27" s="450">
        <v>14280.482867000001</v>
      </c>
      <c r="DP27" s="450">
        <v>16079.55726</v>
      </c>
      <c r="DQ27" s="450">
        <v>15359.083383000001</v>
      </c>
      <c r="DR27" s="450">
        <v>15275.546798000003</v>
      </c>
      <c r="DS27" s="450">
        <v>15344.608204999999</v>
      </c>
      <c r="DT27" s="450">
        <v>15209.175702</v>
      </c>
      <c r="DU27" s="450">
        <v>14958.386898000001</v>
      </c>
      <c r="DV27" s="450">
        <v>15110.276635</v>
      </c>
      <c r="DW27" s="450">
        <v>15355.592788999998</v>
      </c>
      <c r="DX27" s="450">
        <v>15419.586218000002</v>
      </c>
      <c r="DY27" s="450">
        <v>15163.926244999999</v>
      </c>
      <c r="DZ27" s="450">
        <v>15200.559530000002</v>
      </c>
      <c r="EA27" s="450">
        <v>15439.618417</v>
      </c>
      <c r="EB27" s="450">
        <v>17229.007909</v>
      </c>
      <c r="EC27" s="450">
        <v>16481.004400999998</v>
      </c>
      <c r="ED27" s="450">
        <v>16336.964919999999</v>
      </c>
      <c r="EE27" s="450">
        <v>16382.593691000002</v>
      </c>
      <c r="EF27" s="450">
        <v>16385.632411999999</v>
      </c>
      <c r="EG27" s="450">
        <v>16373.601305</v>
      </c>
      <c r="EH27" s="450">
        <v>16513.506592999998</v>
      </c>
      <c r="EI27" s="450">
        <v>16793.954127000001</v>
      </c>
      <c r="EJ27" s="450">
        <v>17374.730334</v>
      </c>
      <c r="EK27" s="450">
        <v>16732.623798000001</v>
      </c>
      <c r="EL27" s="450">
        <v>16748.640921000002</v>
      </c>
      <c r="EM27" s="450">
        <v>16986.735474000001</v>
      </c>
      <c r="EN27" s="450">
        <v>18720.739581000002</v>
      </c>
      <c r="EO27" s="450">
        <v>18147.093759000003</v>
      </c>
      <c r="EP27" s="450">
        <v>18314.173553000001</v>
      </c>
      <c r="EQ27" s="450">
        <v>18328.655223000002</v>
      </c>
      <c r="ER27" s="450">
        <v>18662.050889999999</v>
      </c>
      <c r="ES27" s="450">
        <v>19029.520148</v>
      </c>
      <c r="ET27" s="450">
        <v>19115.952294000002</v>
      </c>
      <c r="EU27" s="450">
        <v>19417.796963999997</v>
      </c>
    </row>
    <row r="28" spans="1:151" ht="15" customHeight="1">
      <c r="A28" s="452" t="s">
        <v>488</v>
      </c>
      <c r="B28" s="450">
        <v>35687.513081000005</v>
      </c>
      <c r="C28" s="450">
        <v>44921.643087000004</v>
      </c>
      <c r="D28" s="450">
        <v>44860.289487000002</v>
      </c>
      <c r="E28" s="450">
        <v>45940.770678000001</v>
      </c>
      <c r="F28" s="450">
        <v>56081.289769000003</v>
      </c>
      <c r="G28" s="450">
        <v>56890.397308</v>
      </c>
      <c r="H28" s="450">
        <v>52174.214800000002</v>
      </c>
      <c r="I28" s="450">
        <v>57735.304066999997</v>
      </c>
      <c r="J28" s="450">
        <v>62312.172946000006</v>
      </c>
      <c r="K28" s="450">
        <v>56053.522184000001</v>
      </c>
      <c r="L28" s="450">
        <v>86209.818325999993</v>
      </c>
      <c r="M28" s="450">
        <v>37027.317505999999</v>
      </c>
      <c r="N28" s="450">
        <v>35435.119598000005</v>
      </c>
      <c r="O28" s="450">
        <v>34348.668755999999</v>
      </c>
      <c r="P28" s="450">
        <v>34367.884202000008</v>
      </c>
      <c r="Q28" s="450">
        <v>33682.226426000001</v>
      </c>
      <c r="R28" s="450">
        <v>32239.465061999999</v>
      </c>
      <c r="S28" s="450">
        <v>31200.064244999998</v>
      </c>
      <c r="T28" s="450">
        <v>31970.788676</v>
      </c>
      <c r="U28" s="450">
        <v>31191.744336</v>
      </c>
      <c r="V28" s="450">
        <v>31820.689795999999</v>
      </c>
      <c r="W28" s="450">
        <v>32585.786365</v>
      </c>
      <c r="X28" s="450">
        <v>35687.513081000005</v>
      </c>
      <c r="Y28" s="450">
        <v>37128.635198999997</v>
      </c>
      <c r="Z28" s="450">
        <v>36050.709144</v>
      </c>
      <c r="AA28" s="450">
        <v>36800.896842000002</v>
      </c>
      <c r="AB28" s="450">
        <v>37457.668662000004</v>
      </c>
      <c r="AC28" s="450">
        <v>38844.454769000004</v>
      </c>
      <c r="AD28" s="450">
        <v>39420.120117999999</v>
      </c>
      <c r="AE28" s="450">
        <v>39246.009183000009</v>
      </c>
      <c r="AF28" s="450">
        <v>39343.065842999997</v>
      </c>
      <c r="AG28" s="450">
        <v>41390.277268999998</v>
      </c>
      <c r="AH28" s="450">
        <v>42545.461116999999</v>
      </c>
      <c r="AI28" s="450">
        <v>42749.869622000006</v>
      </c>
      <c r="AJ28" s="450">
        <v>44921.643087000004</v>
      </c>
      <c r="AK28" s="450">
        <v>45519.886582000006</v>
      </c>
      <c r="AL28" s="450">
        <v>46417.615533999997</v>
      </c>
      <c r="AM28" s="450">
        <v>45320.770931999999</v>
      </c>
      <c r="AN28" s="450">
        <v>45961.279989999995</v>
      </c>
      <c r="AO28" s="450">
        <v>46375.004290000004</v>
      </c>
      <c r="AP28" s="450">
        <v>43272.239564000003</v>
      </c>
      <c r="AQ28" s="450">
        <v>42565.393081000009</v>
      </c>
      <c r="AR28" s="450">
        <v>41688.613432999999</v>
      </c>
      <c r="AS28" s="450">
        <v>41661.606952999995</v>
      </c>
      <c r="AT28" s="450">
        <v>42894.679812000002</v>
      </c>
      <c r="AU28" s="450">
        <v>43257.684136999997</v>
      </c>
      <c r="AV28" s="450">
        <v>44860.289487000002</v>
      </c>
      <c r="AW28" s="450">
        <v>47071.797655000002</v>
      </c>
      <c r="AX28" s="450">
        <v>47682.595697999997</v>
      </c>
      <c r="AY28" s="450">
        <v>47943.881545000004</v>
      </c>
      <c r="AZ28" s="450">
        <v>46283.740588000001</v>
      </c>
      <c r="BA28" s="450">
        <v>45799.282054999996</v>
      </c>
      <c r="BB28" s="450">
        <v>47730.703809999999</v>
      </c>
      <c r="BC28" s="450">
        <v>44719.479404000005</v>
      </c>
      <c r="BD28" s="450">
        <v>44458.100824000001</v>
      </c>
      <c r="BE28" s="450">
        <v>45326.712683999998</v>
      </c>
      <c r="BF28" s="450">
        <v>46487.268564999998</v>
      </c>
      <c r="BG28" s="450">
        <v>47006.035390999998</v>
      </c>
      <c r="BH28" s="450">
        <v>45940.770678000001</v>
      </c>
      <c r="BI28" s="450">
        <v>48412.878328000006</v>
      </c>
      <c r="BJ28" s="450">
        <v>49444.269187000005</v>
      </c>
      <c r="BK28" s="450">
        <v>46948.786928000001</v>
      </c>
      <c r="BL28" s="450">
        <v>47856.362344999994</v>
      </c>
      <c r="BM28" s="450">
        <v>47054.855774000003</v>
      </c>
      <c r="BN28" s="450">
        <v>48676.511846000001</v>
      </c>
      <c r="BO28" s="450">
        <v>48988.202336000002</v>
      </c>
      <c r="BP28" s="450">
        <v>48976.570133999994</v>
      </c>
      <c r="BQ28" s="450">
        <v>51351.931172000004</v>
      </c>
      <c r="BR28" s="450">
        <v>52432.158799999997</v>
      </c>
      <c r="BS28" s="450">
        <v>53553.523826000004</v>
      </c>
      <c r="BT28" s="450">
        <v>56081.289769000003</v>
      </c>
      <c r="BU28" s="450">
        <v>58040.653156</v>
      </c>
      <c r="BV28" s="450">
        <v>60341.255370999999</v>
      </c>
      <c r="BW28" s="450">
        <v>58655.523812999993</v>
      </c>
      <c r="BX28" s="450">
        <v>57829.817768999994</v>
      </c>
      <c r="BY28" s="450">
        <v>57014.723479999993</v>
      </c>
      <c r="BZ28" s="450">
        <v>55351.48083</v>
      </c>
      <c r="CA28" s="450">
        <v>56598.697021</v>
      </c>
      <c r="CB28" s="450">
        <v>57839.795060999997</v>
      </c>
      <c r="CC28" s="450">
        <v>59144.950988999997</v>
      </c>
      <c r="CD28" s="450">
        <v>58586.353327000004</v>
      </c>
      <c r="CE28" s="450">
        <v>57553.171971000003</v>
      </c>
      <c r="CF28" s="450">
        <v>56890.397308</v>
      </c>
      <c r="CG28" s="450">
        <v>54909.956508000003</v>
      </c>
      <c r="CH28" s="450">
        <v>53025.487250999999</v>
      </c>
      <c r="CI28" s="450">
        <v>50667.330776999996</v>
      </c>
      <c r="CJ28" s="450">
        <v>50059.766135999998</v>
      </c>
      <c r="CK28" s="450">
        <v>47889.639884000004</v>
      </c>
      <c r="CL28" s="450">
        <v>48329.045563</v>
      </c>
      <c r="CM28" s="450">
        <v>49353.338300999996</v>
      </c>
      <c r="CN28" s="450">
        <v>48169.893355999993</v>
      </c>
      <c r="CO28" s="450">
        <v>47721.484408000004</v>
      </c>
      <c r="CP28" s="450">
        <v>47344.786950000002</v>
      </c>
      <c r="CQ28" s="450">
        <v>49797.002781999996</v>
      </c>
      <c r="CR28" s="450">
        <v>52174.214800000002</v>
      </c>
      <c r="CS28" s="450">
        <v>53689.892154999994</v>
      </c>
      <c r="CT28" s="450">
        <v>55522.458942999991</v>
      </c>
      <c r="CU28" s="450">
        <v>56547.010536999995</v>
      </c>
      <c r="CV28" s="450">
        <v>55085.337482999996</v>
      </c>
      <c r="CW28" s="450">
        <v>52738.233441000004</v>
      </c>
      <c r="CX28" s="450">
        <v>54561.705233999994</v>
      </c>
      <c r="CY28" s="450">
        <v>53735.851731999996</v>
      </c>
      <c r="CZ28" s="450">
        <v>52904.474906999996</v>
      </c>
      <c r="DA28" s="450">
        <v>52744.294679000006</v>
      </c>
      <c r="DB28" s="450">
        <v>54273.500674999996</v>
      </c>
      <c r="DC28" s="450">
        <v>56249.404191000001</v>
      </c>
      <c r="DD28" s="450">
        <v>57735.304066999997</v>
      </c>
      <c r="DE28" s="450">
        <v>60175.630037000003</v>
      </c>
      <c r="DF28" s="450">
        <v>63013.789893000008</v>
      </c>
      <c r="DG28" s="450">
        <v>61817.114243000004</v>
      </c>
      <c r="DH28" s="450">
        <v>59823.323177999999</v>
      </c>
      <c r="DI28" s="450">
        <v>63197.980767999994</v>
      </c>
      <c r="DJ28" s="450">
        <v>63818.053503000003</v>
      </c>
      <c r="DK28" s="450">
        <v>62725.088911999999</v>
      </c>
      <c r="DL28" s="450">
        <v>62589.413182000004</v>
      </c>
      <c r="DM28" s="450">
        <v>62404.565105999995</v>
      </c>
      <c r="DN28" s="450">
        <v>61951.756906000002</v>
      </c>
      <c r="DO28" s="450">
        <v>60762.417055999998</v>
      </c>
      <c r="DP28" s="450">
        <v>62312.172946000006</v>
      </c>
      <c r="DQ28" s="450">
        <v>62161.777710000009</v>
      </c>
      <c r="DR28" s="450">
        <v>59487.567150000003</v>
      </c>
      <c r="DS28" s="450">
        <v>61172.101165</v>
      </c>
      <c r="DT28" s="450">
        <v>60744.425869999999</v>
      </c>
      <c r="DU28" s="450">
        <v>57324.760299000001</v>
      </c>
      <c r="DV28" s="450">
        <v>55782.886008000001</v>
      </c>
      <c r="DW28" s="450">
        <v>51684.724993999997</v>
      </c>
      <c r="DX28" s="450">
        <v>50696.325484999994</v>
      </c>
      <c r="DY28" s="450">
        <v>53067.865263</v>
      </c>
      <c r="DZ28" s="450">
        <v>52584.595760999997</v>
      </c>
      <c r="EA28" s="450">
        <v>55159.501776999998</v>
      </c>
      <c r="EB28" s="450">
        <v>56053.522184000001</v>
      </c>
      <c r="EC28" s="450">
        <v>57684.581513999998</v>
      </c>
      <c r="ED28" s="450">
        <v>58174.460336000004</v>
      </c>
      <c r="EE28" s="450">
        <v>59239.738391999999</v>
      </c>
      <c r="EF28" s="450">
        <v>63013.761236000013</v>
      </c>
      <c r="EG28" s="450">
        <v>65256.028774999999</v>
      </c>
      <c r="EH28" s="450">
        <v>73706.011798000007</v>
      </c>
      <c r="EI28" s="450">
        <v>72954.361659000002</v>
      </c>
      <c r="EJ28" s="450">
        <v>74666.649644000019</v>
      </c>
      <c r="EK28" s="450">
        <v>77176.526199999993</v>
      </c>
      <c r="EL28" s="450">
        <v>73419.327567000015</v>
      </c>
      <c r="EM28" s="450">
        <v>78568.686350000018</v>
      </c>
      <c r="EN28" s="450">
        <v>86209.818325999993</v>
      </c>
      <c r="EO28" s="450">
        <v>91628.175609000013</v>
      </c>
      <c r="EP28" s="450">
        <v>90971.740105000004</v>
      </c>
      <c r="EQ28" s="450">
        <v>94707.341669000001</v>
      </c>
      <c r="ER28" s="450">
        <v>100020.80098500001</v>
      </c>
      <c r="ES28" s="450">
        <v>96166.21637200001</v>
      </c>
      <c r="ET28" s="450">
        <v>96119.110348999995</v>
      </c>
      <c r="EU28" s="450">
        <v>93368.239965000001</v>
      </c>
    </row>
    <row r="29" spans="1:151" ht="15" customHeight="1">
      <c r="A29" s="449" t="s">
        <v>489</v>
      </c>
      <c r="B29" s="450">
        <v>9.5242640000000005</v>
      </c>
      <c r="C29" s="450">
        <v>62.604377999999997</v>
      </c>
      <c r="D29" s="450">
        <v>25.179569000000001</v>
      </c>
      <c r="E29" s="450">
        <v>17.693149999999999</v>
      </c>
      <c r="F29" s="450">
        <v>57.036527999999997</v>
      </c>
      <c r="G29" s="450">
        <v>3664.9397290000002</v>
      </c>
      <c r="H29" s="450">
        <v>3316.5452030000001</v>
      </c>
      <c r="I29" s="450">
        <v>3259.0547649999999</v>
      </c>
      <c r="J29" s="450">
        <v>3552.8071279999999</v>
      </c>
      <c r="K29" s="450">
        <v>3726.342764</v>
      </c>
      <c r="L29" s="450">
        <v>3272.4001450000001</v>
      </c>
      <c r="M29" s="450">
        <v>45.222723999999999</v>
      </c>
      <c r="N29" s="450">
        <v>46.338284000000002</v>
      </c>
      <c r="O29" s="450">
        <v>44.313029999999998</v>
      </c>
      <c r="P29" s="450">
        <v>40.835600999999997</v>
      </c>
      <c r="Q29" s="450">
        <v>105.840136</v>
      </c>
      <c r="R29" s="450">
        <v>33.805653999999997</v>
      </c>
      <c r="S29" s="450">
        <v>32.960087000000001</v>
      </c>
      <c r="T29" s="450">
        <v>21.213823000000001</v>
      </c>
      <c r="U29" s="450">
        <v>21.045197999999999</v>
      </c>
      <c r="V29" s="450">
        <v>34.021250000000002</v>
      </c>
      <c r="W29" s="450">
        <v>29.903552000000001</v>
      </c>
      <c r="X29" s="450">
        <v>9.5242640000000005</v>
      </c>
      <c r="Y29" s="450">
        <v>26.155182</v>
      </c>
      <c r="Z29" s="450">
        <v>25.789470999999999</v>
      </c>
      <c r="AA29" s="450">
        <v>26.229959000000001</v>
      </c>
      <c r="AB29" s="450">
        <v>116.960674</v>
      </c>
      <c r="AC29" s="450">
        <v>27.59797</v>
      </c>
      <c r="AD29" s="450">
        <v>13.660665</v>
      </c>
      <c r="AE29" s="450">
        <v>93.219965000000002</v>
      </c>
      <c r="AF29" s="450">
        <v>15.589532</v>
      </c>
      <c r="AG29" s="450">
        <v>12.730998</v>
      </c>
      <c r="AH29" s="450">
        <v>12.511085</v>
      </c>
      <c r="AI29" s="450">
        <v>13.063651</v>
      </c>
      <c r="AJ29" s="450">
        <v>62.604377999999997</v>
      </c>
      <c r="AK29" s="450">
        <v>62.086948999999997</v>
      </c>
      <c r="AL29" s="450">
        <v>62.148451000000001</v>
      </c>
      <c r="AM29" s="450">
        <v>68.195849999999993</v>
      </c>
      <c r="AN29" s="450">
        <v>65.960837999999995</v>
      </c>
      <c r="AO29" s="450">
        <v>65.694265000000001</v>
      </c>
      <c r="AP29" s="450">
        <v>23.957599999999999</v>
      </c>
      <c r="AQ29" s="450">
        <v>24.415768</v>
      </c>
      <c r="AR29" s="450">
        <v>23.00113</v>
      </c>
      <c r="AS29" s="450">
        <v>23.512509999999999</v>
      </c>
      <c r="AT29" s="450">
        <v>110.118132</v>
      </c>
      <c r="AU29" s="450">
        <v>109.68006800000001</v>
      </c>
      <c r="AV29" s="450">
        <v>25.179569000000001</v>
      </c>
      <c r="AW29" s="450">
        <v>28.441754</v>
      </c>
      <c r="AX29" s="450">
        <v>45.654055999999997</v>
      </c>
      <c r="AY29" s="450">
        <v>55.729005999999998</v>
      </c>
      <c r="AZ29" s="450">
        <v>66.339517000000001</v>
      </c>
      <c r="BA29" s="450">
        <v>50.604689</v>
      </c>
      <c r="BB29" s="450">
        <v>84.861087999999995</v>
      </c>
      <c r="BC29" s="450">
        <v>24.229233000000001</v>
      </c>
      <c r="BD29" s="450">
        <v>32.415297000000002</v>
      </c>
      <c r="BE29" s="450">
        <v>41.307293999999999</v>
      </c>
      <c r="BF29" s="450">
        <v>219.039445</v>
      </c>
      <c r="BG29" s="450">
        <v>104.94624399999999</v>
      </c>
      <c r="BH29" s="450">
        <v>17.693149999999999</v>
      </c>
      <c r="BI29" s="450">
        <v>60.941769000000001</v>
      </c>
      <c r="BJ29" s="450">
        <v>179.81739200000001</v>
      </c>
      <c r="BK29" s="450">
        <v>219.88647399999999</v>
      </c>
      <c r="BL29" s="450">
        <v>216.20497599999999</v>
      </c>
      <c r="BM29" s="450">
        <v>52.994315999999998</v>
      </c>
      <c r="BN29" s="450">
        <v>49.360836999999997</v>
      </c>
      <c r="BO29" s="450">
        <v>49.135641999999997</v>
      </c>
      <c r="BP29" s="450">
        <v>47.295180000000002</v>
      </c>
      <c r="BQ29" s="450">
        <v>41.116801000000002</v>
      </c>
      <c r="BR29" s="450">
        <v>39.597175</v>
      </c>
      <c r="BS29" s="450">
        <v>32.451208000000001</v>
      </c>
      <c r="BT29" s="450">
        <v>57.036527999999997</v>
      </c>
      <c r="BU29" s="450">
        <v>61.978487000000001</v>
      </c>
      <c r="BV29" s="450">
        <v>140.04788600000001</v>
      </c>
      <c r="BW29" s="450">
        <v>92.109447000000003</v>
      </c>
      <c r="BX29" s="450">
        <v>88.699692999999996</v>
      </c>
      <c r="BY29" s="450">
        <v>86.822243</v>
      </c>
      <c r="BZ29" s="450">
        <v>84.010776000000007</v>
      </c>
      <c r="CA29" s="450">
        <v>80.144880999999998</v>
      </c>
      <c r="CB29" s="450">
        <v>149.17802699999999</v>
      </c>
      <c r="CC29" s="450">
        <v>144.16565700000001</v>
      </c>
      <c r="CD29" s="450">
        <v>28.707250999999999</v>
      </c>
      <c r="CE29" s="450">
        <v>77.852064999999996</v>
      </c>
      <c r="CF29" s="450">
        <v>3664.9397290000002</v>
      </c>
      <c r="CG29" s="450">
        <v>3580.9980700000001</v>
      </c>
      <c r="CH29" s="450">
        <v>3579.3862490000001</v>
      </c>
      <c r="CI29" s="450">
        <v>3579.3885660000001</v>
      </c>
      <c r="CJ29" s="450">
        <v>3619.9403400000001</v>
      </c>
      <c r="CK29" s="450">
        <v>3790.3863609999999</v>
      </c>
      <c r="CL29" s="450">
        <v>3748.3053460000001</v>
      </c>
      <c r="CM29" s="450">
        <v>3427.7568689999998</v>
      </c>
      <c r="CN29" s="450">
        <v>3409.6074910000002</v>
      </c>
      <c r="CO29" s="450">
        <v>3414.5897960000002</v>
      </c>
      <c r="CP29" s="450">
        <v>3369.200679</v>
      </c>
      <c r="CQ29" s="450">
        <v>3367.0545059999999</v>
      </c>
      <c r="CR29" s="450">
        <v>3316.5452030000001</v>
      </c>
      <c r="CS29" s="450">
        <v>3298.1597200000001</v>
      </c>
      <c r="CT29" s="450">
        <v>3262.6505200000001</v>
      </c>
      <c r="CU29" s="450">
        <v>3243.9101449999998</v>
      </c>
      <c r="CV29" s="450">
        <v>3240.3032600000001</v>
      </c>
      <c r="CW29" s="450">
        <v>3236.7345359999999</v>
      </c>
      <c r="CX29" s="450">
        <v>3396.327738</v>
      </c>
      <c r="CY29" s="450">
        <v>3571.9214780000002</v>
      </c>
      <c r="CZ29" s="450">
        <v>3545.4400150000001</v>
      </c>
      <c r="DA29" s="450">
        <v>3523.7073190000001</v>
      </c>
      <c r="DB29" s="450">
        <v>3501.3769130000001</v>
      </c>
      <c r="DC29" s="450">
        <v>3477.3699470000001</v>
      </c>
      <c r="DD29" s="450">
        <v>3259.0547649999999</v>
      </c>
      <c r="DE29" s="450">
        <v>3248.7363570000002</v>
      </c>
      <c r="DF29" s="450">
        <v>3587.254203</v>
      </c>
      <c r="DG29" s="450">
        <v>3568.4743309999999</v>
      </c>
      <c r="DH29" s="450">
        <v>3566.8653279999999</v>
      </c>
      <c r="DI29" s="450">
        <v>3357.9562940000001</v>
      </c>
      <c r="DJ29" s="450">
        <v>3324.3161329999998</v>
      </c>
      <c r="DK29" s="450">
        <v>3275.9557690000001</v>
      </c>
      <c r="DL29" s="450">
        <v>3251.5038650000001</v>
      </c>
      <c r="DM29" s="450">
        <v>3475.9614689999999</v>
      </c>
      <c r="DN29" s="450">
        <v>3452.7976090000002</v>
      </c>
      <c r="DO29" s="450">
        <v>3446.5810510000001</v>
      </c>
      <c r="DP29" s="450">
        <v>3552.8071279999999</v>
      </c>
      <c r="DQ29" s="450">
        <v>3528.0227730000001</v>
      </c>
      <c r="DR29" s="450">
        <v>3504.8451399999999</v>
      </c>
      <c r="DS29" s="450">
        <v>3470.9804939999999</v>
      </c>
      <c r="DT29" s="450">
        <v>3468.875779</v>
      </c>
      <c r="DU29" s="450">
        <v>3017.7563639999998</v>
      </c>
      <c r="DV29" s="450">
        <v>3082.417355</v>
      </c>
      <c r="DW29" s="450">
        <v>3452.2662049999999</v>
      </c>
      <c r="DX29" s="450">
        <v>3025.632392</v>
      </c>
      <c r="DY29" s="450">
        <v>3823.9173639999999</v>
      </c>
      <c r="DZ29" s="450">
        <v>3814.7204270000002</v>
      </c>
      <c r="EA29" s="450">
        <v>3766.457101</v>
      </c>
      <c r="EB29" s="450">
        <v>3726.342764</v>
      </c>
      <c r="EC29" s="450">
        <v>3695.1183169999999</v>
      </c>
      <c r="ED29" s="450">
        <v>3662.7060059999999</v>
      </c>
      <c r="EE29" s="450">
        <v>3614.0320059999999</v>
      </c>
      <c r="EF29" s="450">
        <v>3606.680891</v>
      </c>
      <c r="EG29" s="450">
        <v>3667.355266</v>
      </c>
      <c r="EH29" s="450">
        <v>3632.3833070000001</v>
      </c>
      <c r="EI29" s="450">
        <v>3616.0969140000002</v>
      </c>
      <c r="EJ29" s="450">
        <v>3598.6073280000001</v>
      </c>
      <c r="EK29" s="450">
        <v>3553.1590200000001</v>
      </c>
      <c r="EL29" s="450">
        <v>3591.048511</v>
      </c>
      <c r="EM29" s="450">
        <v>3318.445952</v>
      </c>
      <c r="EN29" s="450">
        <v>3272.4001450000001</v>
      </c>
      <c r="EO29" s="450">
        <v>3274.9865679999998</v>
      </c>
      <c r="EP29" s="450">
        <v>3211.478728</v>
      </c>
      <c r="EQ29" s="450">
        <v>3331.291557</v>
      </c>
      <c r="ER29" s="450">
        <v>2954.9978019999999</v>
      </c>
      <c r="ES29" s="450">
        <v>2780.2729220000001</v>
      </c>
      <c r="ET29" s="450">
        <v>2755.7344389999998</v>
      </c>
      <c r="EU29" s="450">
        <v>2422.170717</v>
      </c>
    </row>
    <row r="30" spans="1:151" ht="15" customHeight="1">
      <c r="A30" s="449" t="s">
        <v>428</v>
      </c>
      <c r="B30" s="450">
        <v>373.84775872000006</v>
      </c>
      <c r="C30" s="450">
        <v>429.00752172000006</v>
      </c>
      <c r="D30" s="450">
        <v>338.01045171999988</v>
      </c>
      <c r="E30" s="450">
        <v>390.68767272000002</v>
      </c>
      <c r="F30" s="450">
        <v>364.28114100000005</v>
      </c>
      <c r="G30" s="450">
        <v>375.98216599999995</v>
      </c>
      <c r="H30" s="450">
        <v>388.25936699999994</v>
      </c>
      <c r="I30" s="450">
        <v>419.75988999999993</v>
      </c>
      <c r="J30" s="450">
        <v>488.21482400000008</v>
      </c>
      <c r="K30" s="450">
        <v>455.83311800000001</v>
      </c>
      <c r="L30" s="450">
        <v>534.35301900000013</v>
      </c>
      <c r="M30" s="450">
        <v>368.07423072</v>
      </c>
      <c r="N30" s="450">
        <v>424.58315371999993</v>
      </c>
      <c r="O30" s="450">
        <v>283.01392971999996</v>
      </c>
      <c r="P30" s="450">
        <v>368.13068571999997</v>
      </c>
      <c r="Q30" s="450">
        <v>353.67836071999989</v>
      </c>
      <c r="R30" s="450">
        <v>364.98157371999997</v>
      </c>
      <c r="S30" s="450">
        <v>360.50747672</v>
      </c>
      <c r="T30" s="450">
        <v>365.08863372000008</v>
      </c>
      <c r="U30" s="450">
        <v>370.22152271999994</v>
      </c>
      <c r="V30" s="450">
        <v>373.84339072</v>
      </c>
      <c r="W30" s="450">
        <v>359.13533072000001</v>
      </c>
      <c r="X30" s="450">
        <v>373.84775872000006</v>
      </c>
      <c r="Y30" s="450">
        <v>373.54697771999997</v>
      </c>
      <c r="Z30" s="450">
        <v>363.71132771999999</v>
      </c>
      <c r="AA30" s="450">
        <v>362.40595371999996</v>
      </c>
      <c r="AB30" s="450">
        <v>359.16977371999997</v>
      </c>
      <c r="AC30" s="450">
        <v>363.72257872000006</v>
      </c>
      <c r="AD30" s="450">
        <v>360.06940971999995</v>
      </c>
      <c r="AE30" s="450">
        <v>357.30709972000005</v>
      </c>
      <c r="AF30" s="450">
        <v>360.94455972000003</v>
      </c>
      <c r="AG30" s="450">
        <v>368.73197172000005</v>
      </c>
      <c r="AH30" s="450">
        <v>366.50951971999996</v>
      </c>
      <c r="AI30" s="450">
        <v>373.25579772000003</v>
      </c>
      <c r="AJ30" s="450">
        <v>429.00752172000006</v>
      </c>
      <c r="AK30" s="450">
        <v>327.74337871999995</v>
      </c>
      <c r="AL30" s="450">
        <v>330.09377072000007</v>
      </c>
      <c r="AM30" s="450">
        <v>319.06688971999995</v>
      </c>
      <c r="AN30" s="450">
        <v>315.68780572000009</v>
      </c>
      <c r="AO30" s="450">
        <v>321.57748672000008</v>
      </c>
      <c r="AP30" s="450">
        <v>296.37784072000005</v>
      </c>
      <c r="AQ30" s="450">
        <v>293.77516871999995</v>
      </c>
      <c r="AR30" s="450">
        <v>303.71912072000009</v>
      </c>
      <c r="AS30" s="450">
        <v>315.85974271999999</v>
      </c>
      <c r="AT30" s="450">
        <v>314.08863472000002</v>
      </c>
      <c r="AU30" s="450">
        <v>323.75908272000004</v>
      </c>
      <c r="AV30" s="450">
        <v>338.01045171999988</v>
      </c>
      <c r="AW30" s="450">
        <v>330.92745272000013</v>
      </c>
      <c r="AX30" s="450">
        <v>344.51985471999996</v>
      </c>
      <c r="AY30" s="450">
        <v>347.26779471999998</v>
      </c>
      <c r="AZ30" s="450">
        <v>347.69115072000011</v>
      </c>
      <c r="BA30" s="450">
        <v>344.81236072000002</v>
      </c>
      <c r="BB30" s="450">
        <v>343.67422371999999</v>
      </c>
      <c r="BC30" s="450">
        <v>350.40293872000001</v>
      </c>
      <c r="BD30" s="450">
        <v>339.00912871999998</v>
      </c>
      <c r="BE30" s="450">
        <v>346.51441871999998</v>
      </c>
      <c r="BF30" s="450">
        <v>348.08915071999996</v>
      </c>
      <c r="BG30" s="450">
        <v>354.90655872000008</v>
      </c>
      <c r="BH30" s="450">
        <v>390.68767272000002</v>
      </c>
      <c r="BI30" s="450">
        <v>387.29910271999995</v>
      </c>
      <c r="BJ30" s="450">
        <v>390.28497372000004</v>
      </c>
      <c r="BK30" s="450">
        <v>381.78348271999994</v>
      </c>
      <c r="BL30" s="450">
        <v>378.11236372000008</v>
      </c>
      <c r="BM30" s="450">
        <v>367.59950971999996</v>
      </c>
      <c r="BN30" s="450">
        <v>360.43599</v>
      </c>
      <c r="BO30" s="450">
        <v>360.65294399999999</v>
      </c>
      <c r="BP30" s="450">
        <v>361.32051599999994</v>
      </c>
      <c r="BQ30" s="450">
        <v>365.28123500000004</v>
      </c>
      <c r="BR30" s="450">
        <v>364.44914700000004</v>
      </c>
      <c r="BS30" s="450">
        <v>376.62547800000004</v>
      </c>
      <c r="BT30" s="450">
        <v>364.28114100000005</v>
      </c>
      <c r="BU30" s="450">
        <v>310.19954799999999</v>
      </c>
      <c r="BV30" s="450">
        <v>290.41580999999996</v>
      </c>
      <c r="BW30" s="450">
        <v>308.86406100000011</v>
      </c>
      <c r="BX30" s="450">
        <v>309.46862000000004</v>
      </c>
      <c r="BY30" s="450">
        <v>323.00122899999997</v>
      </c>
      <c r="BZ30" s="450">
        <v>321.31988299999989</v>
      </c>
      <c r="CA30" s="450">
        <v>301.549758</v>
      </c>
      <c r="CB30" s="450">
        <v>299.047012</v>
      </c>
      <c r="CC30" s="450">
        <v>299.86697800000002</v>
      </c>
      <c r="CD30" s="450">
        <v>297.22061000000002</v>
      </c>
      <c r="CE30" s="450">
        <v>310.47475000000003</v>
      </c>
      <c r="CF30" s="450">
        <v>375.98216599999995</v>
      </c>
      <c r="CG30" s="450">
        <v>376.82553499999995</v>
      </c>
      <c r="CH30" s="450">
        <v>385.76171500000009</v>
      </c>
      <c r="CI30" s="450">
        <v>384.41226000000006</v>
      </c>
      <c r="CJ30" s="450">
        <v>383.48434100000003</v>
      </c>
      <c r="CK30" s="450">
        <v>389.22848099999999</v>
      </c>
      <c r="CL30" s="450">
        <v>372.77860499999997</v>
      </c>
      <c r="CM30" s="450">
        <v>372.81929100000002</v>
      </c>
      <c r="CN30" s="450">
        <v>379.8487669999999</v>
      </c>
      <c r="CO30" s="450">
        <v>385.65232100000003</v>
      </c>
      <c r="CP30" s="450">
        <v>381.399203</v>
      </c>
      <c r="CQ30" s="450">
        <v>385.2404239999999</v>
      </c>
      <c r="CR30" s="450">
        <v>388.25936699999994</v>
      </c>
      <c r="CS30" s="450">
        <v>397.90516399999996</v>
      </c>
      <c r="CT30" s="450">
        <v>392.37627099999997</v>
      </c>
      <c r="CU30" s="450">
        <v>394.86567200000002</v>
      </c>
      <c r="CV30" s="450">
        <v>396.57472399999995</v>
      </c>
      <c r="CW30" s="450">
        <v>400.45649699999996</v>
      </c>
      <c r="CX30" s="450">
        <v>393.85895399999998</v>
      </c>
      <c r="CY30" s="450">
        <v>395.57734900000003</v>
      </c>
      <c r="CZ30" s="450">
        <v>406.09327400000001</v>
      </c>
      <c r="DA30" s="450">
        <v>409.53569900000008</v>
      </c>
      <c r="DB30" s="450">
        <v>413.54137899999995</v>
      </c>
      <c r="DC30" s="450">
        <v>417.42680299999989</v>
      </c>
      <c r="DD30" s="450">
        <v>419.75988999999993</v>
      </c>
      <c r="DE30" s="450">
        <v>426.13178799999997</v>
      </c>
      <c r="DF30" s="450">
        <v>434.25823600000007</v>
      </c>
      <c r="DG30" s="450">
        <v>433.62219799999991</v>
      </c>
      <c r="DH30" s="450">
        <v>442.83274899999998</v>
      </c>
      <c r="DI30" s="450">
        <v>445.074431</v>
      </c>
      <c r="DJ30" s="450">
        <v>429.01368499999995</v>
      </c>
      <c r="DK30" s="450">
        <v>434.45980299999997</v>
      </c>
      <c r="DL30" s="450">
        <v>452.78447200000011</v>
      </c>
      <c r="DM30" s="450">
        <v>467.07390199999992</v>
      </c>
      <c r="DN30" s="450">
        <v>470.21338500000002</v>
      </c>
      <c r="DO30" s="450">
        <v>481.58356500000002</v>
      </c>
      <c r="DP30" s="450">
        <v>488.21482400000008</v>
      </c>
      <c r="DQ30" s="450">
        <v>474.18962099999993</v>
      </c>
      <c r="DR30" s="450">
        <v>500.49874900000015</v>
      </c>
      <c r="DS30" s="450">
        <v>504.81404600000008</v>
      </c>
      <c r="DT30" s="450">
        <v>488.40273999999988</v>
      </c>
      <c r="DU30" s="450">
        <v>496.52525300000008</v>
      </c>
      <c r="DV30" s="450">
        <v>395.93954600000006</v>
      </c>
      <c r="DW30" s="450">
        <v>394.36277899999993</v>
      </c>
      <c r="DX30" s="450">
        <v>414.16422</v>
      </c>
      <c r="DY30" s="450">
        <v>422.57034700000008</v>
      </c>
      <c r="DZ30" s="450">
        <v>429.93069099999991</v>
      </c>
      <c r="EA30" s="450">
        <v>447.40821800000003</v>
      </c>
      <c r="EB30" s="450">
        <v>455.83311800000001</v>
      </c>
      <c r="EC30" s="450">
        <v>449.35268100000008</v>
      </c>
      <c r="ED30" s="450">
        <v>493.29402900000002</v>
      </c>
      <c r="EE30" s="450">
        <v>485.17782100000011</v>
      </c>
      <c r="EF30" s="450">
        <v>494.03668600000003</v>
      </c>
      <c r="EG30" s="450">
        <v>472.55454800000007</v>
      </c>
      <c r="EH30" s="450">
        <v>456.82819599999993</v>
      </c>
      <c r="EI30" s="450">
        <v>455.08023700000001</v>
      </c>
      <c r="EJ30" s="450">
        <v>480.27961400000004</v>
      </c>
      <c r="EK30" s="450">
        <v>492.86228900000003</v>
      </c>
      <c r="EL30" s="450">
        <v>505.710534</v>
      </c>
      <c r="EM30" s="450">
        <v>530.39886899999999</v>
      </c>
      <c r="EN30" s="450">
        <v>534.35301900000013</v>
      </c>
      <c r="EO30" s="450">
        <v>549.754819</v>
      </c>
      <c r="EP30" s="450">
        <v>568.04189300000007</v>
      </c>
      <c r="EQ30" s="450">
        <v>558.11888600000009</v>
      </c>
      <c r="ER30" s="450">
        <v>561.62109700000008</v>
      </c>
      <c r="ES30" s="450">
        <v>598.19955000000004</v>
      </c>
      <c r="ET30" s="450">
        <v>558.36854800000003</v>
      </c>
      <c r="EU30" s="450">
        <v>552.60599000000025</v>
      </c>
    </row>
    <row r="31" spans="1:151" ht="7.5" customHeight="1">
      <c r="B31" s="450"/>
      <c r="C31" s="450"/>
      <c r="D31" s="450"/>
      <c r="E31" s="450"/>
      <c r="F31" s="450"/>
      <c r="G31" s="450"/>
      <c r="H31" s="450"/>
      <c r="I31" s="450"/>
      <c r="J31" s="450"/>
      <c r="K31" s="450"/>
      <c r="L31" s="450"/>
      <c r="M31" s="450"/>
      <c r="N31" s="450"/>
      <c r="O31" s="450"/>
      <c r="P31" s="450"/>
      <c r="Q31" s="450"/>
      <c r="R31" s="450"/>
      <c r="S31" s="450"/>
      <c r="T31" s="450"/>
      <c r="U31" s="450"/>
      <c r="V31" s="450"/>
      <c r="W31" s="450"/>
      <c r="X31" s="450"/>
      <c r="Y31" s="450"/>
      <c r="Z31" s="450"/>
      <c r="AA31" s="450"/>
      <c r="AB31" s="450"/>
      <c r="AC31" s="450"/>
      <c r="AD31" s="450"/>
      <c r="AE31" s="450"/>
      <c r="AF31" s="450"/>
      <c r="AG31" s="450"/>
      <c r="AH31" s="450"/>
      <c r="AI31" s="450"/>
      <c r="AJ31" s="450"/>
      <c r="AK31" s="450"/>
      <c r="AL31" s="450"/>
      <c r="AM31" s="450"/>
      <c r="AN31" s="450"/>
      <c r="AO31" s="450"/>
      <c r="AP31" s="450"/>
      <c r="AQ31" s="450"/>
      <c r="AR31" s="450"/>
      <c r="AS31" s="450"/>
      <c r="AT31" s="450"/>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0"/>
      <c r="CK31" s="450"/>
      <c r="CL31" s="450"/>
      <c r="CM31" s="450"/>
      <c r="CN31" s="450"/>
      <c r="CO31" s="450"/>
      <c r="CP31" s="450"/>
      <c r="CQ31" s="450"/>
      <c r="CR31" s="450"/>
      <c r="CS31" s="450"/>
      <c r="CT31" s="450"/>
      <c r="CU31" s="450"/>
      <c r="CV31" s="450"/>
      <c r="CW31" s="450"/>
      <c r="CX31" s="450"/>
      <c r="CY31" s="450"/>
      <c r="CZ31" s="450"/>
      <c r="DA31" s="450"/>
      <c r="DB31" s="450"/>
      <c r="DC31" s="450"/>
      <c r="DD31" s="450"/>
      <c r="DE31" s="450"/>
      <c r="DF31" s="450"/>
      <c r="DG31" s="450"/>
      <c r="DH31" s="450"/>
      <c r="DI31" s="450"/>
      <c r="DJ31" s="450"/>
      <c r="DK31" s="450"/>
      <c r="DL31" s="450"/>
      <c r="DM31" s="450"/>
      <c r="DN31" s="450"/>
      <c r="DO31" s="450"/>
      <c r="DP31" s="450"/>
      <c r="DQ31" s="450"/>
      <c r="DR31" s="450"/>
      <c r="DS31" s="450"/>
      <c r="DT31" s="450"/>
      <c r="DU31" s="450"/>
      <c r="DV31" s="450"/>
      <c r="DW31" s="450"/>
      <c r="DX31" s="450"/>
      <c r="DY31" s="450"/>
      <c r="DZ31" s="450"/>
      <c r="EA31" s="450"/>
      <c r="EB31" s="450"/>
      <c r="EC31" s="450"/>
      <c r="ED31" s="450"/>
      <c r="EE31" s="450"/>
      <c r="EF31" s="450"/>
      <c r="EG31" s="450"/>
      <c r="EH31" s="450"/>
      <c r="EI31" s="450"/>
      <c r="EJ31" s="450"/>
      <c r="EK31" s="450"/>
      <c r="EL31" s="450"/>
      <c r="EM31" s="450"/>
      <c r="EN31" s="450"/>
      <c r="EO31" s="450"/>
      <c r="EP31" s="450"/>
      <c r="EQ31" s="450"/>
      <c r="ER31" s="450"/>
      <c r="ES31" s="450"/>
      <c r="ET31" s="450"/>
      <c r="EU31" s="450"/>
    </row>
    <row r="32" spans="1:151" s="448" customFormat="1" ht="15" customHeight="1" thickBot="1">
      <c r="A32" s="823" t="s">
        <v>490</v>
      </c>
      <c r="B32" s="825">
        <v>-2997.66659295</v>
      </c>
      <c r="C32" s="824">
        <v>-2048.9693976500002</v>
      </c>
      <c r="D32" s="824">
        <v>-1963.4980539500004</v>
      </c>
      <c r="E32" s="824">
        <v>-5510.4197069500005</v>
      </c>
      <c r="F32" s="824">
        <v>-4784.068894</v>
      </c>
      <c r="G32" s="824">
        <v>-1187.9625490000001</v>
      </c>
      <c r="H32" s="824">
        <v>-5118.4465010000004</v>
      </c>
      <c r="I32" s="824">
        <v>-5248.9436950000008</v>
      </c>
      <c r="J32" s="824">
        <v>-3916.4738450000004</v>
      </c>
      <c r="K32" s="824">
        <v>-2108.3376899999994</v>
      </c>
      <c r="L32" s="824">
        <v>-474.90325700000017</v>
      </c>
      <c r="M32" s="824">
        <v>-2862.6607939500009</v>
      </c>
      <c r="N32" s="824">
        <v>-2845.0277579500003</v>
      </c>
      <c r="O32" s="824">
        <v>-2805.4032589500007</v>
      </c>
      <c r="P32" s="824">
        <v>-2818.4253629500008</v>
      </c>
      <c r="Q32" s="824">
        <v>-2815.0813699500009</v>
      </c>
      <c r="R32" s="824">
        <v>-2874.4051919500007</v>
      </c>
      <c r="S32" s="824">
        <v>-2872.7130349500007</v>
      </c>
      <c r="T32" s="824">
        <v>-2909.12278195</v>
      </c>
      <c r="U32" s="824">
        <v>-2917.12201895</v>
      </c>
      <c r="V32" s="824">
        <v>-2887.7012829499999</v>
      </c>
      <c r="W32" s="824">
        <v>-2853.4613269500001</v>
      </c>
      <c r="X32" s="824">
        <v>-2997.66659295</v>
      </c>
      <c r="Y32" s="824">
        <v>-2044.6436419500001</v>
      </c>
      <c r="Z32" s="824">
        <v>-2066.0344679500004</v>
      </c>
      <c r="AA32" s="824">
        <v>-2075.2600789500002</v>
      </c>
      <c r="AB32" s="824">
        <v>-2072.2208109499998</v>
      </c>
      <c r="AC32" s="824">
        <v>-2175.7005489500002</v>
      </c>
      <c r="AD32" s="824">
        <v>-2172.7487879500004</v>
      </c>
      <c r="AE32" s="824">
        <v>-2149.4983319500002</v>
      </c>
      <c r="AF32" s="824">
        <v>-2129.4880209500002</v>
      </c>
      <c r="AG32" s="824">
        <v>-2130.8971199500002</v>
      </c>
      <c r="AH32" s="824">
        <v>-2159.8345369499998</v>
      </c>
      <c r="AI32" s="824">
        <v>-2158.5255539500004</v>
      </c>
      <c r="AJ32" s="824">
        <v>-2048.9693976500002</v>
      </c>
      <c r="AK32" s="824">
        <v>-1784.3229949500005</v>
      </c>
      <c r="AL32" s="824">
        <v>-1731.7946759500007</v>
      </c>
      <c r="AM32" s="824">
        <v>-1790.8812559500002</v>
      </c>
      <c r="AN32" s="824">
        <v>-1776.57526095</v>
      </c>
      <c r="AO32" s="824">
        <v>-1755.5208559499997</v>
      </c>
      <c r="AP32" s="824">
        <v>-1815.4092689500001</v>
      </c>
      <c r="AQ32" s="824">
        <v>-1774.5760559500004</v>
      </c>
      <c r="AR32" s="824">
        <v>-1716.0239239500002</v>
      </c>
      <c r="AS32" s="824">
        <v>-1745.9961279499998</v>
      </c>
      <c r="AT32" s="824">
        <v>-1691.3727609499997</v>
      </c>
      <c r="AU32" s="824">
        <v>-1705.5132239500001</v>
      </c>
      <c r="AV32" s="824">
        <v>-1963.4980539500004</v>
      </c>
      <c r="AW32" s="824">
        <v>-4916.1371279499999</v>
      </c>
      <c r="AX32" s="824">
        <v>-4915.3828469500004</v>
      </c>
      <c r="AY32" s="824">
        <v>-4889.8525929500001</v>
      </c>
      <c r="AZ32" s="824">
        <v>-4902.75253995</v>
      </c>
      <c r="BA32" s="824">
        <v>-4891.2883669500006</v>
      </c>
      <c r="BB32" s="824">
        <v>-4865.7528689499995</v>
      </c>
      <c r="BC32" s="824">
        <v>-4873.6777459499999</v>
      </c>
      <c r="BD32" s="824">
        <v>-4860.9178909499997</v>
      </c>
      <c r="BE32" s="824">
        <v>-4925.8761319499999</v>
      </c>
      <c r="BF32" s="824">
        <v>-4920.4277959500005</v>
      </c>
      <c r="BG32" s="824">
        <v>-4913.2045469500008</v>
      </c>
      <c r="BH32" s="824">
        <v>-5510.4197069500005</v>
      </c>
      <c r="BI32" s="824">
        <v>-5390.2826329500003</v>
      </c>
      <c r="BJ32" s="824">
        <v>-5354.692484950001</v>
      </c>
      <c r="BK32" s="824">
        <v>-5270.5360999500008</v>
      </c>
      <c r="BL32" s="824">
        <v>-5284.0222069499996</v>
      </c>
      <c r="BM32" s="824">
        <v>-5233.2105869500001</v>
      </c>
      <c r="BN32" s="824">
        <v>-5142.8388799999993</v>
      </c>
      <c r="BO32" s="824">
        <v>-5107.8835310000004</v>
      </c>
      <c r="BP32" s="824">
        <v>-5011.1804629999997</v>
      </c>
      <c r="BQ32" s="824">
        <v>-5122.5193790000003</v>
      </c>
      <c r="BR32" s="824">
        <v>-5187.3730730000007</v>
      </c>
      <c r="BS32" s="824">
        <v>-5207.0263869999999</v>
      </c>
      <c r="BT32" s="824">
        <v>-4784.068894</v>
      </c>
      <c r="BU32" s="824">
        <v>-4479.9949579999993</v>
      </c>
      <c r="BV32" s="824">
        <v>-4400.5302549999997</v>
      </c>
      <c r="BW32" s="824">
        <v>-4550.2873650000001</v>
      </c>
      <c r="BX32" s="824">
        <v>-4544.1721120000002</v>
      </c>
      <c r="BY32" s="824">
        <v>-4531.1170460000003</v>
      </c>
      <c r="BZ32" s="824">
        <v>-4453.1978589999999</v>
      </c>
      <c r="CA32" s="824">
        <v>-4381.4369569999999</v>
      </c>
      <c r="CB32" s="824">
        <v>-4410.5425770000002</v>
      </c>
      <c r="CC32" s="824">
        <v>-4381.7176419999996</v>
      </c>
      <c r="CD32" s="824">
        <v>-4354.211609</v>
      </c>
      <c r="CE32" s="824">
        <v>-4365.2784570000003</v>
      </c>
      <c r="CF32" s="824">
        <v>-1187.9625490000001</v>
      </c>
      <c r="CG32" s="824">
        <v>-4670.7285010000005</v>
      </c>
      <c r="CH32" s="824">
        <v>-4786.5248790000005</v>
      </c>
      <c r="CI32" s="824">
        <v>-4830.0169839999999</v>
      </c>
      <c r="CJ32" s="824">
        <v>-4845.3496860000005</v>
      </c>
      <c r="CK32" s="824">
        <v>-4639.3320819999999</v>
      </c>
      <c r="CL32" s="824">
        <v>-4691.2818460000008</v>
      </c>
      <c r="CM32" s="824">
        <v>-4639.5592109999998</v>
      </c>
      <c r="CN32" s="824">
        <v>-4674.9402480000008</v>
      </c>
      <c r="CO32" s="824">
        <v>-4732.2266650000001</v>
      </c>
      <c r="CP32" s="824">
        <v>-4641.3696570000011</v>
      </c>
      <c r="CQ32" s="824">
        <v>-4638.1720889999997</v>
      </c>
      <c r="CR32" s="824">
        <v>-5118.4465010000004</v>
      </c>
      <c r="CS32" s="824">
        <v>-3371.5546020000002</v>
      </c>
      <c r="CT32" s="824">
        <v>-3462.3668199999997</v>
      </c>
      <c r="CU32" s="824">
        <v>-3732.0173340000001</v>
      </c>
      <c r="CV32" s="824">
        <v>-3957.4821809999999</v>
      </c>
      <c r="CW32" s="824">
        <v>-3970.713769</v>
      </c>
      <c r="CX32" s="824">
        <v>-3881.9811930000001</v>
      </c>
      <c r="CY32" s="824">
        <v>-3625.7370719999999</v>
      </c>
      <c r="CZ32" s="824">
        <v>-4054.4114640000003</v>
      </c>
      <c r="DA32" s="824">
        <v>-4288.2950990000008</v>
      </c>
      <c r="DB32" s="824">
        <v>-4422.5366539999995</v>
      </c>
      <c r="DC32" s="824">
        <v>-4414.0713509999996</v>
      </c>
      <c r="DD32" s="824">
        <v>-5248.9436950000008</v>
      </c>
      <c r="DE32" s="824">
        <v>-4100.5885670000007</v>
      </c>
      <c r="DF32" s="824">
        <v>-4195.3254000000006</v>
      </c>
      <c r="DG32" s="824">
        <v>-3996.9419899999998</v>
      </c>
      <c r="DH32" s="824">
        <v>-3956.4961740000003</v>
      </c>
      <c r="DI32" s="824">
        <v>-3937.1828970000001</v>
      </c>
      <c r="DJ32" s="824">
        <v>-4081.5451499999999</v>
      </c>
      <c r="DK32" s="824">
        <v>-3990.5480670000002</v>
      </c>
      <c r="DL32" s="824">
        <v>-3903.1430060000002</v>
      </c>
      <c r="DM32" s="824">
        <v>-3935.9297589999996</v>
      </c>
      <c r="DN32" s="824">
        <v>-3833.4709680000001</v>
      </c>
      <c r="DO32" s="824">
        <v>-3618.3063770000003</v>
      </c>
      <c r="DP32" s="824">
        <v>-3916.4738450000004</v>
      </c>
      <c r="DQ32" s="824">
        <v>-3516.4333169999995</v>
      </c>
      <c r="DR32" s="824">
        <v>-3708.5009540000001</v>
      </c>
      <c r="DS32" s="824">
        <v>-3605.8101660000002</v>
      </c>
      <c r="DT32" s="824">
        <v>-3750.8581219999996</v>
      </c>
      <c r="DU32" s="824">
        <v>-3711.7384139999995</v>
      </c>
      <c r="DV32" s="824">
        <v>-3538.152705</v>
      </c>
      <c r="DW32" s="824">
        <v>-3237.3643769999999</v>
      </c>
      <c r="DX32" s="824">
        <v>-3119.5404119999994</v>
      </c>
      <c r="DY32" s="824">
        <v>-2084.916174</v>
      </c>
      <c r="DZ32" s="824">
        <v>-2281.518364</v>
      </c>
      <c r="EA32" s="824">
        <v>-2070.2671809999997</v>
      </c>
      <c r="EB32" s="824">
        <v>-2108.3376899999994</v>
      </c>
      <c r="EC32" s="824">
        <v>-32.53532899999982</v>
      </c>
      <c r="ED32" s="824">
        <v>103.21913500000028</v>
      </c>
      <c r="EE32" s="824">
        <v>43.286673999999948</v>
      </c>
      <c r="EF32" s="931">
        <v>243.39392100000032</v>
      </c>
      <c r="EG32" s="931">
        <v>150.3846080000003</v>
      </c>
      <c r="EH32" s="931">
        <v>99.117447000000539</v>
      </c>
      <c r="EI32" s="931">
        <v>48.59639100000004</v>
      </c>
      <c r="EJ32" s="931">
        <v>116.88825299999985</v>
      </c>
      <c r="EK32" s="931">
        <v>50.545353999999861</v>
      </c>
      <c r="EL32" s="824">
        <v>130.39775199999985</v>
      </c>
      <c r="EM32" s="824">
        <v>109.23148500000025</v>
      </c>
      <c r="EN32" s="824">
        <v>-474.90325700000017</v>
      </c>
      <c r="EO32" s="824">
        <v>-1774.7836790000001</v>
      </c>
      <c r="EP32" s="824">
        <v>-1641.950758</v>
      </c>
      <c r="EQ32" s="824">
        <v>-2059.1509310000001</v>
      </c>
      <c r="ER32" s="824">
        <v>-2005.8693560000004</v>
      </c>
      <c r="ES32" s="824">
        <v>-1883.1196540000003</v>
      </c>
      <c r="ET32" s="824">
        <v>-1816.9776590000006</v>
      </c>
      <c r="EU32" s="931">
        <v>-2125.0904820000005</v>
      </c>
    </row>
    <row r="33" spans="1:142" s="448" customFormat="1" ht="15" customHeight="1">
      <c r="A33" s="1171" t="s">
        <v>961</v>
      </c>
      <c r="B33" s="1171"/>
      <c r="C33" s="1171"/>
      <c r="D33" s="1171"/>
      <c r="E33" s="1171"/>
      <c r="F33" s="1171"/>
      <c r="G33" s="1171"/>
      <c r="H33" s="1171"/>
      <c r="I33" s="1171"/>
      <c r="J33" s="1171"/>
      <c r="K33" s="1171"/>
      <c r="L33" s="1171"/>
      <c r="M33" s="1171"/>
      <c r="N33" s="1171"/>
      <c r="O33" s="1171"/>
      <c r="P33" s="1171"/>
      <c r="Q33" s="1171"/>
      <c r="R33" s="1171"/>
      <c r="S33" s="1171"/>
      <c r="T33" s="1171"/>
      <c r="U33" s="1171"/>
      <c r="V33" s="1171"/>
      <c r="W33" s="1171"/>
      <c r="X33" s="1171"/>
      <c r="Y33" s="1171"/>
      <c r="Z33" s="1171"/>
      <c r="AA33" s="1171"/>
      <c r="AB33" s="1171"/>
      <c r="AC33" s="1171"/>
      <c r="AD33" s="1171"/>
      <c r="AE33" s="1171"/>
      <c r="AF33" s="1171"/>
      <c r="AG33" s="1171"/>
      <c r="AH33" s="1171"/>
      <c r="AI33" s="1171"/>
      <c r="AJ33" s="1171"/>
      <c r="AK33" s="1171"/>
      <c r="AL33" s="1171"/>
      <c r="AM33" s="1171"/>
      <c r="AN33" s="1171"/>
      <c r="AO33" s="1171"/>
      <c r="AP33" s="1171"/>
      <c r="AQ33" s="1171"/>
      <c r="AR33" s="1171"/>
      <c r="AS33" s="1171"/>
      <c r="AT33" s="1171"/>
      <c r="AU33" s="1171"/>
      <c r="AV33" s="1171"/>
      <c r="AW33" s="1171"/>
      <c r="AX33" s="1171"/>
      <c r="AY33" s="1171"/>
      <c r="AZ33" s="1171"/>
      <c r="BA33" s="1171"/>
      <c r="BB33" s="1171"/>
      <c r="BC33" s="1171"/>
      <c r="BD33" s="1171"/>
      <c r="BE33" s="1171"/>
      <c r="BF33" s="1171"/>
      <c r="BG33" s="1171"/>
      <c r="BH33" s="1171"/>
      <c r="BI33" s="1171"/>
      <c r="BJ33" s="1171"/>
      <c r="BK33" s="1171"/>
      <c r="BL33" s="1171"/>
      <c r="BM33" s="1171"/>
      <c r="BN33" s="1171"/>
      <c r="BO33" s="1171"/>
      <c r="BP33" s="1171"/>
      <c r="BQ33" s="1171"/>
      <c r="BR33" s="1171"/>
      <c r="BS33" s="1171"/>
      <c r="BT33" s="1171"/>
      <c r="BU33" s="1171"/>
      <c r="BV33" s="1171"/>
      <c r="BW33" s="1171"/>
      <c r="BX33" s="1171"/>
      <c r="BY33" s="1171"/>
      <c r="BZ33" s="1171"/>
      <c r="CA33" s="1171"/>
      <c r="CB33" s="1171"/>
      <c r="CC33" s="1171"/>
      <c r="EL33" s="447"/>
    </row>
    <row r="34" spans="1:142" ht="15" customHeight="1">
      <c r="A34" s="679" t="s">
        <v>969</v>
      </c>
      <c r="B34" s="678"/>
      <c r="C34" s="678"/>
      <c r="D34" s="678"/>
      <c r="E34" s="678"/>
      <c r="F34" s="678"/>
      <c r="G34" s="678"/>
      <c r="H34" s="678"/>
      <c r="I34" s="678"/>
      <c r="J34" s="678"/>
      <c r="K34" s="678"/>
      <c r="L34" s="678"/>
      <c r="M34" s="678"/>
      <c r="N34" s="678"/>
      <c r="O34" s="678"/>
      <c r="P34" s="678"/>
      <c r="Q34" s="678"/>
      <c r="R34" s="678"/>
      <c r="S34" s="678"/>
      <c r="T34" s="678"/>
      <c r="U34" s="678"/>
      <c r="V34" s="678"/>
      <c r="W34" s="678"/>
      <c r="X34" s="678"/>
      <c r="Y34" s="678"/>
      <c r="Z34" s="678"/>
      <c r="AA34" s="678"/>
      <c r="AB34" s="678"/>
      <c r="AC34" s="678"/>
      <c r="AD34" s="678"/>
      <c r="AE34" s="678"/>
      <c r="AF34" s="678"/>
      <c r="AG34" s="678"/>
      <c r="AH34" s="678"/>
      <c r="AI34" s="678"/>
      <c r="AJ34" s="678"/>
      <c r="AK34" s="678"/>
      <c r="AL34" s="678"/>
      <c r="AM34" s="678"/>
      <c r="AN34" s="678"/>
      <c r="AO34" s="678"/>
      <c r="AP34" s="678"/>
      <c r="AQ34" s="678"/>
      <c r="AR34" s="678"/>
      <c r="AS34" s="678"/>
      <c r="AT34" s="678"/>
      <c r="AU34" s="678"/>
      <c r="AV34" s="678"/>
      <c r="AW34" s="678"/>
      <c r="AX34" s="678"/>
      <c r="AY34" s="678"/>
      <c r="AZ34" s="678"/>
      <c r="BA34" s="678"/>
      <c r="BB34" s="678"/>
      <c r="BC34" s="678"/>
      <c r="BD34" s="678"/>
      <c r="BE34" s="678"/>
      <c r="BF34" s="678"/>
      <c r="BG34" s="678"/>
      <c r="BH34" s="678"/>
      <c r="BI34" s="678"/>
      <c r="BJ34" s="678"/>
      <c r="BK34" s="678"/>
      <c r="BL34" s="678"/>
      <c r="BM34" s="678"/>
      <c r="BN34" s="678"/>
      <c r="BO34" s="678"/>
      <c r="BP34" s="678"/>
      <c r="BQ34" s="678"/>
      <c r="BR34" s="678"/>
      <c r="BS34" s="678"/>
      <c r="BT34" s="678"/>
      <c r="BU34" s="678"/>
      <c r="BV34" s="678"/>
      <c r="BW34" s="678"/>
      <c r="BX34" s="678"/>
      <c r="BY34" s="678"/>
      <c r="BZ34" s="678"/>
      <c r="CA34" s="678"/>
      <c r="CB34" s="678"/>
      <c r="CC34" s="678"/>
      <c r="CD34" s="678"/>
      <c r="CE34" s="678"/>
      <c r="CF34" s="678"/>
      <c r="CG34" s="678"/>
      <c r="CH34" s="678"/>
      <c r="CI34" s="678"/>
      <c r="CJ34" s="678"/>
      <c r="CK34" s="678"/>
      <c r="CL34" s="678"/>
      <c r="CM34" s="678"/>
      <c r="CN34" s="678"/>
      <c r="CO34" s="678"/>
      <c r="CP34" s="678"/>
      <c r="CQ34" s="678"/>
    </row>
    <row r="35" spans="1:142" ht="15" customHeight="1">
      <c r="A35" s="678"/>
      <c r="B35" s="678"/>
      <c r="C35" s="678"/>
      <c r="D35" s="678"/>
      <c r="E35" s="678"/>
      <c r="F35" s="678"/>
      <c r="G35" s="678"/>
      <c r="H35" s="678"/>
      <c r="I35" s="678"/>
      <c r="J35" s="678"/>
      <c r="K35" s="678"/>
      <c r="L35" s="678"/>
      <c r="M35" s="678"/>
      <c r="N35" s="678"/>
      <c r="O35" s="678"/>
      <c r="P35" s="678"/>
      <c r="Q35" s="678"/>
      <c r="R35" s="678"/>
      <c r="S35" s="678"/>
      <c r="T35" s="678"/>
      <c r="U35" s="678"/>
      <c r="V35" s="678"/>
      <c r="W35" s="678"/>
      <c r="X35" s="678"/>
      <c r="Y35" s="678"/>
      <c r="Z35" s="678"/>
      <c r="AA35" s="678"/>
      <c r="AB35" s="678"/>
      <c r="AC35" s="678"/>
      <c r="AD35" s="678"/>
      <c r="AE35" s="678"/>
      <c r="AF35" s="678"/>
      <c r="AG35" s="678"/>
      <c r="AH35" s="678"/>
      <c r="AI35" s="678"/>
      <c r="AJ35" s="678"/>
      <c r="AK35" s="678"/>
      <c r="AL35" s="678"/>
      <c r="AM35" s="678"/>
      <c r="AN35" s="678"/>
      <c r="AO35" s="678"/>
      <c r="AP35" s="678"/>
      <c r="AQ35" s="678"/>
      <c r="AR35" s="678"/>
      <c r="AS35" s="678"/>
      <c r="AT35" s="678"/>
      <c r="AU35" s="678"/>
      <c r="AV35" s="678"/>
      <c r="AW35" s="678"/>
      <c r="AX35" s="678"/>
      <c r="AY35" s="678"/>
      <c r="AZ35" s="678"/>
      <c r="BA35" s="678"/>
      <c r="BB35" s="678"/>
      <c r="BC35" s="678"/>
      <c r="BD35" s="678"/>
      <c r="BE35" s="678"/>
      <c r="BF35" s="678"/>
      <c r="BG35" s="678"/>
      <c r="BH35" s="678"/>
      <c r="BI35" s="678"/>
      <c r="BJ35" s="678"/>
      <c r="BK35" s="678"/>
      <c r="BL35" s="678"/>
      <c r="BM35" s="678"/>
      <c r="BN35" s="678"/>
      <c r="BO35" s="678"/>
      <c r="BP35" s="678"/>
      <c r="BQ35" s="678"/>
      <c r="BR35" s="678"/>
      <c r="BS35" s="678"/>
      <c r="BT35" s="678"/>
      <c r="BU35" s="678"/>
      <c r="BV35" s="678"/>
      <c r="BW35" s="678"/>
      <c r="BX35" s="678"/>
      <c r="BY35" s="678"/>
      <c r="BZ35" s="678"/>
      <c r="CA35" s="678"/>
      <c r="CB35" s="678"/>
      <c r="CC35" s="678"/>
      <c r="CD35" s="678"/>
      <c r="CE35" s="678"/>
      <c r="CF35" s="678"/>
      <c r="CG35" s="678"/>
      <c r="CH35" s="678"/>
      <c r="CI35" s="678"/>
      <c r="CJ35" s="678"/>
      <c r="CK35" s="678"/>
      <c r="CL35" s="678"/>
      <c r="CM35" s="678"/>
      <c r="CN35" s="678"/>
      <c r="CO35" s="678"/>
      <c r="CP35" s="678"/>
      <c r="CQ35" s="678"/>
    </row>
  </sheetData>
  <mergeCells count="25">
    <mergeCell ref="EC3:EN3"/>
    <mergeCell ref="EO3:EU3"/>
    <mergeCell ref="DQ3:EB3"/>
    <mergeCell ref="I3:I4"/>
    <mergeCell ref="CS3:DD3"/>
    <mergeCell ref="CG3:CR3"/>
    <mergeCell ref="DE3:DP3"/>
    <mergeCell ref="K3:K4"/>
    <mergeCell ref="BI3:BT3"/>
    <mergeCell ref="L3:L4"/>
    <mergeCell ref="A33:CC33"/>
    <mergeCell ref="C3:C4"/>
    <mergeCell ref="D3:D4"/>
    <mergeCell ref="E3:E4"/>
    <mergeCell ref="F3:F4"/>
    <mergeCell ref="G3:G4"/>
    <mergeCell ref="M3:X3"/>
    <mergeCell ref="A3:A4"/>
    <mergeCell ref="B3:B4"/>
    <mergeCell ref="H3:H4"/>
    <mergeCell ref="AW3:BH3"/>
    <mergeCell ref="BU3:CF3"/>
    <mergeCell ref="J3:J4"/>
    <mergeCell ref="Y3:AJ3"/>
    <mergeCell ref="AK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53</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2">
    <tabColor theme="0"/>
  </sheetPr>
  <dimension ref="A1:EY35"/>
  <sheetViews>
    <sheetView showGridLines="0" zoomScaleNormal="100" zoomScaleSheetLayoutView="100" workbookViewId="0">
      <pane xSplit="1" topLeftCell="EG1" activePane="topRight" state="frozen"/>
      <selection pane="topRight" activeCell="ER16" sqref="ER16"/>
    </sheetView>
  </sheetViews>
  <sheetFormatPr defaultColWidth="5" defaultRowHeight="12"/>
  <cols>
    <col min="1" max="1" width="33.7109375" style="444" customWidth="1"/>
    <col min="2" max="144" width="8.5703125" style="444" customWidth="1"/>
    <col min="145" max="145" width="8.42578125" style="444" customWidth="1"/>
    <col min="146" max="151" width="8.5703125" style="444" customWidth="1"/>
    <col min="152" max="16384" width="5" style="444"/>
  </cols>
  <sheetData>
    <row r="1" spans="1:155" ht="22.35" customHeight="1">
      <c r="A1" s="25" t="s">
        <v>56</v>
      </c>
    </row>
    <row r="2" spans="1:155" ht="15" customHeight="1">
      <c r="A2" s="445" t="s">
        <v>472</v>
      </c>
    </row>
    <row r="3" spans="1:155" ht="16.5" customHeight="1">
      <c r="A3" s="1183"/>
      <c r="B3" s="1172">
        <v>2015</v>
      </c>
      <c r="C3" s="1172">
        <v>2016</v>
      </c>
      <c r="D3" s="1172">
        <v>2017</v>
      </c>
      <c r="E3" s="1172">
        <v>2018</v>
      </c>
      <c r="F3" s="1172">
        <v>2019</v>
      </c>
      <c r="G3" s="1172">
        <v>2020</v>
      </c>
      <c r="H3" s="1172">
        <v>2021</v>
      </c>
      <c r="I3" s="1172">
        <v>2022</v>
      </c>
      <c r="J3" s="1172">
        <v>2023</v>
      </c>
      <c r="K3" s="1172">
        <v>2024</v>
      </c>
      <c r="L3" s="1177">
        <v>2025</v>
      </c>
      <c r="M3" s="1173">
        <v>2015</v>
      </c>
      <c r="N3" s="1174"/>
      <c r="O3" s="1174"/>
      <c r="P3" s="1174"/>
      <c r="Q3" s="1174"/>
      <c r="R3" s="1174"/>
      <c r="S3" s="1174"/>
      <c r="T3" s="1174"/>
      <c r="U3" s="1174"/>
      <c r="V3" s="1174"/>
      <c r="W3" s="1174"/>
      <c r="X3" s="1174"/>
      <c r="Y3" s="1173">
        <v>2016</v>
      </c>
      <c r="Z3" s="1174"/>
      <c r="AA3" s="1174"/>
      <c r="AB3" s="1174"/>
      <c r="AC3" s="1174"/>
      <c r="AD3" s="1174"/>
      <c r="AE3" s="1174"/>
      <c r="AF3" s="1174"/>
      <c r="AG3" s="1174"/>
      <c r="AH3" s="1174"/>
      <c r="AI3" s="1174"/>
      <c r="AJ3" s="1174"/>
      <c r="AK3" s="1073">
        <v>2017</v>
      </c>
      <c r="AL3" s="1072"/>
      <c r="AM3" s="1072"/>
      <c r="AN3" s="1072"/>
      <c r="AO3" s="1072"/>
      <c r="AP3" s="1072"/>
      <c r="AQ3" s="1072"/>
      <c r="AR3" s="1072"/>
      <c r="AS3" s="1072"/>
      <c r="AT3" s="1072"/>
      <c r="AU3" s="1072"/>
      <c r="AV3" s="1181"/>
      <c r="AW3" s="1182">
        <v>2018</v>
      </c>
      <c r="AX3" s="1172"/>
      <c r="AY3" s="1172"/>
      <c r="AZ3" s="1172"/>
      <c r="BA3" s="1172"/>
      <c r="BB3" s="1172"/>
      <c r="BC3" s="1172"/>
      <c r="BD3" s="1172"/>
      <c r="BE3" s="1172"/>
      <c r="BF3" s="1172"/>
      <c r="BG3" s="1172"/>
      <c r="BH3" s="1172"/>
      <c r="BI3" s="1179">
        <v>2019</v>
      </c>
      <c r="BJ3" s="1180"/>
      <c r="BK3" s="1180"/>
      <c r="BL3" s="1180"/>
      <c r="BM3" s="1180"/>
      <c r="BN3" s="1180"/>
      <c r="BO3" s="1180"/>
      <c r="BP3" s="1180"/>
      <c r="BQ3" s="1180"/>
      <c r="BR3" s="1180"/>
      <c r="BS3" s="1180"/>
      <c r="BT3" s="1180"/>
      <c r="BU3" s="1179">
        <v>2020</v>
      </c>
      <c r="BV3" s="1180"/>
      <c r="BW3" s="1180"/>
      <c r="BX3" s="1180"/>
      <c r="BY3" s="1180"/>
      <c r="BZ3" s="1180"/>
      <c r="CA3" s="1180"/>
      <c r="CB3" s="1180"/>
      <c r="CC3" s="1180"/>
      <c r="CD3" s="1180"/>
      <c r="CE3" s="1180"/>
      <c r="CF3" s="1180"/>
      <c r="CG3" s="1179" t="s">
        <v>206</v>
      </c>
      <c r="CH3" s="1180"/>
      <c r="CI3" s="1180"/>
      <c r="CJ3" s="1180"/>
      <c r="CK3" s="1180"/>
      <c r="CL3" s="1180"/>
      <c r="CM3" s="1180"/>
      <c r="CN3" s="1180"/>
      <c r="CO3" s="1180"/>
      <c r="CP3" s="1180"/>
      <c r="CQ3" s="1180"/>
      <c r="CR3" s="1180"/>
      <c r="CS3" s="1179" t="s">
        <v>735</v>
      </c>
      <c r="CT3" s="1180"/>
      <c r="CU3" s="1180"/>
      <c r="CV3" s="1180"/>
      <c r="CW3" s="1180"/>
      <c r="CX3" s="1180"/>
      <c r="CY3" s="1180"/>
      <c r="CZ3" s="1180"/>
      <c r="DA3" s="1180"/>
      <c r="DB3" s="1180"/>
      <c r="DC3" s="1180"/>
      <c r="DD3" s="1180"/>
      <c r="DE3" s="1179" t="s">
        <v>799</v>
      </c>
      <c r="DF3" s="1180"/>
      <c r="DG3" s="1180"/>
      <c r="DH3" s="1180"/>
      <c r="DI3" s="1180"/>
      <c r="DJ3" s="1180"/>
      <c r="DK3" s="1180"/>
      <c r="DL3" s="1180"/>
      <c r="DM3" s="1180"/>
      <c r="DN3" s="1180"/>
      <c r="DO3" s="1180"/>
      <c r="DP3" s="1180"/>
      <c r="DQ3" s="1179" t="s">
        <v>875</v>
      </c>
      <c r="DR3" s="1180"/>
      <c r="DS3" s="1180"/>
      <c r="DT3" s="1180"/>
      <c r="DU3" s="1180"/>
      <c r="DV3" s="1180"/>
      <c r="DW3" s="1180"/>
      <c r="DX3" s="1180"/>
      <c r="DY3" s="1180"/>
      <c r="DZ3" s="1180"/>
      <c r="EA3" s="1180"/>
      <c r="EB3" s="1180"/>
      <c r="EC3" s="1179" t="s">
        <v>901</v>
      </c>
      <c r="ED3" s="1180"/>
      <c r="EE3" s="1180"/>
      <c r="EF3" s="1180"/>
      <c r="EG3" s="1180"/>
      <c r="EH3" s="1180"/>
      <c r="EI3" s="1180"/>
      <c r="EJ3" s="1180"/>
      <c r="EK3" s="1180"/>
      <c r="EL3" s="1180"/>
      <c r="EM3" s="1180"/>
      <c r="EN3" s="1180"/>
      <c r="EO3" s="1179" t="s">
        <v>929</v>
      </c>
      <c r="EP3" s="1180"/>
      <c r="EQ3" s="1180"/>
      <c r="ER3" s="1180"/>
      <c r="ES3" s="1180"/>
      <c r="ET3" s="1180"/>
      <c r="EU3" s="1180"/>
      <c r="EV3" s="958"/>
      <c r="EW3" s="958"/>
      <c r="EX3" s="958"/>
      <c r="EY3" s="958"/>
    </row>
    <row r="4" spans="1:155" ht="16.5" customHeight="1">
      <c r="A4" s="1183"/>
      <c r="B4" s="1172"/>
      <c r="C4" s="1172"/>
      <c r="D4" s="1172"/>
      <c r="E4" s="1172"/>
      <c r="F4" s="1172"/>
      <c r="G4" s="1172"/>
      <c r="H4" s="1172"/>
      <c r="I4" s="1172"/>
      <c r="J4" s="1172"/>
      <c r="K4" s="1172"/>
      <c r="L4" s="1177"/>
      <c r="M4" s="1014" t="s">
        <v>158</v>
      </c>
      <c r="N4" s="1014" t="s">
        <v>159</v>
      </c>
      <c r="O4" s="1014" t="s">
        <v>160</v>
      </c>
      <c r="P4" s="1014" t="s">
        <v>161</v>
      </c>
      <c r="Q4" s="1014" t="s">
        <v>162</v>
      </c>
      <c r="R4" s="1014" t="s">
        <v>163</v>
      </c>
      <c r="S4" s="1014" t="s">
        <v>164</v>
      </c>
      <c r="T4" s="1014" t="s">
        <v>165</v>
      </c>
      <c r="U4" s="1014" t="s">
        <v>166</v>
      </c>
      <c r="V4" s="1014" t="s">
        <v>167</v>
      </c>
      <c r="W4" s="1014" t="s">
        <v>168</v>
      </c>
      <c r="X4" s="1014" t="s">
        <v>169</v>
      </c>
      <c r="Y4" s="1012" t="s">
        <v>158</v>
      </c>
      <c r="Z4" s="1012" t="s">
        <v>159</v>
      </c>
      <c r="AA4" s="1012" t="s">
        <v>160</v>
      </c>
      <c r="AB4" s="1012" t="s">
        <v>161</v>
      </c>
      <c r="AC4" s="1012" t="s">
        <v>162</v>
      </c>
      <c r="AD4" s="1012" t="s">
        <v>163</v>
      </c>
      <c r="AE4" s="1012" t="s">
        <v>164</v>
      </c>
      <c r="AF4" s="1012" t="s">
        <v>165</v>
      </c>
      <c r="AG4" s="1012" t="s">
        <v>166</v>
      </c>
      <c r="AH4" s="1012" t="s">
        <v>167</v>
      </c>
      <c r="AI4" s="1012" t="s">
        <v>168</v>
      </c>
      <c r="AJ4" s="1012" t="s">
        <v>169</v>
      </c>
      <c r="AK4" s="991" t="s">
        <v>158</v>
      </c>
      <c r="AL4" s="991" t="s">
        <v>159</v>
      </c>
      <c r="AM4" s="991" t="s">
        <v>160</v>
      </c>
      <c r="AN4" s="991" t="s">
        <v>161</v>
      </c>
      <c r="AO4" s="991" t="s">
        <v>162</v>
      </c>
      <c r="AP4" s="991" t="s">
        <v>163</v>
      </c>
      <c r="AQ4" s="991" t="s">
        <v>164</v>
      </c>
      <c r="AR4" s="991" t="s">
        <v>165</v>
      </c>
      <c r="AS4" s="991" t="s">
        <v>166</v>
      </c>
      <c r="AT4" s="991" t="s">
        <v>167</v>
      </c>
      <c r="AU4" s="991" t="s">
        <v>168</v>
      </c>
      <c r="AV4" s="991" t="s">
        <v>169</v>
      </c>
      <c r="AW4" s="991" t="s">
        <v>158</v>
      </c>
      <c r="AX4" s="991" t="s">
        <v>159</v>
      </c>
      <c r="AY4" s="991" t="s">
        <v>160</v>
      </c>
      <c r="AZ4" s="991" t="s">
        <v>161</v>
      </c>
      <c r="BA4" s="991" t="s">
        <v>162</v>
      </c>
      <c r="BB4" s="991" t="s">
        <v>163</v>
      </c>
      <c r="BC4" s="991" t="s">
        <v>164</v>
      </c>
      <c r="BD4" s="991" t="s">
        <v>165</v>
      </c>
      <c r="BE4" s="991" t="s">
        <v>166</v>
      </c>
      <c r="BF4" s="991" t="s">
        <v>167</v>
      </c>
      <c r="BG4" s="991" t="s">
        <v>168</v>
      </c>
      <c r="BH4" s="991" t="s">
        <v>169</v>
      </c>
      <c r="BI4" s="1012" t="s">
        <v>158</v>
      </c>
      <c r="BJ4" s="1012" t="s">
        <v>159</v>
      </c>
      <c r="BK4" s="1012" t="s">
        <v>160</v>
      </c>
      <c r="BL4" s="1012" t="s">
        <v>161</v>
      </c>
      <c r="BM4" s="1012" t="s">
        <v>162</v>
      </c>
      <c r="BN4" s="1012" t="s">
        <v>163</v>
      </c>
      <c r="BO4" s="1012" t="s">
        <v>164</v>
      </c>
      <c r="BP4" s="1012" t="s">
        <v>165</v>
      </c>
      <c r="BQ4" s="1012" t="s">
        <v>166</v>
      </c>
      <c r="BR4" s="1012" t="s">
        <v>167</v>
      </c>
      <c r="BS4" s="1012" t="s">
        <v>168</v>
      </c>
      <c r="BT4" s="1012" t="s">
        <v>169</v>
      </c>
      <c r="BU4" s="1012" t="s">
        <v>158</v>
      </c>
      <c r="BV4" s="1012" t="s">
        <v>159</v>
      </c>
      <c r="BW4" s="1012" t="s">
        <v>160</v>
      </c>
      <c r="BX4" s="1012" t="s">
        <v>161</v>
      </c>
      <c r="BY4" s="1012" t="s">
        <v>162</v>
      </c>
      <c r="BZ4" s="1012" t="s">
        <v>163</v>
      </c>
      <c r="CA4" s="1012" t="s">
        <v>164</v>
      </c>
      <c r="CB4" s="1012" t="s">
        <v>165</v>
      </c>
      <c r="CC4" s="1012" t="s">
        <v>166</v>
      </c>
      <c r="CD4" s="1012" t="s">
        <v>167</v>
      </c>
      <c r="CE4" s="1012" t="s">
        <v>168</v>
      </c>
      <c r="CF4" s="1012" t="s">
        <v>169</v>
      </c>
      <c r="CG4" s="1012" t="s">
        <v>158</v>
      </c>
      <c r="CH4" s="1012" t="s">
        <v>159</v>
      </c>
      <c r="CI4" s="1012" t="s">
        <v>160</v>
      </c>
      <c r="CJ4" s="1012" t="s">
        <v>161</v>
      </c>
      <c r="CK4" s="1012" t="s">
        <v>162</v>
      </c>
      <c r="CL4" s="1012" t="s">
        <v>163</v>
      </c>
      <c r="CM4" s="1012" t="s">
        <v>164</v>
      </c>
      <c r="CN4" s="1012" t="s">
        <v>165</v>
      </c>
      <c r="CO4" s="1012" t="s">
        <v>166</v>
      </c>
      <c r="CP4" s="1012" t="s">
        <v>167</v>
      </c>
      <c r="CQ4" s="1012" t="s">
        <v>168</v>
      </c>
      <c r="CR4" s="1012" t="s">
        <v>169</v>
      </c>
      <c r="CS4" s="1012" t="s">
        <v>158</v>
      </c>
      <c r="CT4" s="1012" t="s">
        <v>159</v>
      </c>
      <c r="CU4" s="1012" t="s">
        <v>160</v>
      </c>
      <c r="CV4" s="1012" t="s">
        <v>161</v>
      </c>
      <c r="CW4" s="1012" t="s">
        <v>162</v>
      </c>
      <c r="CX4" s="1012" t="s">
        <v>163</v>
      </c>
      <c r="CY4" s="1012" t="s">
        <v>164</v>
      </c>
      <c r="CZ4" s="1012" t="s">
        <v>165</v>
      </c>
      <c r="DA4" s="1012" t="s">
        <v>166</v>
      </c>
      <c r="DB4" s="1012" t="s">
        <v>167</v>
      </c>
      <c r="DC4" s="1012" t="s">
        <v>168</v>
      </c>
      <c r="DD4" s="1012" t="s">
        <v>169</v>
      </c>
      <c r="DE4" s="1012" t="s">
        <v>158</v>
      </c>
      <c r="DF4" s="1012" t="s">
        <v>159</v>
      </c>
      <c r="DG4" s="1012" t="s">
        <v>160</v>
      </c>
      <c r="DH4" s="1012" t="s">
        <v>161</v>
      </c>
      <c r="DI4" s="1012" t="s">
        <v>162</v>
      </c>
      <c r="DJ4" s="1012" t="s">
        <v>163</v>
      </c>
      <c r="DK4" s="1012" t="s">
        <v>164</v>
      </c>
      <c r="DL4" s="1012" t="s">
        <v>165</v>
      </c>
      <c r="DM4" s="1012" t="s">
        <v>166</v>
      </c>
      <c r="DN4" s="1012" t="s">
        <v>167</v>
      </c>
      <c r="DO4" s="1012" t="s">
        <v>168</v>
      </c>
      <c r="DP4" s="1012" t="s">
        <v>169</v>
      </c>
      <c r="DQ4" s="1012" t="s">
        <v>158</v>
      </c>
      <c r="DR4" s="1012" t="s">
        <v>159</v>
      </c>
      <c r="DS4" s="1012" t="s">
        <v>160</v>
      </c>
      <c r="DT4" s="1012" t="s">
        <v>161</v>
      </c>
      <c r="DU4" s="1012" t="s">
        <v>162</v>
      </c>
      <c r="DV4" s="1012" t="s">
        <v>163</v>
      </c>
      <c r="DW4" s="1012" t="s">
        <v>164</v>
      </c>
      <c r="DX4" s="1012" t="s">
        <v>165</v>
      </c>
      <c r="DY4" s="1012" t="s">
        <v>166</v>
      </c>
      <c r="DZ4" s="1012" t="s">
        <v>167</v>
      </c>
      <c r="EA4" s="1012" t="s">
        <v>168</v>
      </c>
      <c r="EB4" s="1012" t="s">
        <v>169</v>
      </c>
      <c r="EC4" s="1012" t="s">
        <v>158</v>
      </c>
      <c r="ED4" s="1012" t="s">
        <v>159</v>
      </c>
      <c r="EE4" s="1012" t="s">
        <v>160</v>
      </c>
      <c r="EF4" s="1012" t="s">
        <v>161</v>
      </c>
      <c r="EG4" s="1012" t="s">
        <v>162</v>
      </c>
      <c r="EH4" s="1012" t="s">
        <v>163</v>
      </c>
      <c r="EI4" s="1012" t="s">
        <v>164</v>
      </c>
      <c r="EJ4" s="1012" t="s">
        <v>165</v>
      </c>
      <c r="EK4" s="1012" t="s">
        <v>166</v>
      </c>
      <c r="EL4" s="1012" t="s">
        <v>167</v>
      </c>
      <c r="EM4" s="1012" t="s">
        <v>168</v>
      </c>
      <c r="EN4" s="1012" t="s">
        <v>169</v>
      </c>
      <c r="EO4" s="1012" t="s">
        <v>158</v>
      </c>
      <c r="EP4" s="1012" t="s">
        <v>159</v>
      </c>
      <c r="EQ4" s="1012" t="s">
        <v>160</v>
      </c>
      <c r="ER4" s="1012" t="s">
        <v>161</v>
      </c>
      <c r="ES4" s="1012" t="s">
        <v>162</v>
      </c>
      <c r="ET4" s="1012" t="s">
        <v>163</v>
      </c>
      <c r="EU4" s="1012" t="s">
        <v>164</v>
      </c>
    </row>
    <row r="5" spans="1:155" ht="15" customHeight="1">
      <c r="A5" s="456" t="s">
        <v>491</v>
      </c>
      <c r="B5" s="457">
        <v>-68.60391669632395</v>
      </c>
      <c r="C5" s="457">
        <v>-453.03998998030056</v>
      </c>
      <c r="D5" s="457">
        <v>3608.0208060435316</v>
      </c>
      <c r="E5" s="457">
        <v>-1592.3521308553845</v>
      </c>
      <c r="F5" s="457">
        <v>-2099.5791109235697</v>
      </c>
      <c r="G5" s="457">
        <v>-129.43501793632953</v>
      </c>
      <c r="H5" s="457">
        <v>1253.2550630699984</v>
      </c>
      <c r="I5" s="457">
        <v>3193.1006205800045</v>
      </c>
      <c r="J5" s="457">
        <v>9279.5376471000018</v>
      </c>
      <c r="K5" s="457">
        <v>24423.698483880005</v>
      </c>
      <c r="L5" s="457">
        <v>11568.71364879001</v>
      </c>
      <c r="M5" s="457">
        <v>-1665.539346110213</v>
      </c>
      <c r="N5" s="457">
        <v>-626.29354848048933</v>
      </c>
      <c r="O5" s="457">
        <v>-1084.2108402933945</v>
      </c>
      <c r="P5" s="457">
        <v>-972.09921599078189</v>
      </c>
      <c r="Q5" s="457">
        <v>-1099.6811646616316</v>
      </c>
      <c r="R5" s="457">
        <v>-403.45666469796106</v>
      </c>
      <c r="S5" s="457">
        <v>1295.016418381188</v>
      </c>
      <c r="T5" s="457">
        <v>1485.2861868616937</v>
      </c>
      <c r="U5" s="457">
        <v>648.76724940162785</v>
      </c>
      <c r="V5" s="457">
        <v>428.55171610748471</v>
      </c>
      <c r="W5" s="457">
        <v>1082.8742923688758</v>
      </c>
      <c r="X5" s="457">
        <v>-68.60391669632395</v>
      </c>
      <c r="Y5" s="457">
        <v>675.73809210034597</v>
      </c>
      <c r="Z5" s="457">
        <v>1396.3376808126777</v>
      </c>
      <c r="AA5" s="457">
        <v>1534.3147533485528</v>
      </c>
      <c r="AB5" s="457">
        <v>1885.2579731620849</v>
      </c>
      <c r="AC5" s="457">
        <v>2465.5904516235396</v>
      </c>
      <c r="AD5" s="457">
        <v>2579.9110143452781</v>
      </c>
      <c r="AE5" s="457">
        <v>1926.7405309433634</v>
      </c>
      <c r="AF5" s="457">
        <v>3505.2984773433614</v>
      </c>
      <c r="AG5" s="457">
        <v>616.65108486369536</v>
      </c>
      <c r="AH5" s="457">
        <v>-201.79822746011178</v>
      </c>
      <c r="AI5" s="457">
        <v>538.2613235757367</v>
      </c>
      <c r="AJ5" s="457">
        <v>-453.03998998030056</v>
      </c>
      <c r="AK5" s="457">
        <v>-8.3836377597881437</v>
      </c>
      <c r="AL5" s="457">
        <v>-393.25610816937115</v>
      </c>
      <c r="AM5" s="457">
        <v>298.30850156450174</v>
      </c>
      <c r="AN5" s="457">
        <v>-583.45671526073079</v>
      </c>
      <c r="AO5" s="457">
        <v>-2277.698488247393</v>
      </c>
      <c r="AP5" s="457">
        <v>-2625.5837189767199</v>
      </c>
      <c r="AQ5" s="457">
        <v>-742.92702385898747</v>
      </c>
      <c r="AR5" s="457">
        <v>1689.3152572022054</v>
      </c>
      <c r="AS5" s="457">
        <v>493.48156435718329</v>
      </c>
      <c r="AT5" s="457">
        <v>-217.12655839249305</v>
      </c>
      <c r="AU5" s="457">
        <v>740.74661176022619</v>
      </c>
      <c r="AV5" s="457">
        <v>3608.0208060435316</v>
      </c>
      <c r="AW5" s="457">
        <v>2322.8258384194705</v>
      </c>
      <c r="AX5" s="457">
        <v>1385.8642081552869</v>
      </c>
      <c r="AY5" s="457">
        <v>-916.97319980700013</v>
      </c>
      <c r="AZ5" s="457">
        <v>1339.7833208845777</v>
      </c>
      <c r="BA5" s="457">
        <v>-212.28882695630978</v>
      </c>
      <c r="BB5" s="457">
        <v>-34.199604446305102</v>
      </c>
      <c r="BC5" s="457">
        <v>2171.1578498062372</v>
      </c>
      <c r="BD5" s="457">
        <v>1394.5980038431046</v>
      </c>
      <c r="BE5" s="457">
        <v>970.52017080702865</v>
      </c>
      <c r="BF5" s="457">
        <v>-839.56746031489763</v>
      </c>
      <c r="BG5" s="457">
        <v>757.3981922191989</v>
      </c>
      <c r="BH5" s="457">
        <v>-1592.3521308553845</v>
      </c>
      <c r="BI5" s="457">
        <v>-2171.9978206739861</v>
      </c>
      <c r="BJ5" s="457">
        <v>-1460.2113111501994</v>
      </c>
      <c r="BK5" s="457">
        <v>890.51251990914307</v>
      </c>
      <c r="BL5" s="457">
        <v>117.83214060272837</v>
      </c>
      <c r="BM5" s="457">
        <v>-1751.6233158328896</v>
      </c>
      <c r="BN5" s="457">
        <v>159.62077422590346</v>
      </c>
      <c r="BO5" s="457">
        <v>-262.12898792449835</v>
      </c>
      <c r="BP5" s="457">
        <v>-621.04415525858565</v>
      </c>
      <c r="BQ5" s="457">
        <v>-1223.2336347189951</v>
      </c>
      <c r="BR5" s="457">
        <v>-2614.1975770771433</v>
      </c>
      <c r="BS5" s="457">
        <v>-4247.9833013026428</v>
      </c>
      <c r="BT5" s="457">
        <v>-2099.5300109235695</v>
      </c>
      <c r="BU5" s="457">
        <v>-1532.8567662464936</v>
      </c>
      <c r="BV5" s="457">
        <v>-2231.8303272417834</v>
      </c>
      <c r="BW5" s="457">
        <v>-3473.6525991803878</v>
      </c>
      <c r="BX5" s="457">
        <v>-4081.6355479333406</v>
      </c>
      <c r="BY5" s="457">
        <v>-2970.6125669317839</v>
      </c>
      <c r="BZ5" s="457">
        <v>-2751.1739486414731</v>
      </c>
      <c r="CA5" s="457">
        <v>-1760.5529777251572</v>
      </c>
      <c r="CB5" s="457">
        <v>-2322.8677122615209</v>
      </c>
      <c r="CC5" s="457">
        <v>-2415.0228538179163</v>
      </c>
      <c r="CD5" s="457">
        <v>-1392.5428402271659</v>
      </c>
      <c r="CE5" s="457">
        <v>-1477.2802213969603</v>
      </c>
      <c r="CF5" s="457">
        <v>-129.43501793632953</v>
      </c>
      <c r="CG5" s="457">
        <v>-332.58866132783925</v>
      </c>
      <c r="CH5" s="457">
        <v>-310.29467018419666</v>
      </c>
      <c r="CI5" s="457">
        <v>-341.82317242393793</v>
      </c>
      <c r="CJ5" s="457">
        <v>-1941.4423407640647</v>
      </c>
      <c r="CK5" s="457">
        <v>-536.58289561000049</v>
      </c>
      <c r="CL5" s="457">
        <v>-854.96810399000333</v>
      </c>
      <c r="CM5" s="457">
        <v>-637.67819096233097</v>
      </c>
      <c r="CN5" s="457">
        <v>-508.39772525000444</v>
      </c>
      <c r="CO5" s="457">
        <v>777.9984857399968</v>
      </c>
      <c r="CP5" s="457">
        <v>1675.1181865300018</v>
      </c>
      <c r="CQ5" s="457">
        <v>2327.189307550002</v>
      </c>
      <c r="CR5" s="457">
        <v>1253.2550630699984</v>
      </c>
      <c r="CS5" s="457">
        <v>912.97051589000398</v>
      </c>
      <c r="CT5" s="457">
        <v>1955.0345595299991</v>
      </c>
      <c r="CU5" s="457">
        <v>817.54555014999551</v>
      </c>
      <c r="CV5" s="457">
        <v>1379.4298798699929</v>
      </c>
      <c r="CW5" s="457">
        <v>1530.7954876600006</v>
      </c>
      <c r="CX5" s="457">
        <v>-1740.0180486199984</v>
      </c>
      <c r="CY5" s="457">
        <v>-2632.6070974199997</v>
      </c>
      <c r="CZ5" s="457">
        <v>426.08452355999998</v>
      </c>
      <c r="DA5" s="457">
        <v>1968.9131469699901</v>
      </c>
      <c r="DB5" s="457">
        <v>1431.9668719000003</v>
      </c>
      <c r="DC5" s="457">
        <v>2123.5090906300156</v>
      </c>
      <c r="DD5" s="457">
        <v>3193.1006205800045</v>
      </c>
      <c r="DE5" s="457">
        <v>3726.0564822100032</v>
      </c>
      <c r="DF5" s="457">
        <v>2798.3703350900014</v>
      </c>
      <c r="DG5" s="457">
        <v>2375.6586833899969</v>
      </c>
      <c r="DH5" s="457">
        <v>4911.2455458899967</v>
      </c>
      <c r="DI5" s="457">
        <v>3194.3915810000035</v>
      </c>
      <c r="DJ5" s="457">
        <v>3267.7878383400039</v>
      </c>
      <c r="DK5" s="457">
        <v>6284.9485014400061</v>
      </c>
      <c r="DL5" s="457">
        <v>6508.7789121800133</v>
      </c>
      <c r="DM5" s="457">
        <v>8270.2958565699882</v>
      </c>
      <c r="DN5" s="457">
        <v>11041.884409700015</v>
      </c>
      <c r="DO5" s="457">
        <v>7463.0504027300003</v>
      </c>
      <c r="DP5" s="457">
        <v>9279.5376471000018</v>
      </c>
      <c r="DQ5" s="457">
        <v>13738.770788989994</v>
      </c>
      <c r="DR5" s="457">
        <v>14132.237090639999</v>
      </c>
      <c r="DS5" s="457">
        <v>14770.821496649998</v>
      </c>
      <c r="DT5" s="457">
        <v>22111.264789989986</v>
      </c>
      <c r="DU5" s="457">
        <v>22612.581705770004</v>
      </c>
      <c r="DV5" s="457">
        <v>23429.873340969993</v>
      </c>
      <c r="DW5" s="457">
        <v>28107.123533299986</v>
      </c>
      <c r="DX5" s="457">
        <v>29307.639483860014</v>
      </c>
      <c r="DY5" s="457">
        <v>25931.698385330019</v>
      </c>
      <c r="DZ5" s="457">
        <v>25241.592865450002</v>
      </c>
      <c r="EA5" s="457">
        <v>24312.333693609999</v>
      </c>
      <c r="EB5" s="457">
        <v>24423.698483880005</v>
      </c>
      <c r="EC5" s="457">
        <v>26221.987564990002</v>
      </c>
      <c r="ED5" s="457">
        <v>27439.948800459999</v>
      </c>
      <c r="EE5" s="457">
        <v>28764.69357584</v>
      </c>
      <c r="EF5" s="457">
        <v>30477.982625190009</v>
      </c>
      <c r="EG5" s="457">
        <v>21947.226545759997</v>
      </c>
      <c r="EH5" s="457">
        <v>16252.604252759995</v>
      </c>
      <c r="EI5" s="457">
        <v>15411.382371410007</v>
      </c>
      <c r="EJ5" s="457">
        <v>14592.551351949987</v>
      </c>
      <c r="EK5" s="457">
        <v>12666.068794999996</v>
      </c>
      <c r="EL5" s="457">
        <v>12128.977022869985</v>
      </c>
      <c r="EM5" s="457">
        <v>10106.945967910011</v>
      </c>
      <c r="EN5" s="457">
        <v>11568.71364879001</v>
      </c>
      <c r="EO5" s="457">
        <v>12823.014634479998</v>
      </c>
      <c r="EP5" s="457">
        <v>14623.391328330003</v>
      </c>
      <c r="EQ5" s="457">
        <v>13713.432997849995</v>
      </c>
      <c r="ER5" s="457">
        <v>13063.13910958001</v>
      </c>
      <c r="ES5" s="457">
        <v>12626.63396821998</v>
      </c>
      <c r="ET5" s="457">
        <v>14261.333548460008</v>
      </c>
      <c r="EU5" s="457">
        <v>14832.893889440027</v>
      </c>
    </row>
    <row r="6" spans="1:155" ht="15" customHeight="1">
      <c r="A6" s="458" t="s">
        <v>492</v>
      </c>
      <c r="B6" s="459">
        <v>22656.810439937159</v>
      </c>
      <c r="C6" s="459">
        <v>22524.258978559174</v>
      </c>
      <c r="D6" s="459">
        <v>25642.695907470825</v>
      </c>
      <c r="E6" s="459">
        <v>21150.41164641521</v>
      </c>
      <c r="F6" s="459">
        <v>20906.351454211865</v>
      </c>
      <c r="G6" s="459">
        <v>23489.226275466146</v>
      </c>
      <c r="H6" s="459">
        <v>29956.708797269996</v>
      </c>
      <c r="I6" s="459">
        <v>32671.229154150005</v>
      </c>
      <c r="J6" s="459">
        <v>34333.704388360005</v>
      </c>
      <c r="K6" s="459">
        <v>47177.967115140003</v>
      </c>
      <c r="L6" s="459">
        <v>36407.081394040011</v>
      </c>
      <c r="M6" s="459">
        <v>20401.161682890895</v>
      </c>
      <c r="N6" s="459">
        <v>21321.972445375457</v>
      </c>
      <c r="O6" s="459">
        <v>21617.33590108353</v>
      </c>
      <c r="P6" s="459">
        <v>21499.534462363779</v>
      </c>
      <c r="Q6" s="459">
        <v>21553.808691745704</v>
      </c>
      <c r="R6" s="459">
        <v>22255.575764785426</v>
      </c>
      <c r="S6" s="459">
        <v>23288.024616996332</v>
      </c>
      <c r="T6" s="459">
        <v>23311.211467698748</v>
      </c>
      <c r="U6" s="459">
        <v>23093.915554316536</v>
      </c>
      <c r="V6" s="459">
        <v>22884.902495431208</v>
      </c>
      <c r="W6" s="459">
        <v>22955.545622990343</v>
      </c>
      <c r="X6" s="459">
        <v>22656.810439937159</v>
      </c>
      <c r="Y6" s="459">
        <v>22332.31311991594</v>
      </c>
      <c r="Z6" s="459">
        <v>22659.86515510505</v>
      </c>
      <c r="AA6" s="459">
        <v>22923.308014095943</v>
      </c>
      <c r="AB6" s="459">
        <v>22630.977019705602</v>
      </c>
      <c r="AC6" s="459">
        <v>23309.051203157484</v>
      </c>
      <c r="AD6" s="459">
        <v>23504.021530179223</v>
      </c>
      <c r="AE6" s="459">
        <v>22774.004910261694</v>
      </c>
      <c r="AF6" s="459">
        <v>24695.240154488172</v>
      </c>
      <c r="AG6" s="459">
        <v>22225.763048389843</v>
      </c>
      <c r="AH6" s="459">
        <v>21820.052646414584</v>
      </c>
      <c r="AI6" s="459">
        <v>22396.233645178378</v>
      </c>
      <c r="AJ6" s="459">
        <v>22524.258978559174</v>
      </c>
      <c r="AK6" s="459">
        <v>22683.924037352968</v>
      </c>
      <c r="AL6" s="459">
        <v>21836.178562057652</v>
      </c>
      <c r="AM6" s="459">
        <v>22708.455673622666</v>
      </c>
      <c r="AN6" s="459">
        <v>21718.49161383</v>
      </c>
      <c r="AO6" s="459">
        <v>20046.822474565513</v>
      </c>
      <c r="AP6" s="459">
        <v>18768.671377371196</v>
      </c>
      <c r="AQ6" s="459">
        <v>19830.62363390105</v>
      </c>
      <c r="AR6" s="459">
        <v>22478.935395298027</v>
      </c>
      <c r="AS6" s="459">
        <v>22415.020684799296</v>
      </c>
      <c r="AT6" s="459">
        <v>21594.595272201179</v>
      </c>
      <c r="AU6" s="459">
        <v>22927.236123007453</v>
      </c>
      <c r="AV6" s="459">
        <v>25642.695907470825</v>
      </c>
      <c r="AW6" s="459">
        <v>24444.970407642286</v>
      </c>
      <c r="AX6" s="459">
        <v>23793.986618484058</v>
      </c>
      <c r="AY6" s="459">
        <v>21423.120760755053</v>
      </c>
      <c r="AZ6" s="459">
        <v>23224.000351663643</v>
      </c>
      <c r="BA6" s="459">
        <v>21782.566625244992</v>
      </c>
      <c r="BB6" s="459">
        <v>22287.623916064997</v>
      </c>
      <c r="BC6" s="459">
        <v>25448.958040012032</v>
      </c>
      <c r="BD6" s="459">
        <v>24824.784307908074</v>
      </c>
      <c r="BE6" s="459">
        <v>22589.881031184719</v>
      </c>
      <c r="BF6" s="459">
        <v>21062.472064602774</v>
      </c>
      <c r="BG6" s="459">
        <v>22927.054736393518</v>
      </c>
      <c r="BH6" s="459">
        <v>21150.41164641521</v>
      </c>
      <c r="BI6" s="459">
        <v>22225.608060160295</v>
      </c>
      <c r="BJ6" s="459">
        <v>23649.127372410549</v>
      </c>
      <c r="BK6" s="459">
        <v>26161.078036360192</v>
      </c>
      <c r="BL6" s="459">
        <v>25232.940788716114</v>
      </c>
      <c r="BM6" s="459">
        <v>22364.544747146534</v>
      </c>
      <c r="BN6" s="459">
        <v>23878.730926901218</v>
      </c>
      <c r="BO6" s="459">
        <v>23795.600234646387</v>
      </c>
      <c r="BP6" s="459">
        <v>23427.950086175028</v>
      </c>
      <c r="BQ6" s="459">
        <v>21294.583021482616</v>
      </c>
      <c r="BR6" s="459">
        <v>21046.820349908961</v>
      </c>
      <c r="BS6" s="459">
        <v>19998.057518120666</v>
      </c>
      <c r="BT6" s="459">
        <v>20906.351454211865</v>
      </c>
      <c r="BU6" s="459">
        <v>21797.642747043112</v>
      </c>
      <c r="BV6" s="459">
        <v>21310.938653263765</v>
      </c>
      <c r="BW6" s="459">
        <v>19903.788788457739</v>
      </c>
      <c r="BX6" s="459">
        <v>20167.853127409991</v>
      </c>
      <c r="BY6" s="459">
        <v>22275.88043332348</v>
      </c>
      <c r="BZ6" s="459">
        <v>22172.175891364477</v>
      </c>
      <c r="CA6" s="459">
        <v>22044.167554367348</v>
      </c>
      <c r="CB6" s="459">
        <v>21327.877905851408</v>
      </c>
      <c r="CC6" s="459">
        <v>21906.379323643883</v>
      </c>
      <c r="CD6" s="459">
        <v>22354.300266136983</v>
      </c>
      <c r="CE6" s="459">
        <v>23236.917996755681</v>
      </c>
      <c r="CF6" s="459">
        <v>23489.226275466146</v>
      </c>
      <c r="CG6" s="459">
        <v>23536.099779823991</v>
      </c>
      <c r="CH6" s="459">
        <v>23422.832495411742</v>
      </c>
      <c r="CI6" s="459">
        <v>23645.50311328052</v>
      </c>
      <c r="CJ6" s="459">
        <v>21812.919438709323</v>
      </c>
      <c r="CK6" s="459">
        <v>23259.12497746</v>
      </c>
      <c r="CL6" s="459">
        <v>22815.544274</v>
      </c>
      <c r="CM6" s="459">
        <v>23073.289320509488</v>
      </c>
      <c r="CN6" s="459">
        <v>23696.645519709997</v>
      </c>
      <c r="CO6" s="459">
        <v>27986.757521429998</v>
      </c>
      <c r="CP6" s="459">
        <v>28144.855389009997</v>
      </c>
      <c r="CQ6" s="459">
        <v>29151.897518189999</v>
      </c>
      <c r="CR6" s="459">
        <v>29956.708797269996</v>
      </c>
      <c r="CS6" s="459">
        <v>29514.70735343</v>
      </c>
      <c r="CT6" s="459">
        <v>28647.829099539998</v>
      </c>
      <c r="CU6" s="459">
        <v>27576.627402139999</v>
      </c>
      <c r="CV6" s="459">
        <v>29082.654009489997</v>
      </c>
      <c r="CW6" s="459">
        <v>28351.758987810001</v>
      </c>
      <c r="CX6" s="459">
        <v>25614.7553491</v>
      </c>
      <c r="CY6" s="459">
        <v>25657.242416159996</v>
      </c>
      <c r="CZ6" s="459">
        <v>30332.110685639997</v>
      </c>
      <c r="DA6" s="459">
        <v>31731.503081929994</v>
      </c>
      <c r="DB6" s="459">
        <v>31385.507941469998</v>
      </c>
      <c r="DC6" s="459">
        <v>31744.522482220011</v>
      </c>
      <c r="DD6" s="459">
        <v>32671.229154150005</v>
      </c>
      <c r="DE6" s="459">
        <v>32673.177340630002</v>
      </c>
      <c r="DF6" s="459">
        <v>31425.188206230003</v>
      </c>
      <c r="DG6" s="459">
        <v>30330.84160335</v>
      </c>
      <c r="DH6" s="459">
        <v>33134.230133509998</v>
      </c>
      <c r="DI6" s="459">
        <v>32111.312509080002</v>
      </c>
      <c r="DJ6" s="459">
        <v>31752.57101648</v>
      </c>
      <c r="DK6" s="459">
        <v>34491.163105430009</v>
      </c>
      <c r="DL6" s="459">
        <v>34308.597210790009</v>
      </c>
      <c r="DM6" s="459">
        <v>35952.476653869991</v>
      </c>
      <c r="DN6" s="459">
        <v>33792.789822070015</v>
      </c>
      <c r="DO6" s="459">
        <v>32717.272701970003</v>
      </c>
      <c r="DP6" s="459">
        <v>34333.704388360005</v>
      </c>
      <c r="DQ6" s="459">
        <v>38938.637885329998</v>
      </c>
      <c r="DR6" s="459">
        <v>40851.913351130002</v>
      </c>
      <c r="DS6" s="459">
        <v>41009.482595249996</v>
      </c>
      <c r="DT6" s="459">
        <v>44690.619797449988</v>
      </c>
      <c r="DU6" s="459">
        <v>45043.068318990001</v>
      </c>
      <c r="DV6" s="459">
        <v>44514.193401609991</v>
      </c>
      <c r="DW6" s="459">
        <v>49244.937229299983</v>
      </c>
      <c r="DX6" s="459">
        <v>50769.267209230013</v>
      </c>
      <c r="DY6" s="459">
        <v>48003.985464180012</v>
      </c>
      <c r="DZ6" s="459">
        <v>47226.85223158</v>
      </c>
      <c r="EA6" s="459">
        <v>46370.386140800001</v>
      </c>
      <c r="EB6" s="459">
        <v>47177.967115140003</v>
      </c>
      <c r="EC6" s="459">
        <v>48668.605019210001</v>
      </c>
      <c r="ED6" s="459">
        <v>50518.104028069996</v>
      </c>
      <c r="EE6" s="459">
        <v>51816.819595990004</v>
      </c>
      <c r="EF6" s="459">
        <v>52074.37719236</v>
      </c>
      <c r="EG6" s="459">
        <v>43800.924913709998</v>
      </c>
      <c r="EH6" s="459">
        <v>39268.11376883999</v>
      </c>
      <c r="EI6" s="459">
        <v>37002.003016040006</v>
      </c>
      <c r="EJ6" s="459">
        <v>36698.984424489987</v>
      </c>
      <c r="EK6" s="459">
        <v>34313.208961599994</v>
      </c>
      <c r="EL6" s="459">
        <v>33999.708705959987</v>
      </c>
      <c r="EM6" s="459">
        <v>32983.909081690013</v>
      </c>
      <c r="EN6" s="459">
        <v>36407.081394040011</v>
      </c>
      <c r="EO6" s="459">
        <v>36720.067933019993</v>
      </c>
      <c r="EP6" s="459">
        <v>40996.828698490004</v>
      </c>
      <c r="EQ6" s="459">
        <v>40303.012627529999</v>
      </c>
      <c r="ER6" s="459">
        <v>40684.856758100002</v>
      </c>
      <c r="ES6" s="459">
        <v>40378.442791299989</v>
      </c>
      <c r="ET6" s="459">
        <v>38982.201826430006</v>
      </c>
      <c r="EU6" s="459">
        <v>39104.147470360025</v>
      </c>
    </row>
    <row r="7" spans="1:155" ht="15" customHeight="1">
      <c r="A7" s="458" t="s">
        <v>493</v>
      </c>
      <c r="B7" s="459">
        <v>3100.5272210310004</v>
      </c>
      <c r="C7" s="459">
        <v>3062.3604542563803</v>
      </c>
      <c r="D7" s="459">
        <v>3023.2030958193286</v>
      </c>
      <c r="E7" s="459">
        <v>2936.5527503464555</v>
      </c>
      <c r="F7" s="459">
        <v>3297.0709572432761</v>
      </c>
      <c r="G7" s="459">
        <v>2568.3896847952828</v>
      </c>
      <c r="H7" s="459">
        <v>2505.99941279</v>
      </c>
      <c r="I7" s="459">
        <v>3894.7424703900001</v>
      </c>
      <c r="J7" s="459">
        <v>7635.2572624699997</v>
      </c>
      <c r="K7" s="459">
        <v>9332.85135954</v>
      </c>
      <c r="L7" s="459">
        <v>14706.770233099998</v>
      </c>
      <c r="M7" s="459">
        <v>2493.4837070999997</v>
      </c>
      <c r="N7" s="459">
        <v>2494.9145834999995</v>
      </c>
      <c r="O7" s="459">
        <v>2489.01593546</v>
      </c>
      <c r="P7" s="459">
        <v>2512.9755758005499</v>
      </c>
      <c r="Q7" s="459">
        <v>2525.8870376800005</v>
      </c>
      <c r="R7" s="459">
        <v>2515.5342897599999</v>
      </c>
      <c r="S7" s="459">
        <v>2486.3944219099999</v>
      </c>
      <c r="T7" s="459">
        <v>2502.0221027699995</v>
      </c>
      <c r="U7" s="459">
        <v>2427.1629279523768</v>
      </c>
      <c r="V7" s="459">
        <v>2397.0194639700007</v>
      </c>
      <c r="W7" s="459">
        <v>3172.3482553599997</v>
      </c>
      <c r="X7" s="459">
        <v>3100.5272210310004</v>
      </c>
      <c r="Y7" s="459">
        <v>3136.8456575499999</v>
      </c>
      <c r="Z7" s="459">
        <v>3092.8472068700003</v>
      </c>
      <c r="AA7" s="459">
        <v>3094.2329636678173</v>
      </c>
      <c r="AB7" s="459">
        <v>3082.3201129373438</v>
      </c>
      <c r="AC7" s="459">
        <v>3071.6820473612815</v>
      </c>
      <c r="AD7" s="459">
        <v>3030.6574416812819</v>
      </c>
      <c r="AE7" s="459">
        <v>3011.5179618812822</v>
      </c>
      <c r="AF7" s="459">
        <v>3005.3763708412821</v>
      </c>
      <c r="AG7" s="459">
        <v>3013.4107118912825</v>
      </c>
      <c r="AH7" s="459">
        <v>3006.7097239012814</v>
      </c>
      <c r="AI7" s="459">
        <v>3007.1559994012823</v>
      </c>
      <c r="AJ7" s="459">
        <v>3062.3604542563803</v>
      </c>
      <c r="AK7" s="459">
        <v>3031.440320521282</v>
      </c>
      <c r="AL7" s="459">
        <v>3039.1724149612814</v>
      </c>
      <c r="AM7" s="459">
        <v>3007.3511882764069</v>
      </c>
      <c r="AN7" s="459">
        <v>3001.3661997038353</v>
      </c>
      <c r="AO7" s="459">
        <v>2982.4077916638353</v>
      </c>
      <c r="AP7" s="459">
        <v>2979.0640132446374</v>
      </c>
      <c r="AQ7" s="459">
        <v>2972.3844690245128</v>
      </c>
      <c r="AR7" s="459">
        <v>2946.5942511257754</v>
      </c>
      <c r="AS7" s="459">
        <v>2969.813964285775</v>
      </c>
      <c r="AT7" s="459">
        <v>2954.3127759475351</v>
      </c>
      <c r="AU7" s="459">
        <v>2941.6545015132488</v>
      </c>
      <c r="AV7" s="459">
        <v>3023.2030958193286</v>
      </c>
      <c r="AW7" s="459">
        <v>2991.8068738105831</v>
      </c>
      <c r="AX7" s="459">
        <v>2645.5158741105779</v>
      </c>
      <c r="AY7" s="459">
        <v>2654.2754220305778</v>
      </c>
      <c r="AZ7" s="459">
        <v>2766.4480283805779</v>
      </c>
      <c r="BA7" s="459">
        <v>2738.6952597148802</v>
      </c>
      <c r="BB7" s="459">
        <v>2679.4723567848805</v>
      </c>
      <c r="BC7" s="459">
        <v>2706.1948415885231</v>
      </c>
      <c r="BD7" s="459">
        <v>2706.1540529085228</v>
      </c>
      <c r="BE7" s="459">
        <v>2723.0961006385232</v>
      </c>
      <c r="BF7" s="459">
        <v>2711.6357916413281</v>
      </c>
      <c r="BG7" s="459">
        <v>2662.0509882804054</v>
      </c>
      <c r="BH7" s="459">
        <v>2936.5527503464555</v>
      </c>
      <c r="BI7" s="459">
        <v>2913.8593377844504</v>
      </c>
      <c r="BJ7" s="459">
        <v>2895.9116687707988</v>
      </c>
      <c r="BK7" s="459">
        <v>2909.1456226444498</v>
      </c>
      <c r="BL7" s="459">
        <v>2892.6568287875707</v>
      </c>
      <c r="BM7" s="459">
        <v>2894.6049167961232</v>
      </c>
      <c r="BN7" s="459">
        <v>2856.3615920964294</v>
      </c>
      <c r="BO7" s="459">
        <v>2888.5543601336772</v>
      </c>
      <c r="BP7" s="459">
        <v>2883.7751815745564</v>
      </c>
      <c r="BQ7" s="459">
        <v>2905.4116148683911</v>
      </c>
      <c r="BR7" s="459">
        <v>2911.6668951537213</v>
      </c>
      <c r="BS7" s="459">
        <v>2855.0488113761953</v>
      </c>
      <c r="BT7" s="459">
        <v>3297.0709572432761</v>
      </c>
      <c r="BU7" s="459">
        <v>3215.8397515068491</v>
      </c>
      <c r="BV7" s="459">
        <v>3245.6904887404808</v>
      </c>
      <c r="BW7" s="459">
        <v>2739.3127465168827</v>
      </c>
      <c r="BX7" s="459">
        <v>2743.0489598939707</v>
      </c>
      <c r="BY7" s="459">
        <v>2675.9284205073986</v>
      </c>
      <c r="BZ7" s="459">
        <v>2613.2825989419121</v>
      </c>
      <c r="CA7" s="459">
        <v>2611.1415405005864</v>
      </c>
      <c r="CB7" s="459">
        <v>2622.1208167337186</v>
      </c>
      <c r="CC7" s="459">
        <v>2594.7252250261836</v>
      </c>
      <c r="CD7" s="459">
        <v>2558.2730373738254</v>
      </c>
      <c r="CE7" s="459">
        <v>2567.7531989033205</v>
      </c>
      <c r="CF7" s="459">
        <v>2568.3896847952828</v>
      </c>
      <c r="CG7" s="459">
        <v>2605.2220250652827</v>
      </c>
      <c r="CH7" s="459">
        <v>2479.8183384452832</v>
      </c>
      <c r="CI7" s="459">
        <v>2489.7427039004533</v>
      </c>
      <c r="CJ7" s="459">
        <v>2462.3350391152831</v>
      </c>
      <c r="CK7" s="459">
        <v>2586.4957422599996</v>
      </c>
      <c r="CL7" s="459">
        <v>2559.0003270899997</v>
      </c>
      <c r="CM7" s="459">
        <v>2570.9373134212733</v>
      </c>
      <c r="CN7" s="459">
        <v>2586.9322883099999</v>
      </c>
      <c r="CO7" s="459">
        <v>2532.2964880100003</v>
      </c>
      <c r="CP7" s="459">
        <v>2517.5908768499999</v>
      </c>
      <c r="CQ7" s="459">
        <v>2523.6187036600004</v>
      </c>
      <c r="CR7" s="459">
        <v>2505.99941279</v>
      </c>
      <c r="CS7" s="459">
        <v>2494.2260749900001</v>
      </c>
      <c r="CT7" s="459">
        <v>2565.17705703</v>
      </c>
      <c r="CU7" s="459">
        <v>2767.90851479</v>
      </c>
      <c r="CV7" s="459">
        <v>2716.9670739100002</v>
      </c>
      <c r="CW7" s="459">
        <v>2755.5533227999999</v>
      </c>
      <c r="CX7" s="459">
        <v>3084.33692036</v>
      </c>
      <c r="CY7" s="459">
        <v>3068.0260498299999</v>
      </c>
      <c r="CZ7" s="459">
        <v>3067.2269082299999</v>
      </c>
      <c r="DA7" s="459">
        <v>2734.89543555</v>
      </c>
      <c r="DB7" s="459">
        <v>2752.2379915999995</v>
      </c>
      <c r="DC7" s="459">
        <v>2749.0647552600003</v>
      </c>
      <c r="DD7" s="459">
        <v>3894.7424703900001</v>
      </c>
      <c r="DE7" s="459">
        <v>3843.16771741</v>
      </c>
      <c r="DF7" s="459">
        <v>3790.5717025399999</v>
      </c>
      <c r="DG7" s="459">
        <v>3760.35877721</v>
      </c>
      <c r="DH7" s="459">
        <v>3800.2752678200004</v>
      </c>
      <c r="DI7" s="459">
        <v>3813.8485812600002</v>
      </c>
      <c r="DJ7" s="459">
        <v>3766.8110155900004</v>
      </c>
      <c r="DK7" s="459">
        <v>3818.8912525200003</v>
      </c>
      <c r="DL7" s="459">
        <v>3760.69523961</v>
      </c>
      <c r="DM7" s="459">
        <v>3741.4275761899994</v>
      </c>
      <c r="DN7" s="459">
        <v>3767.7823912100002</v>
      </c>
      <c r="DO7" s="459">
        <v>7264.5657814799997</v>
      </c>
      <c r="DP7" s="459">
        <v>7635.2572624699997</v>
      </c>
      <c r="DQ7" s="459">
        <v>8845.8585437799993</v>
      </c>
      <c r="DR7" s="459">
        <v>8438.7543044200011</v>
      </c>
      <c r="DS7" s="459">
        <v>8334.2686414399996</v>
      </c>
      <c r="DT7" s="459">
        <v>8492.8071946199998</v>
      </c>
      <c r="DU7" s="459">
        <v>8427.7881577799999</v>
      </c>
      <c r="DV7" s="459">
        <v>9107.1474595799991</v>
      </c>
      <c r="DW7" s="459">
        <v>9096.5988243699976</v>
      </c>
      <c r="DX7" s="459">
        <v>9158.7159510600013</v>
      </c>
      <c r="DY7" s="459">
        <v>8925.4465202400006</v>
      </c>
      <c r="DZ7" s="459">
        <v>9136.9294722800005</v>
      </c>
      <c r="EA7" s="459">
        <v>9237.91900876</v>
      </c>
      <c r="EB7" s="459">
        <v>9332.85135954</v>
      </c>
      <c r="EC7" s="459">
        <v>9284.7246281099997</v>
      </c>
      <c r="ED7" s="459">
        <v>8417.9435457</v>
      </c>
      <c r="EE7" s="459">
        <v>8187.2802772800005</v>
      </c>
      <c r="EF7" s="459">
        <v>8336.4331979100007</v>
      </c>
      <c r="EG7" s="459">
        <v>8894.5635013699994</v>
      </c>
      <c r="EH7" s="459">
        <v>8624.064760780002</v>
      </c>
      <c r="EI7" s="459">
        <v>8812.5707042899994</v>
      </c>
      <c r="EJ7" s="459">
        <v>9285.6295894500017</v>
      </c>
      <c r="EK7" s="459">
        <v>9742.4373823700007</v>
      </c>
      <c r="EL7" s="459">
        <v>9978.6635611299989</v>
      </c>
      <c r="EM7" s="459">
        <v>9862.5938370299991</v>
      </c>
      <c r="EN7" s="459">
        <v>14706.770233099998</v>
      </c>
      <c r="EO7" s="459">
        <v>15667.479593079999</v>
      </c>
      <c r="EP7" s="459">
        <v>14720.243005790002</v>
      </c>
      <c r="EQ7" s="459">
        <v>15128.92703429</v>
      </c>
      <c r="ER7" s="459">
        <v>15039.0768993</v>
      </c>
      <c r="ES7" s="459">
        <v>15085.275064099998</v>
      </c>
      <c r="ET7" s="459">
        <v>15907.487962249999</v>
      </c>
      <c r="EU7" s="459">
        <v>16293.29489212</v>
      </c>
    </row>
    <row r="8" spans="1:155" ht="15" customHeight="1">
      <c r="A8" s="456" t="s">
        <v>476</v>
      </c>
      <c r="B8" s="447">
        <v>25825.941577664482</v>
      </c>
      <c r="C8" s="447">
        <v>26039.659422795856</v>
      </c>
      <c r="D8" s="447">
        <v>25057.87819724662</v>
      </c>
      <c r="E8" s="447">
        <v>25679.316527617048</v>
      </c>
      <c r="F8" s="447">
        <v>26303.001522378709</v>
      </c>
      <c r="G8" s="447">
        <v>26187.050978197756</v>
      </c>
      <c r="H8" s="447">
        <v>31209.453146989996</v>
      </c>
      <c r="I8" s="447">
        <v>33372.871003959997</v>
      </c>
      <c r="J8" s="457">
        <v>32689.424003730001</v>
      </c>
      <c r="K8" s="457">
        <v>32087.119990799998</v>
      </c>
      <c r="L8" s="457">
        <v>39545.137978350002</v>
      </c>
      <c r="M8" s="447">
        <v>24560.18473610111</v>
      </c>
      <c r="N8" s="447">
        <v>24443.180577355946</v>
      </c>
      <c r="O8" s="447">
        <v>25190.562676836926</v>
      </c>
      <c r="P8" s="447">
        <v>24984.609254155112</v>
      </c>
      <c r="Q8" s="447">
        <v>25179.376894087334</v>
      </c>
      <c r="R8" s="447">
        <v>25174.566719243387</v>
      </c>
      <c r="S8" s="447">
        <v>24479.402620525147</v>
      </c>
      <c r="T8" s="447">
        <v>24327.947383607054</v>
      </c>
      <c r="U8" s="447">
        <v>24872.311232867287</v>
      </c>
      <c r="V8" s="447">
        <v>24853.370243293724</v>
      </c>
      <c r="W8" s="447">
        <v>25045.019585981467</v>
      </c>
      <c r="X8" s="447">
        <v>25825.941577664482</v>
      </c>
      <c r="Y8" s="447">
        <v>24793.420685365592</v>
      </c>
      <c r="Z8" s="447">
        <v>24356.374681162371</v>
      </c>
      <c r="AA8" s="447">
        <v>24483.226224415208</v>
      </c>
      <c r="AB8" s="447">
        <v>23828.039159480861</v>
      </c>
      <c r="AC8" s="447">
        <v>23915.142798895227</v>
      </c>
      <c r="AD8" s="447">
        <v>23954.767957515229</v>
      </c>
      <c r="AE8" s="447">
        <v>23858.782341199614</v>
      </c>
      <c r="AF8" s="447">
        <v>24195.318047986093</v>
      </c>
      <c r="AG8" s="447">
        <v>24622.522675417429</v>
      </c>
      <c r="AH8" s="447">
        <v>25028.560597775977</v>
      </c>
      <c r="AI8" s="447">
        <v>24865.128321003922</v>
      </c>
      <c r="AJ8" s="447">
        <v>26039.659422795856</v>
      </c>
      <c r="AK8" s="447">
        <v>25723.747995634036</v>
      </c>
      <c r="AL8" s="447">
        <v>25268.607085188305</v>
      </c>
      <c r="AM8" s="447">
        <v>25417.498360334572</v>
      </c>
      <c r="AN8" s="447">
        <v>25303.314528794566</v>
      </c>
      <c r="AO8" s="447">
        <v>25306.928754476739</v>
      </c>
      <c r="AP8" s="447">
        <v>24373.319109592554</v>
      </c>
      <c r="AQ8" s="447">
        <v>23545.935126784552</v>
      </c>
      <c r="AR8" s="447">
        <v>23736.214389221597</v>
      </c>
      <c r="AS8" s="447">
        <v>24891.353084727889</v>
      </c>
      <c r="AT8" s="447">
        <v>24766.034606541209</v>
      </c>
      <c r="AU8" s="447">
        <v>25128.144012760476</v>
      </c>
      <c r="AV8" s="447">
        <v>25057.87819724662</v>
      </c>
      <c r="AW8" s="447">
        <v>25113.951443033398</v>
      </c>
      <c r="AX8" s="447">
        <v>25053.638284439348</v>
      </c>
      <c r="AY8" s="447">
        <v>24994.369382592631</v>
      </c>
      <c r="AZ8" s="447">
        <v>24650.665059159644</v>
      </c>
      <c r="BA8" s="447">
        <v>24733.550711916181</v>
      </c>
      <c r="BB8" s="447">
        <v>25001.295877296183</v>
      </c>
      <c r="BC8" s="447">
        <v>25983.995031794318</v>
      </c>
      <c r="BD8" s="447">
        <v>26136.340356973491</v>
      </c>
      <c r="BE8" s="447">
        <v>24342.456961016214</v>
      </c>
      <c r="BF8" s="447">
        <v>24613.675316559002</v>
      </c>
      <c r="BG8" s="447">
        <v>24831.707532454722</v>
      </c>
      <c r="BH8" s="447">
        <v>25679.316527617048</v>
      </c>
      <c r="BI8" s="447">
        <v>27311.465218618734</v>
      </c>
      <c r="BJ8" s="447">
        <v>28005.250352331546</v>
      </c>
      <c r="BK8" s="447">
        <v>28179.7111390955</v>
      </c>
      <c r="BL8" s="447">
        <v>28007.765476900957</v>
      </c>
      <c r="BM8" s="447">
        <v>27010.772979775549</v>
      </c>
      <c r="BN8" s="447">
        <v>26575.471744771745</v>
      </c>
      <c r="BO8" s="447">
        <v>26946.28358270456</v>
      </c>
      <c r="BP8" s="447">
        <v>26932.769423008172</v>
      </c>
      <c r="BQ8" s="447">
        <v>25423.228271070002</v>
      </c>
      <c r="BR8" s="447">
        <v>26572.684822139825</v>
      </c>
      <c r="BS8" s="447">
        <v>27101.089630799506</v>
      </c>
      <c r="BT8" s="447">
        <v>26302.952422378708</v>
      </c>
      <c r="BU8" s="447">
        <v>26546.339264796454</v>
      </c>
      <c r="BV8" s="447">
        <v>26788.45946924603</v>
      </c>
      <c r="BW8" s="447">
        <v>26116.75413415501</v>
      </c>
      <c r="BX8" s="447">
        <v>26992.537635237302</v>
      </c>
      <c r="BY8" s="447">
        <v>27922.421420762665</v>
      </c>
      <c r="BZ8" s="447">
        <v>27536.632438947861</v>
      </c>
      <c r="CA8" s="447">
        <v>26415.862072593092</v>
      </c>
      <c r="CB8" s="447">
        <v>26272.866434846648</v>
      </c>
      <c r="CC8" s="447">
        <v>26916.127402487986</v>
      </c>
      <c r="CD8" s="447">
        <v>26305.116143737974</v>
      </c>
      <c r="CE8" s="447">
        <v>27281.95141705596</v>
      </c>
      <c r="CF8" s="447">
        <v>26187.050978197756</v>
      </c>
      <c r="CG8" s="447">
        <v>26473.910466217112</v>
      </c>
      <c r="CH8" s="447">
        <v>26212.945504041221</v>
      </c>
      <c r="CI8" s="447">
        <v>26477.068989604912</v>
      </c>
      <c r="CJ8" s="447">
        <v>26216.696818588669</v>
      </c>
      <c r="CK8" s="447">
        <v>26382.20361533</v>
      </c>
      <c r="CL8" s="447">
        <v>26229.51270508</v>
      </c>
      <c r="CM8" s="447">
        <v>26281.904824893092</v>
      </c>
      <c r="CN8" s="447">
        <v>26791.975533270001</v>
      </c>
      <c r="CO8" s="447">
        <v>29741.055523700001</v>
      </c>
      <c r="CP8" s="447">
        <v>28987.328079329996</v>
      </c>
      <c r="CQ8" s="447">
        <v>29348.326914299996</v>
      </c>
      <c r="CR8" s="447">
        <v>31209.453146989996</v>
      </c>
      <c r="CS8" s="447">
        <v>31095.962912529998</v>
      </c>
      <c r="CT8" s="447">
        <v>29257.971597039999</v>
      </c>
      <c r="CU8" s="447">
        <v>29526.990366780003</v>
      </c>
      <c r="CV8" s="447">
        <v>30420.191203530005</v>
      </c>
      <c r="CW8" s="447">
        <v>29576.516822949998</v>
      </c>
      <c r="CX8" s="447">
        <v>30439.110318079998</v>
      </c>
      <c r="CY8" s="447">
        <v>31357.875563409998</v>
      </c>
      <c r="CZ8" s="447">
        <v>32973.253070309998</v>
      </c>
      <c r="DA8" s="447">
        <v>32497.485370510007</v>
      </c>
      <c r="DB8" s="447">
        <v>32705.77906117</v>
      </c>
      <c r="DC8" s="447">
        <v>32370.078146849995</v>
      </c>
      <c r="DD8" s="447">
        <v>33372.871003959997</v>
      </c>
      <c r="DE8" s="447">
        <v>32790.288575829996</v>
      </c>
      <c r="DF8" s="447">
        <v>32417.389573679997</v>
      </c>
      <c r="DG8" s="447">
        <v>31715.54169717</v>
      </c>
      <c r="DH8" s="447">
        <v>32023.259855439999</v>
      </c>
      <c r="DI8" s="447">
        <v>32730.769509339996</v>
      </c>
      <c r="DJ8" s="447">
        <v>32251.594193730001</v>
      </c>
      <c r="DK8" s="447">
        <v>32025.105856510003</v>
      </c>
      <c r="DL8" s="447">
        <v>31560.513538219999</v>
      </c>
      <c r="DM8" s="447">
        <v>31423.608373490002</v>
      </c>
      <c r="DN8" s="447">
        <v>26518.68780358</v>
      </c>
      <c r="DO8" s="447">
        <v>32518.788080720002</v>
      </c>
      <c r="DP8" s="447">
        <v>32689.424003730001</v>
      </c>
      <c r="DQ8" s="447">
        <v>34045.725640119999</v>
      </c>
      <c r="DR8" s="447">
        <v>35158.430564910006</v>
      </c>
      <c r="DS8" s="447">
        <v>34572.929740039996</v>
      </c>
      <c r="DT8" s="447">
        <v>31072.162202080002</v>
      </c>
      <c r="DU8" s="447">
        <v>30858.274770999997</v>
      </c>
      <c r="DV8" s="447">
        <v>30191.467520220001</v>
      </c>
      <c r="DW8" s="447">
        <v>30234.412520369995</v>
      </c>
      <c r="DX8" s="447">
        <v>30620.343676430002</v>
      </c>
      <c r="DY8" s="447">
        <v>30997.733599089996</v>
      </c>
      <c r="DZ8" s="447">
        <v>31122.188838410002</v>
      </c>
      <c r="EA8" s="447">
        <v>31295.971455950003</v>
      </c>
      <c r="EB8" s="447">
        <v>32087.119990799998</v>
      </c>
      <c r="EC8" s="447">
        <v>31731.34208233</v>
      </c>
      <c r="ED8" s="447">
        <v>31496.098773309997</v>
      </c>
      <c r="EE8" s="447">
        <v>31239.406297430003</v>
      </c>
      <c r="EF8" s="447">
        <v>29932.827765079997</v>
      </c>
      <c r="EG8" s="447">
        <v>30748.261869320002</v>
      </c>
      <c r="EH8" s="447">
        <v>31639.574276860003</v>
      </c>
      <c r="EI8" s="447">
        <v>30403.191348920001</v>
      </c>
      <c r="EJ8" s="447">
        <v>31392.062661989999</v>
      </c>
      <c r="EK8" s="447">
        <v>31389.577548969999</v>
      </c>
      <c r="EL8" s="447">
        <v>31849.395244220002</v>
      </c>
      <c r="EM8" s="447">
        <v>32739.556950810002</v>
      </c>
      <c r="EN8" s="447">
        <v>39545.137978350002</v>
      </c>
      <c r="EO8" s="447">
        <v>39564.532891619994</v>
      </c>
      <c r="EP8" s="447">
        <v>41093.680375950004</v>
      </c>
      <c r="EQ8" s="447">
        <v>41718.506663970002</v>
      </c>
      <c r="ER8" s="447">
        <v>42660.794547819991</v>
      </c>
      <c r="ES8" s="447">
        <v>42837.083887180001</v>
      </c>
      <c r="ET8" s="447">
        <v>40628.356240219997</v>
      </c>
      <c r="EU8" s="447">
        <v>40564.548473039998</v>
      </c>
    </row>
    <row r="9" spans="1:155" ht="15" customHeight="1">
      <c r="A9" s="458" t="s">
        <v>230</v>
      </c>
      <c r="B9" s="459">
        <v>23921.428300644482</v>
      </c>
      <c r="C9" s="459">
        <v>24423.815526265855</v>
      </c>
      <c r="D9" s="459">
        <v>23525.149718276622</v>
      </c>
      <c r="E9" s="459">
        <v>24932.30482315705</v>
      </c>
      <c r="F9" s="459">
        <v>25837.31922769871</v>
      </c>
      <c r="G9" s="459">
        <v>25750.350558587757</v>
      </c>
      <c r="H9" s="459">
        <v>29679.019934359996</v>
      </c>
      <c r="I9" s="459">
        <v>30523.310815870002</v>
      </c>
      <c r="J9" s="459">
        <v>28056.46539764</v>
      </c>
      <c r="K9" s="459">
        <v>26946.569900709997</v>
      </c>
      <c r="L9" s="459">
        <v>36362.850566139998</v>
      </c>
      <c r="M9" s="459">
        <v>22718.797617531109</v>
      </c>
      <c r="N9" s="459">
        <v>22600.337408785945</v>
      </c>
      <c r="O9" s="459">
        <v>23339.092264266925</v>
      </c>
      <c r="P9" s="459">
        <v>23160.90431503511</v>
      </c>
      <c r="Q9" s="459">
        <v>23357.143992967336</v>
      </c>
      <c r="R9" s="459">
        <v>23404.232440173386</v>
      </c>
      <c r="S9" s="459">
        <v>23145.893283455145</v>
      </c>
      <c r="T9" s="459">
        <v>22975.679744887053</v>
      </c>
      <c r="U9" s="459">
        <v>23444.397164007285</v>
      </c>
      <c r="V9" s="459">
        <v>23433.631898553725</v>
      </c>
      <c r="W9" s="459">
        <v>23067.520656241468</v>
      </c>
      <c r="X9" s="459">
        <v>23921.428300644482</v>
      </c>
      <c r="Y9" s="459">
        <v>22889.014203345592</v>
      </c>
      <c r="Z9" s="459">
        <v>22451.968199142371</v>
      </c>
      <c r="AA9" s="459">
        <v>22609.071086585209</v>
      </c>
      <c r="AB9" s="459">
        <v>21967.632606780862</v>
      </c>
      <c r="AC9" s="459">
        <v>22051.190643195227</v>
      </c>
      <c r="AD9" s="459">
        <v>22116.054531815229</v>
      </c>
      <c r="AE9" s="459">
        <v>22061.247551219614</v>
      </c>
      <c r="AF9" s="459">
        <v>22398.723333006092</v>
      </c>
      <c r="AG9" s="459">
        <v>22855.569889237431</v>
      </c>
      <c r="AH9" s="459">
        <v>23273.567637715976</v>
      </c>
      <c r="AI9" s="459">
        <v>23183.332110753923</v>
      </c>
      <c r="AJ9" s="459">
        <v>24423.815526265855</v>
      </c>
      <c r="AK9" s="459">
        <v>24109.685419104037</v>
      </c>
      <c r="AL9" s="459">
        <v>23653.754315658305</v>
      </c>
      <c r="AM9" s="459">
        <v>23856.611092354571</v>
      </c>
      <c r="AN9" s="459">
        <v>24045.242698944567</v>
      </c>
      <c r="AO9" s="459">
        <v>24048.85692462674</v>
      </c>
      <c r="AP9" s="459">
        <v>23155.192220462555</v>
      </c>
      <c r="AQ9" s="459">
        <v>22327.80823765455</v>
      </c>
      <c r="AR9" s="459">
        <v>22242.425000091596</v>
      </c>
      <c r="AS9" s="459">
        <v>23436.917318197888</v>
      </c>
      <c r="AT9" s="459">
        <v>23325.966838131208</v>
      </c>
      <c r="AU9" s="459">
        <v>23553.378387770477</v>
      </c>
      <c r="AV9" s="459">
        <v>23525.149718276622</v>
      </c>
      <c r="AW9" s="459">
        <v>23590.280464063399</v>
      </c>
      <c r="AX9" s="459">
        <v>23527.802305469348</v>
      </c>
      <c r="AY9" s="459">
        <v>23510.685901392633</v>
      </c>
      <c r="AZ9" s="459">
        <v>23403.694571679644</v>
      </c>
      <c r="BA9" s="459">
        <v>23486.580228856183</v>
      </c>
      <c r="BB9" s="459">
        <v>23794.268129666183</v>
      </c>
      <c r="BC9" s="459">
        <v>25052.629784164317</v>
      </c>
      <c r="BD9" s="459">
        <v>25204.97510934349</v>
      </c>
      <c r="BE9" s="459">
        <v>23452.560887996213</v>
      </c>
      <c r="BF9" s="459">
        <v>23738.147282449001</v>
      </c>
      <c r="BG9" s="459">
        <v>24044.750887274724</v>
      </c>
      <c r="BH9" s="459">
        <v>24932.30482315705</v>
      </c>
      <c r="BI9" s="459">
        <v>26564.453514158733</v>
      </c>
      <c r="BJ9" s="459">
        <v>27258.238647871545</v>
      </c>
      <c r="BK9" s="459">
        <v>27475.269241405498</v>
      </c>
      <c r="BL9" s="459">
        <v>27317.691577340956</v>
      </c>
      <c r="BM9" s="459">
        <v>26310.512529375548</v>
      </c>
      <c r="BN9" s="459">
        <v>25915.156235091745</v>
      </c>
      <c r="BO9" s="459">
        <v>26285.96807302456</v>
      </c>
      <c r="BP9" s="459">
        <v>26272.069549378171</v>
      </c>
      <c r="BQ9" s="459">
        <v>24813.651340060002</v>
      </c>
      <c r="BR9" s="459">
        <v>25977.475889249825</v>
      </c>
      <c r="BS9" s="459">
        <v>26595.462402019504</v>
      </c>
      <c r="BT9" s="459">
        <v>25837.27012769871</v>
      </c>
      <c r="BU9" s="459">
        <v>26080.656970116455</v>
      </c>
      <c r="BV9" s="459">
        <v>26322.47095873603</v>
      </c>
      <c r="BW9" s="459">
        <v>25659.679077965011</v>
      </c>
      <c r="BX9" s="459">
        <v>26540.917122857303</v>
      </c>
      <c r="BY9" s="459">
        <v>27470.295236402664</v>
      </c>
      <c r="BZ9" s="459">
        <v>27084.506254587861</v>
      </c>
      <c r="CA9" s="459">
        <v>25963.735888233092</v>
      </c>
      <c r="CB9" s="459">
        <v>25820.500968816646</v>
      </c>
      <c r="CC9" s="459">
        <v>26463.761936457984</v>
      </c>
      <c r="CD9" s="459">
        <v>25867.118681337975</v>
      </c>
      <c r="CE9" s="459">
        <v>26845.250997445961</v>
      </c>
      <c r="CF9" s="459">
        <v>25750.350558587757</v>
      </c>
      <c r="CG9" s="459">
        <v>26037.210046607113</v>
      </c>
      <c r="CH9" s="459">
        <v>25785.55985041122</v>
      </c>
      <c r="CI9" s="459">
        <v>26039.216642564912</v>
      </c>
      <c r="CJ9" s="459">
        <v>25778.844471548669</v>
      </c>
      <c r="CK9" s="459">
        <v>25954.817961699999</v>
      </c>
      <c r="CL9" s="459">
        <v>24753.448648450001</v>
      </c>
      <c r="CM9" s="459">
        <v>24803.624253693091</v>
      </c>
      <c r="CN9" s="459">
        <v>25308.155047640001</v>
      </c>
      <c r="CO9" s="459">
        <v>28243.904809070002</v>
      </c>
      <c r="CP9" s="459">
        <v>27484.558090699997</v>
      </c>
      <c r="CQ9" s="459">
        <v>27816.729076669995</v>
      </c>
      <c r="CR9" s="459">
        <v>29679.019934359996</v>
      </c>
      <c r="CS9" s="459">
        <v>29549.191018899997</v>
      </c>
      <c r="CT9" s="459">
        <v>28044.105943409999</v>
      </c>
      <c r="CU9" s="459">
        <v>28306.756713150004</v>
      </c>
      <c r="CV9" s="459">
        <v>29159.274549900005</v>
      </c>
      <c r="CW9" s="459">
        <v>28438.087026239999</v>
      </c>
      <c r="CX9" s="459">
        <v>29281.432521369999</v>
      </c>
      <c r="CY9" s="459">
        <v>30167.469766699996</v>
      </c>
      <c r="CZ9" s="459">
        <v>31775.207273599997</v>
      </c>
      <c r="DA9" s="459">
        <v>31269.727573800006</v>
      </c>
      <c r="DB9" s="459">
        <v>31500.39726446</v>
      </c>
      <c r="DC9" s="459">
        <v>30936.670730759994</v>
      </c>
      <c r="DD9" s="459">
        <v>30523.310815870002</v>
      </c>
      <c r="DE9" s="459">
        <v>30370.354640739999</v>
      </c>
      <c r="DF9" s="459">
        <v>30421.381905589998</v>
      </c>
      <c r="DG9" s="459">
        <v>29773.377318819999</v>
      </c>
      <c r="DH9" s="459">
        <v>30105.279487349999</v>
      </c>
      <c r="DI9" s="459">
        <v>30765.993041249996</v>
      </c>
      <c r="DJ9" s="459">
        <v>30362.939775639999</v>
      </c>
      <c r="DK9" s="459">
        <v>30147.291988420002</v>
      </c>
      <c r="DL9" s="459">
        <v>29663.930220129998</v>
      </c>
      <c r="DM9" s="459">
        <v>29472.164305400001</v>
      </c>
      <c r="DN9" s="459">
        <v>24577.95268549</v>
      </c>
      <c r="DO9" s="459">
        <v>27972.187712630002</v>
      </c>
      <c r="DP9" s="459">
        <v>28056.46539764</v>
      </c>
      <c r="DQ9" s="459">
        <v>29388.694772030001</v>
      </c>
      <c r="DR9" s="459">
        <v>30048.503029860003</v>
      </c>
      <c r="DS9" s="459">
        <v>29477.948803569998</v>
      </c>
      <c r="DT9" s="459">
        <v>26136.807266030002</v>
      </c>
      <c r="DU9" s="459">
        <v>25251.521646449997</v>
      </c>
      <c r="DV9" s="459">
        <v>25439.549152129999</v>
      </c>
      <c r="DW9" s="459">
        <v>25064.088772559997</v>
      </c>
      <c r="DX9" s="459">
        <v>26116.519624530003</v>
      </c>
      <c r="DY9" s="459">
        <v>25804.002439789998</v>
      </c>
      <c r="DZ9" s="459">
        <v>25880.775320050001</v>
      </c>
      <c r="EA9" s="459">
        <v>25958.667704860003</v>
      </c>
      <c r="EB9" s="459">
        <v>26946.569900709997</v>
      </c>
      <c r="EC9" s="459">
        <v>25487.991821240001</v>
      </c>
      <c r="ED9" s="459">
        <v>25526.199125079998</v>
      </c>
      <c r="EE9" s="459">
        <v>25596.845211340002</v>
      </c>
      <c r="EF9" s="459">
        <v>25007.597590989997</v>
      </c>
      <c r="EG9" s="459">
        <v>25530.509685680001</v>
      </c>
      <c r="EH9" s="459">
        <v>26634.044387800001</v>
      </c>
      <c r="EI9" s="459">
        <v>28830.092311830002</v>
      </c>
      <c r="EJ9" s="459">
        <v>26283.087777929999</v>
      </c>
      <c r="EK9" s="459">
        <v>26586.247551879998</v>
      </c>
      <c r="EL9" s="459">
        <v>26987.733631130002</v>
      </c>
      <c r="EM9" s="459">
        <v>27985.242970720003</v>
      </c>
      <c r="EN9" s="459">
        <v>36362.850566139998</v>
      </c>
      <c r="EO9" s="459">
        <v>36299.162113669998</v>
      </c>
      <c r="EP9" s="459">
        <v>35009.231900770006</v>
      </c>
      <c r="EQ9" s="459">
        <v>35806.033054300002</v>
      </c>
      <c r="ER9" s="459">
        <v>35670.051621839993</v>
      </c>
      <c r="ES9" s="459">
        <v>35051.586224090002</v>
      </c>
      <c r="ET9" s="459">
        <v>35359.893192989999</v>
      </c>
      <c r="EU9" s="459">
        <v>36539.134319429999</v>
      </c>
    </row>
    <row r="10" spans="1:155" ht="15" customHeight="1">
      <c r="A10" s="458" t="s">
        <v>477</v>
      </c>
      <c r="B10" s="459">
        <v>1904.51327702</v>
      </c>
      <c r="C10" s="459">
        <v>1615.8438965300002</v>
      </c>
      <c r="D10" s="459">
        <v>1532.72847897</v>
      </c>
      <c r="E10" s="459">
        <v>747.01170445999912</v>
      </c>
      <c r="F10" s="459">
        <v>465.68229467999919</v>
      </c>
      <c r="G10" s="459">
        <v>436.7004196100001</v>
      </c>
      <c r="H10" s="459">
        <v>1530.4332126300001</v>
      </c>
      <c r="I10" s="459">
        <v>2849.560188089999</v>
      </c>
      <c r="J10" s="459">
        <v>4632.9586060899992</v>
      </c>
      <c r="K10" s="459">
        <v>5140.5500900900006</v>
      </c>
      <c r="L10" s="459">
        <v>3182.2874122100002</v>
      </c>
      <c r="M10" s="459">
        <v>1841.38711857</v>
      </c>
      <c r="N10" s="459">
        <v>1842.8431685699998</v>
      </c>
      <c r="O10" s="459">
        <v>1851.47041257</v>
      </c>
      <c r="P10" s="459">
        <v>1823.7049391199998</v>
      </c>
      <c r="Q10" s="459">
        <v>1822.23290112</v>
      </c>
      <c r="R10" s="459">
        <v>1770.3342790699999</v>
      </c>
      <c r="S10" s="459">
        <v>1333.5093370700001</v>
      </c>
      <c r="T10" s="459">
        <v>1352.2676387199999</v>
      </c>
      <c r="U10" s="459">
        <v>1427.91406886</v>
      </c>
      <c r="V10" s="459">
        <v>1419.73834474</v>
      </c>
      <c r="W10" s="459">
        <v>1977.49892974</v>
      </c>
      <c r="X10" s="459">
        <v>1904.51327702</v>
      </c>
      <c r="Y10" s="459">
        <v>1904.4064820200001</v>
      </c>
      <c r="Z10" s="459">
        <v>1904.4064820200001</v>
      </c>
      <c r="AA10" s="459">
        <v>1874.1551378299998</v>
      </c>
      <c r="AB10" s="459">
        <v>1860.4065526999998</v>
      </c>
      <c r="AC10" s="459">
        <v>1863.9521556999998</v>
      </c>
      <c r="AD10" s="459">
        <v>1838.7134256999998</v>
      </c>
      <c r="AE10" s="459">
        <v>1797.5347899799999</v>
      </c>
      <c r="AF10" s="459">
        <v>1796.5947149799999</v>
      </c>
      <c r="AG10" s="459">
        <v>1766.9527861799997</v>
      </c>
      <c r="AH10" s="459">
        <v>1754.9929600599999</v>
      </c>
      <c r="AI10" s="459">
        <v>1681.7962102500001</v>
      </c>
      <c r="AJ10" s="459">
        <v>1615.8438965300002</v>
      </c>
      <c r="AK10" s="459">
        <v>1614.0625765300001</v>
      </c>
      <c r="AL10" s="459">
        <v>1614.8527695299999</v>
      </c>
      <c r="AM10" s="459">
        <v>1560.8872679799999</v>
      </c>
      <c r="AN10" s="459">
        <v>1258.0718298499999</v>
      </c>
      <c r="AO10" s="459">
        <v>1258.071829850001</v>
      </c>
      <c r="AP10" s="459">
        <v>1218.1268891299999</v>
      </c>
      <c r="AQ10" s="459">
        <v>1218.126889130001</v>
      </c>
      <c r="AR10" s="459">
        <v>1493.78938913</v>
      </c>
      <c r="AS10" s="459">
        <v>1454.4357665299999</v>
      </c>
      <c r="AT10" s="459">
        <v>1440.0677684099999</v>
      </c>
      <c r="AU10" s="459">
        <v>1574.7656249900001</v>
      </c>
      <c r="AV10" s="459">
        <v>1532.72847897</v>
      </c>
      <c r="AW10" s="459">
        <v>1523.6709789700001</v>
      </c>
      <c r="AX10" s="459">
        <v>1525.83597897</v>
      </c>
      <c r="AY10" s="459">
        <v>1483.6834811999997</v>
      </c>
      <c r="AZ10" s="459">
        <v>1246.97048748</v>
      </c>
      <c r="BA10" s="459">
        <v>1246.9704830600001</v>
      </c>
      <c r="BB10" s="459">
        <v>1207.02774763</v>
      </c>
      <c r="BC10" s="459">
        <v>931.36524763000102</v>
      </c>
      <c r="BD10" s="459">
        <v>931.36524763000102</v>
      </c>
      <c r="BE10" s="459">
        <v>889.89607302000002</v>
      </c>
      <c r="BF10" s="459">
        <v>875.52803411000002</v>
      </c>
      <c r="BG10" s="459">
        <v>786.9566451799991</v>
      </c>
      <c r="BH10" s="459">
        <v>747.01170445999912</v>
      </c>
      <c r="BI10" s="459">
        <v>747.01170446000003</v>
      </c>
      <c r="BJ10" s="459">
        <v>747.01170446000003</v>
      </c>
      <c r="BK10" s="459">
        <v>704.44189769000013</v>
      </c>
      <c r="BL10" s="459">
        <v>690.07389956000009</v>
      </c>
      <c r="BM10" s="459">
        <v>700.26045040000008</v>
      </c>
      <c r="BN10" s="459">
        <v>660.31550967999965</v>
      </c>
      <c r="BO10" s="459">
        <v>660.31550968000067</v>
      </c>
      <c r="BP10" s="459">
        <v>660.69987362999962</v>
      </c>
      <c r="BQ10" s="459">
        <v>609.57693100999973</v>
      </c>
      <c r="BR10" s="459">
        <v>595.20893289000082</v>
      </c>
      <c r="BS10" s="459">
        <v>505.62722878000108</v>
      </c>
      <c r="BT10" s="459">
        <v>465.68229467999919</v>
      </c>
      <c r="BU10" s="459">
        <v>465.68229467999998</v>
      </c>
      <c r="BV10" s="459">
        <v>465.98851051000008</v>
      </c>
      <c r="BW10" s="459">
        <v>457.07505618999988</v>
      </c>
      <c r="BX10" s="459">
        <v>451.62051238000009</v>
      </c>
      <c r="BY10" s="459">
        <v>452.12618436000008</v>
      </c>
      <c r="BZ10" s="459">
        <v>452.12618436000008</v>
      </c>
      <c r="CA10" s="459">
        <v>452.12618436000008</v>
      </c>
      <c r="CB10" s="459">
        <v>452.36546603000011</v>
      </c>
      <c r="CC10" s="459">
        <v>452.36546603000011</v>
      </c>
      <c r="CD10" s="459">
        <v>437.99746240000007</v>
      </c>
      <c r="CE10" s="459">
        <v>436.7004196100001</v>
      </c>
      <c r="CF10" s="459">
        <v>436.7004196100001</v>
      </c>
      <c r="CG10" s="459">
        <v>436.70041960999998</v>
      </c>
      <c r="CH10" s="459">
        <v>427.38565363000009</v>
      </c>
      <c r="CI10" s="459">
        <v>437.85234703999987</v>
      </c>
      <c r="CJ10" s="459">
        <v>437.8523470400001</v>
      </c>
      <c r="CK10" s="459">
        <v>427.38565363000009</v>
      </c>
      <c r="CL10" s="459">
        <v>1476.0640566299999</v>
      </c>
      <c r="CM10" s="459">
        <v>1478.2805712000004</v>
      </c>
      <c r="CN10" s="459">
        <v>1483.8204856299999</v>
      </c>
      <c r="CO10" s="459">
        <v>1497.15071463</v>
      </c>
      <c r="CP10" s="459">
        <v>1502.7699886300002</v>
      </c>
      <c r="CQ10" s="459">
        <v>1531.59783763</v>
      </c>
      <c r="CR10" s="459">
        <v>1530.4332126300001</v>
      </c>
      <c r="CS10" s="459">
        <v>1546.77189363</v>
      </c>
      <c r="CT10" s="459">
        <v>1213.86565363</v>
      </c>
      <c r="CU10" s="459">
        <v>1220.2336536299999</v>
      </c>
      <c r="CV10" s="459">
        <v>1260.9166536299999</v>
      </c>
      <c r="CW10" s="459">
        <v>1138.4297967100001</v>
      </c>
      <c r="CX10" s="459">
        <v>1157.6777967100002</v>
      </c>
      <c r="CY10" s="459">
        <v>1190.4057967100002</v>
      </c>
      <c r="CZ10" s="459">
        <v>1198.0457967100001</v>
      </c>
      <c r="DA10" s="459">
        <v>1227.7577967100001</v>
      </c>
      <c r="DB10" s="459">
        <v>1205.3817967100001</v>
      </c>
      <c r="DC10" s="459">
        <v>1433.4074160900002</v>
      </c>
      <c r="DD10" s="459">
        <v>2849.560188089999</v>
      </c>
      <c r="DE10" s="459">
        <v>2419.93393509</v>
      </c>
      <c r="DF10" s="459">
        <v>1996.0076680899999</v>
      </c>
      <c r="DG10" s="459">
        <v>1942.1643783499999</v>
      </c>
      <c r="DH10" s="459">
        <v>1917.98036809</v>
      </c>
      <c r="DI10" s="459">
        <v>1964.77646809</v>
      </c>
      <c r="DJ10" s="459">
        <v>1888.6544180900003</v>
      </c>
      <c r="DK10" s="459">
        <v>1877.8138680900001</v>
      </c>
      <c r="DL10" s="459">
        <v>1896.5833180899997</v>
      </c>
      <c r="DM10" s="459">
        <v>1951.4440680899997</v>
      </c>
      <c r="DN10" s="459">
        <v>1940.7351180900002</v>
      </c>
      <c r="DO10" s="459">
        <v>4546.6003680900003</v>
      </c>
      <c r="DP10" s="459">
        <v>4632.9586060899992</v>
      </c>
      <c r="DQ10" s="459">
        <v>4657.0308680900007</v>
      </c>
      <c r="DR10" s="459">
        <v>5109.9275350500002</v>
      </c>
      <c r="DS10" s="459">
        <v>5094.9809364700004</v>
      </c>
      <c r="DT10" s="459">
        <v>4935.3549360500001</v>
      </c>
      <c r="DU10" s="459">
        <v>5606.7531245500004</v>
      </c>
      <c r="DV10" s="459">
        <v>4751.9183680900005</v>
      </c>
      <c r="DW10" s="459">
        <v>5170.32374781</v>
      </c>
      <c r="DX10" s="459">
        <v>4503.8240519000001</v>
      </c>
      <c r="DY10" s="459">
        <v>5193.7311592999995</v>
      </c>
      <c r="DZ10" s="459">
        <v>5241.4135183599992</v>
      </c>
      <c r="EA10" s="459">
        <v>5337.3037510900003</v>
      </c>
      <c r="EB10" s="459">
        <v>5140.5500900900006</v>
      </c>
      <c r="EC10" s="459">
        <v>6243.3502610900005</v>
      </c>
      <c r="ED10" s="459">
        <v>5969.8996482299999</v>
      </c>
      <c r="EE10" s="459">
        <v>5642.5610860899997</v>
      </c>
      <c r="EF10" s="459">
        <v>4925.2301740900002</v>
      </c>
      <c r="EG10" s="459">
        <v>5217.7521836400001</v>
      </c>
      <c r="EH10" s="459">
        <v>5005.5298890600006</v>
      </c>
      <c r="EI10" s="459">
        <v>1573.0990370900001</v>
      </c>
      <c r="EJ10" s="459">
        <v>5108.9748840600005</v>
      </c>
      <c r="EK10" s="459">
        <v>4803.3299970899998</v>
      </c>
      <c r="EL10" s="459">
        <v>4861.6616130900002</v>
      </c>
      <c r="EM10" s="459">
        <v>4754.3139800899999</v>
      </c>
      <c r="EN10" s="459">
        <v>3182.2874122100002</v>
      </c>
      <c r="EO10" s="459">
        <v>3265.37077795</v>
      </c>
      <c r="EP10" s="459">
        <v>6084.4484751800001</v>
      </c>
      <c r="EQ10" s="459">
        <v>5912.4736096699999</v>
      </c>
      <c r="ER10" s="459">
        <v>6990.7429259800001</v>
      </c>
      <c r="ES10" s="459">
        <v>7785.497663090001</v>
      </c>
      <c r="ET10" s="459">
        <v>5268.4630472299996</v>
      </c>
      <c r="EU10" s="459">
        <v>4025.4141536100005</v>
      </c>
    </row>
    <row r="11" spans="1:155" ht="15" customHeight="1">
      <c r="A11" s="456" t="s">
        <v>494</v>
      </c>
      <c r="B11" s="457">
        <v>153589.43367527085</v>
      </c>
      <c r="C11" s="457">
        <v>170332.96993594299</v>
      </c>
      <c r="D11" s="457">
        <v>179182.78637964703</v>
      </c>
      <c r="E11" s="457">
        <v>190537.39438708976</v>
      </c>
      <c r="F11" s="457">
        <v>206569.51616409043</v>
      </c>
      <c r="G11" s="457">
        <v>212678.20352646595</v>
      </c>
      <c r="H11" s="457">
        <v>220349.6053087675</v>
      </c>
      <c r="I11" s="457">
        <v>236472.58988429164</v>
      </c>
      <c r="J11" s="457">
        <v>244189.4368077507</v>
      </c>
      <c r="K11" s="457">
        <v>242879.07793544375</v>
      </c>
      <c r="L11" s="457">
        <v>274140.59929293289</v>
      </c>
      <c r="M11" s="457">
        <v>148241.63952875955</v>
      </c>
      <c r="N11" s="457">
        <v>148022.50067038328</v>
      </c>
      <c r="O11" s="457">
        <v>147146.5730309755</v>
      </c>
      <c r="P11" s="457">
        <v>148306.48624095268</v>
      </c>
      <c r="Q11" s="457">
        <v>148635.87492155802</v>
      </c>
      <c r="R11" s="457">
        <v>147888.5770796155</v>
      </c>
      <c r="S11" s="457">
        <v>147047.54437510963</v>
      </c>
      <c r="T11" s="457">
        <v>147803.6635703003</v>
      </c>
      <c r="U11" s="457">
        <v>148134.07151176469</v>
      </c>
      <c r="V11" s="457">
        <v>149213.13414308275</v>
      </c>
      <c r="W11" s="457">
        <v>150000.58868420048</v>
      </c>
      <c r="X11" s="457">
        <v>153589.43367527085</v>
      </c>
      <c r="Y11" s="457">
        <v>155499.05911697706</v>
      </c>
      <c r="Z11" s="457">
        <v>154626.74126487569</v>
      </c>
      <c r="AA11" s="457">
        <v>156142.4979048408</v>
      </c>
      <c r="AB11" s="457">
        <v>157441.50001859938</v>
      </c>
      <c r="AC11" s="457">
        <v>158625.63972884501</v>
      </c>
      <c r="AD11" s="457">
        <v>160103.63569780826</v>
      </c>
      <c r="AE11" s="457">
        <v>161415.91758111856</v>
      </c>
      <c r="AF11" s="457">
        <v>160810.144532262</v>
      </c>
      <c r="AG11" s="457">
        <v>164794.72293588161</v>
      </c>
      <c r="AH11" s="457">
        <v>165799.07857463023</v>
      </c>
      <c r="AI11" s="457">
        <v>167928.70509280838</v>
      </c>
      <c r="AJ11" s="457">
        <v>170332.96993594299</v>
      </c>
      <c r="AK11" s="457">
        <v>172554.11885348844</v>
      </c>
      <c r="AL11" s="457">
        <v>173355.08858700184</v>
      </c>
      <c r="AM11" s="457">
        <v>175040.32556755445</v>
      </c>
      <c r="AN11" s="457">
        <v>173212.38250611746</v>
      </c>
      <c r="AO11" s="457">
        <v>174737.84657973409</v>
      </c>
      <c r="AP11" s="457">
        <v>174242.30519069813</v>
      </c>
      <c r="AQ11" s="457">
        <v>174152.30829180125</v>
      </c>
      <c r="AR11" s="457">
        <v>172796.4378589541</v>
      </c>
      <c r="AS11" s="457">
        <v>172959.1529373723</v>
      </c>
      <c r="AT11" s="457">
        <v>176447.65204342196</v>
      </c>
      <c r="AU11" s="457">
        <v>178038.06163610378</v>
      </c>
      <c r="AV11" s="457">
        <v>179182.78637964703</v>
      </c>
      <c r="AW11" s="457">
        <v>179274.62261265726</v>
      </c>
      <c r="AX11" s="457">
        <v>181738.95599817848</v>
      </c>
      <c r="AY11" s="457">
        <v>183037.69321020969</v>
      </c>
      <c r="AZ11" s="457">
        <v>182061.39183445173</v>
      </c>
      <c r="BA11" s="457">
        <v>184824.08580357296</v>
      </c>
      <c r="BB11" s="457">
        <v>185811.52003828698</v>
      </c>
      <c r="BC11" s="457">
        <v>184787.28702295281</v>
      </c>
      <c r="BD11" s="457">
        <v>184189.900593628</v>
      </c>
      <c r="BE11" s="457">
        <v>185605.80162675024</v>
      </c>
      <c r="BF11" s="457">
        <v>188398.45408918327</v>
      </c>
      <c r="BG11" s="457">
        <v>188402.35434130189</v>
      </c>
      <c r="BH11" s="457">
        <v>190537.39438708976</v>
      </c>
      <c r="BI11" s="457">
        <v>192222.73824384948</v>
      </c>
      <c r="BJ11" s="457">
        <v>193777.4294369877</v>
      </c>
      <c r="BK11" s="457">
        <v>191294.17694150453</v>
      </c>
      <c r="BL11" s="457">
        <v>193965.30796189932</v>
      </c>
      <c r="BM11" s="457">
        <v>193683.6402769445</v>
      </c>
      <c r="BN11" s="457">
        <v>194092.62114061104</v>
      </c>
      <c r="BO11" s="457">
        <v>195804.47871702517</v>
      </c>
      <c r="BP11" s="457">
        <v>196744.83865139502</v>
      </c>
      <c r="BQ11" s="457">
        <v>199807.37194461035</v>
      </c>
      <c r="BR11" s="457">
        <v>201394.15821154756</v>
      </c>
      <c r="BS11" s="457">
        <v>204280.01938382856</v>
      </c>
      <c r="BT11" s="457">
        <v>206569.46706409042</v>
      </c>
      <c r="BU11" s="457">
        <v>209357.12962868455</v>
      </c>
      <c r="BV11" s="457">
        <v>211349.82568789588</v>
      </c>
      <c r="BW11" s="457">
        <v>210630.70150098912</v>
      </c>
      <c r="BX11" s="457">
        <v>211473.5081889813</v>
      </c>
      <c r="BY11" s="457">
        <v>210458.42585304935</v>
      </c>
      <c r="BZ11" s="457">
        <v>208632.39940311457</v>
      </c>
      <c r="CA11" s="457">
        <v>208944.10921076749</v>
      </c>
      <c r="CB11" s="457">
        <v>211216.87476861401</v>
      </c>
      <c r="CC11" s="457">
        <v>212876.494817342</v>
      </c>
      <c r="CD11" s="457">
        <v>213421.22391256577</v>
      </c>
      <c r="CE11" s="457">
        <v>213715.04565253554</v>
      </c>
      <c r="CF11" s="457">
        <v>212678.20352646595</v>
      </c>
      <c r="CG11" s="457">
        <v>213026.28444524342</v>
      </c>
      <c r="CH11" s="457">
        <v>212458.18385304094</v>
      </c>
      <c r="CI11" s="457">
        <v>212418.87162823681</v>
      </c>
      <c r="CJ11" s="457">
        <v>213249.15459945626</v>
      </c>
      <c r="CK11" s="457">
        <v>212449.2253198213</v>
      </c>
      <c r="CL11" s="457">
        <v>213761.92225657124</v>
      </c>
      <c r="CM11" s="457">
        <v>214800.52493124505</v>
      </c>
      <c r="CN11" s="457">
        <v>214718.90024236531</v>
      </c>
      <c r="CO11" s="457">
        <v>213065.15965928847</v>
      </c>
      <c r="CP11" s="457">
        <v>212820.78818953407</v>
      </c>
      <c r="CQ11" s="457">
        <v>215874.51996776435</v>
      </c>
      <c r="CR11" s="457">
        <v>220349.6053087675</v>
      </c>
      <c r="CS11" s="457">
        <v>222778.82777790879</v>
      </c>
      <c r="CT11" s="457">
        <v>224195.51547279154</v>
      </c>
      <c r="CU11" s="457">
        <v>228101.41754229064</v>
      </c>
      <c r="CV11" s="457">
        <v>227442.41823500404</v>
      </c>
      <c r="CW11" s="457">
        <v>227077.08059075588</v>
      </c>
      <c r="CX11" s="457">
        <v>230169.96410124874</v>
      </c>
      <c r="CY11" s="457">
        <v>232387.27224847514</v>
      </c>
      <c r="CZ11" s="457">
        <v>231923.51547698083</v>
      </c>
      <c r="DA11" s="457">
        <v>233401.94037066834</v>
      </c>
      <c r="DB11" s="457">
        <v>234828.85130966341</v>
      </c>
      <c r="DC11" s="457">
        <v>236072.61480896189</v>
      </c>
      <c r="DD11" s="457">
        <v>236472.58988429164</v>
      </c>
      <c r="DE11" s="457">
        <v>238440.24253534409</v>
      </c>
      <c r="DF11" s="457">
        <v>240318.49955463115</v>
      </c>
      <c r="DG11" s="457">
        <v>240449.90034148243</v>
      </c>
      <c r="DH11" s="457">
        <v>237268.42803557232</v>
      </c>
      <c r="DI11" s="457">
        <v>239789.41008074419</v>
      </c>
      <c r="DJ11" s="457">
        <v>242394.29433895991</v>
      </c>
      <c r="DK11" s="457">
        <v>240745.5320339296</v>
      </c>
      <c r="DL11" s="457">
        <v>240620.73184058917</v>
      </c>
      <c r="DM11" s="457">
        <v>237928.71762259092</v>
      </c>
      <c r="DN11" s="457">
        <v>237253.81161747209</v>
      </c>
      <c r="DO11" s="457">
        <v>240500.99822302349</v>
      </c>
      <c r="DP11" s="457">
        <v>244189.4368077507</v>
      </c>
      <c r="DQ11" s="457">
        <v>242939.66540784066</v>
      </c>
      <c r="DR11" s="457">
        <v>242455.82850942473</v>
      </c>
      <c r="DS11" s="457">
        <v>244425.69131139931</v>
      </c>
      <c r="DT11" s="457">
        <v>238967.48749430644</v>
      </c>
      <c r="DU11" s="457">
        <v>236096.72237181471</v>
      </c>
      <c r="DV11" s="457">
        <v>237427.24300199735</v>
      </c>
      <c r="DW11" s="457">
        <v>232726.9702468676</v>
      </c>
      <c r="DX11" s="457">
        <v>232291.95268727667</v>
      </c>
      <c r="DY11" s="457">
        <v>235511.78813265479</v>
      </c>
      <c r="DZ11" s="457">
        <v>238538.46389001893</v>
      </c>
      <c r="EA11" s="457">
        <v>240384.27783562845</v>
      </c>
      <c r="EB11" s="457">
        <v>242879.07793544375</v>
      </c>
      <c r="EC11" s="457">
        <v>243367.42944230651</v>
      </c>
      <c r="ED11" s="457">
        <v>242962.63291226505</v>
      </c>
      <c r="EE11" s="457">
        <v>243559.50860311955</v>
      </c>
      <c r="EF11" s="457">
        <v>242708.04397226468</v>
      </c>
      <c r="EG11" s="457">
        <v>248163.46535531385</v>
      </c>
      <c r="EH11" s="457">
        <v>255369.65107017499</v>
      </c>
      <c r="EI11" s="457">
        <v>256967.79878651685</v>
      </c>
      <c r="EJ11" s="457">
        <v>257513.83308997983</v>
      </c>
      <c r="EK11" s="457">
        <v>259339.11317983051</v>
      </c>
      <c r="EL11" s="457">
        <v>258140.30900603713</v>
      </c>
      <c r="EM11" s="457">
        <v>261937.84697582392</v>
      </c>
      <c r="EN11" s="457">
        <v>274140.59929293289</v>
      </c>
      <c r="EO11" s="457">
        <v>279991.80037660286</v>
      </c>
      <c r="EP11" s="457">
        <v>279071.50196254806</v>
      </c>
      <c r="EQ11" s="457">
        <v>282019.3656236885</v>
      </c>
      <c r="ER11" s="457">
        <v>285290.64743570553</v>
      </c>
      <c r="ES11" s="457">
        <v>284388.56248015567</v>
      </c>
      <c r="ET11" s="457">
        <v>287599.17883941246</v>
      </c>
      <c r="EU11" s="457">
        <v>286889.16649900115</v>
      </c>
    </row>
    <row r="12" spans="1:155" ht="15" customHeight="1">
      <c r="A12" s="458" t="s">
        <v>495</v>
      </c>
      <c r="B12" s="459">
        <v>37155.441735150154</v>
      </c>
      <c r="C12" s="459">
        <v>47463.078465679988</v>
      </c>
      <c r="D12" s="459">
        <v>47139.425186190259</v>
      </c>
      <c r="E12" s="459">
        <v>49520.758052789861</v>
      </c>
      <c r="F12" s="459">
        <v>54104.664247613575</v>
      </c>
      <c r="G12" s="459">
        <v>54612.982147612121</v>
      </c>
      <c r="H12" s="459">
        <v>66869.534097530355</v>
      </c>
      <c r="I12" s="459">
        <v>73467.711780189959</v>
      </c>
      <c r="J12" s="459">
        <v>79376.414881670207</v>
      </c>
      <c r="K12" s="459">
        <v>73826.073377439665</v>
      </c>
      <c r="L12" s="459">
        <v>89434.082936000443</v>
      </c>
      <c r="M12" s="459">
        <v>38641.809640159896</v>
      </c>
      <c r="N12" s="459">
        <v>37149.401835049895</v>
      </c>
      <c r="O12" s="459">
        <v>36030.708934799855</v>
      </c>
      <c r="P12" s="459">
        <v>35974.960557149891</v>
      </c>
      <c r="Q12" s="459">
        <v>35510.556064769917</v>
      </c>
      <c r="R12" s="459">
        <v>33877.100739929927</v>
      </c>
      <c r="S12" s="459">
        <v>32952.695291919983</v>
      </c>
      <c r="T12" s="459">
        <v>33671.89688838998</v>
      </c>
      <c r="U12" s="459">
        <v>32956.427611159976</v>
      </c>
      <c r="V12" s="459">
        <v>33575.153110629944</v>
      </c>
      <c r="W12" s="459">
        <v>34224.673129950024</v>
      </c>
      <c r="X12" s="459">
        <v>37155.441735150154</v>
      </c>
      <c r="Y12" s="459">
        <v>39573.918336069954</v>
      </c>
      <c r="Z12" s="459">
        <v>37763.149123030009</v>
      </c>
      <c r="AA12" s="459">
        <v>38613.304582150013</v>
      </c>
      <c r="AB12" s="459">
        <v>39065.592685219948</v>
      </c>
      <c r="AC12" s="459">
        <v>40711.291507750029</v>
      </c>
      <c r="AD12" s="459">
        <v>41823.574677389959</v>
      </c>
      <c r="AE12" s="459">
        <v>41251.163077499958</v>
      </c>
      <c r="AF12" s="459">
        <v>40627.529888260171</v>
      </c>
      <c r="AG12" s="459">
        <v>43242.240258930011</v>
      </c>
      <c r="AH12" s="459">
        <v>44427.099096060236</v>
      </c>
      <c r="AI12" s="459">
        <v>44832.975300520222</v>
      </c>
      <c r="AJ12" s="459">
        <v>47463.078465679988</v>
      </c>
      <c r="AK12" s="459">
        <v>46713.720187090032</v>
      </c>
      <c r="AL12" s="459">
        <v>47978.521277130043</v>
      </c>
      <c r="AM12" s="459">
        <v>47336.560105079967</v>
      </c>
      <c r="AN12" s="459">
        <v>47639.617678210045</v>
      </c>
      <c r="AO12" s="459">
        <v>48235.23214642013</v>
      </c>
      <c r="AP12" s="459">
        <v>44978.579114439897</v>
      </c>
      <c r="AQ12" s="459">
        <v>44735.817918580062</v>
      </c>
      <c r="AR12" s="459">
        <v>43609.530027080131</v>
      </c>
      <c r="AS12" s="459">
        <v>43355.214859380038</v>
      </c>
      <c r="AT12" s="459">
        <v>44776.606531030062</v>
      </c>
      <c r="AU12" s="459">
        <v>45168.114919610023</v>
      </c>
      <c r="AV12" s="459">
        <v>47139.425186190259</v>
      </c>
      <c r="AW12" s="459">
        <v>48945.415225920013</v>
      </c>
      <c r="AX12" s="459">
        <v>49486.758746250016</v>
      </c>
      <c r="AY12" s="459">
        <v>49614.834730519971</v>
      </c>
      <c r="AZ12" s="459">
        <v>47697.876109740071</v>
      </c>
      <c r="BA12" s="459">
        <v>48145.544278299938</v>
      </c>
      <c r="BB12" s="459">
        <v>49504.067158799902</v>
      </c>
      <c r="BC12" s="459">
        <v>46290.259199460066</v>
      </c>
      <c r="BD12" s="459">
        <v>44950.700713560116</v>
      </c>
      <c r="BE12" s="459">
        <v>46192.461506149906</v>
      </c>
      <c r="BF12" s="459">
        <v>48541.41800903</v>
      </c>
      <c r="BG12" s="459">
        <v>47482.369874200085</v>
      </c>
      <c r="BH12" s="459">
        <v>49520.758052789861</v>
      </c>
      <c r="BI12" s="459">
        <v>51736.814572409923</v>
      </c>
      <c r="BJ12" s="459">
        <v>50426.559518540038</v>
      </c>
      <c r="BK12" s="459">
        <v>50029.64881027006</v>
      </c>
      <c r="BL12" s="459">
        <v>54348.995621210197</v>
      </c>
      <c r="BM12" s="459">
        <v>50058.542495369991</v>
      </c>
      <c r="BN12" s="459">
        <v>51080.296561869924</v>
      </c>
      <c r="BO12" s="459">
        <v>51355.461273520021</v>
      </c>
      <c r="BP12" s="459">
        <v>52535.320257400002</v>
      </c>
      <c r="BQ12" s="459">
        <v>51836.711986699935</v>
      </c>
      <c r="BR12" s="459">
        <v>49525.782608729867</v>
      </c>
      <c r="BS12" s="459">
        <v>51153.40557631816</v>
      </c>
      <c r="BT12" s="459">
        <v>54104.664247613575</v>
      </c>
      <c r="BU12" s="459">
        <v>51171.765165751291</v>
      </c>
      <c r="BV12" s="459">
        <v>55934.767665215382</v>
      </c>
      <c r="BW12" s="459">
        <v>51481.146926303583</v>
      </c>
      <c r="BX12" s="459">
        <v>55400.076216439789</v>
      </c>
      <c r="BY12" s="459">
        <v>55250.605791480208</v>
      </c>
      <c r="BZ12" s="459">
        <v>53139.099538429422</v>
      </c>
      <c r="CA12" s="459">
        <v>53460.231177771122</v>
      </c>
      <c r="CB12" s="459">
        <v>54748.394516179651</v>
      </c>
      <c r="CC12" s="459">
        <v>58486.747170458897</v>
      </c>
      <c r="CD12" s="459">
        <v>55328.806762104163</v>
      </c>
      <c r="CE12" s="459">
        <v>53631.187083194098</v>
      </c>
      <c r="CF12" s="459">
        <v>54612.982147612121</v>
      </c>
      <c r="CG12" s="459">
        <v>53936.069765681212</v>
      </c>
      <c r="CH12" s="459">
        <v>53276.388541413478</v>
      </c>
      <c r="CI12" s="459">
        <v>52908.645322925149</v>
      </c>
      <c r="CJ12" s="459">
        <v>54907.188115162033</v>
      </c>
      <c r="CK12" s="459">
        <v>52771.415569429992</v>
      </c>
      <c r="CL12" s="459">
        <v>56084.973666759826</v>
      </c>
      <c r="CM12" s="459">
        <v>58334.983515899672</v>
      </c>
      <c r="CN12" s="459">
        <v>56979.22542190025</v>
      </c>
      <c r="CO12" s="459">
        <v>59803.646062690241</v>
      </c>
      <c r="CP12" s="459">
        <v>59028.777109720017</v>
      </c>
      <c r="CQ12" s="459">
        <v>63409.803841539906</v>
      </c>
      <c r="CR12" s="459">
        <v>66869.534097530355</v>
      </c>
      <c r="CS12" s="459">
        <v>68268.441848549905</v>
      </c>
      <c r="CT12" s="459">
        <v>68813.548117559985</v>
      </c>
      <c r="CU12" s="459">
        <v>69094.903481790403</v>
      </c>
      <c r="CV12" s="459">
        <v>71169.6329283901</v>
      </c>
      <c r="CW12" s="459">
        <v>65623.996130380023</v>
      </c>
      <c r="CX12" s="459">
        <v>68734.195363180013</v>
      </c>
      <c r="CY12" s="459">
        <v>67319.392504939984</v>
      </c>
      <c r="CZ12" s="459">
        <v>70057.15073665994</v>
      </c>
      <c r="DA12" s="459">
        <v>66985.992802239867</v>
      </c>
      <c r="DB12" s="459">
        <v>70748.171181049824</v>
      </c>
      <c r="DC12" s="459">
        <v>75304.598224229965</v>
      </c>
      <c r="DD12" s="459">
        <v>73467.711780189959</v>
      </c>
      <c r="DE12" s="459">
        <v>76300.089058010082</v>
      </c>
      <c r="DF12" s="459">
        <v>80118.937997809946</v>
      </c>
      <c r="DG12" s="459">
        <v>79715.145976280022</v>
      </c>
      <c r="DH12" s="459">
        <v>77144.317682850044</v>
      </c>
      <c r="DI12" s="459">
        <v>80866.870682930006</v>
      </c>
      <c r="DJ12" s="459">
        <v>86361.991297940127</v>
      </c>
      <c r="DK12" s="459">
        <v>81655.465556640076</v>
      </c>
      <c r="DL12" s="459">
        <v>82353.710372849935</v>
      </c>
      <c r="DM12" s="459">
        <v>81545.545959730196</v>
      </c>
      <c r="DN12" s="459">
        <v>86700.457746649903</v>
      </c>
      <c r="DO12" s="459">
        <v>78116.307371940027</v>
      </c>
      <c r="DP12" s="459">
        <v>79376.414881670207</v>
      </c>
      <c r="DQ12" s="459">
        <v>79630.785251430236</v>
      </c>
      <c r="DR12" s="459">
        <v>79233.432127020133</v>
      </c>
      <c r="DS12" s="459">
        <v>82990.83643085006</v>
      </c>
      <c r="DT12" s="459">
        <v>80378.021148800224</v>
      </c>
      <c r="DU12" s="459">
        <v>75476.944511679932</v>
      </c>
      <c r="DV12" s="459">
        <v>76542.390388360116</v>
      </c>
      <c r="DW12" s="459">
        <v>73165.348057000054</v>
      </c>
      <c r="DX12" s="459">
        <v>71106.493478790275</v>
      </c>
      <c r="DY12" s="459">
        <v>75356.870927769836</v>
      </c>
      <c r="DZ12" s="459">
        <v>73020.568551129516</v>
      </c>
      <c r="EA12" s="459">
        <v>71440.169540539689</v>
      </c>
      <c r="EB12" s="459">
        <v>73826.073377439665</v>
      </c>
      <c r="EC12" s="459">
        <v>70742.695100099474</v>
      </c>
      <c r="ED12" s="459">
        <v>67144.139503009865</v>
      </c>
      <c r="EE12" s="459">
        <v>72486.262050669975</v>
      </c>
      <c r="EF12" s="459">
        <v>73944.411986169987</v>
      </c>
      <c r="EG12" s="459">
        <v>76789.20805589002</v>
      </c>
      <c r="EH12" s="459">
        <v>76834.124396209809</v>
      </c>
      <c r="EI12" s="459">
        <v>76581.801667080072</v>
      </c>
      <c r="EJ12" s="459">
        <v>75392.801779200046</v>
      </c>
      <c r="EK12" s="459">
        <v>75913.92111022996</v>
      </c>
      <c r="EL12" s="459">
        <v>71241.868546469777</v>
      </c>
      <c r="EM12" s="459">
        <v>70113.891669510005</v>
      </c>
      <c r="EN12" s="459">
        <v>89434.082936000443</v>
      </c>
      <c r="EO12" s="459">
        <v>80287.94803212033</v>
      </c>
      <c r="EP12" s="459">
        <v>79736.056132730228</v>
      </c>
      <c r="EQ12" s="459">
        <v>88886.665309439981</v>
      </c>
      <c r="ER12" s="459">
        <v>84787.45294415993</v>
      </c>
      <c r="ES12" s="459">
        <v>88105.173066980016</v>
      </c>
      <c r="ET12" s="459">
        <v>86148.646266130032</v>
      </c>
      <c r="EU12" s="459">
        <v>80820.327630980028</v>
      </c>
    </row>
    <row r="13" spans="1:155" ht="15" customHeight="1">
      <c r="A13" s="458" t="s">
        <v>496</v>
      </c>
      <c r="B13" s="459">
        <v>24912.23713533</v>
      </c>
      <c r="C13" s="459">
        <v>29590.617672050001</v>
      </c>
      <c r="D13" s="459">
        <v>32517.801462230003</v>
      </c>
      <c r="E13" s="459">
        <v>36364.001188220005</v>
      </c>
      <c r="F13" s="459">
        <v>38204.308123339993</v>
      </c>
      <c r="G13" s="459">
        <v>41031.911573249999</v>
      </c>
      <c r="H13" s="459">
        <v>49034.044031569996</v>
      </c>
      <c r="I13" s="459">
        <v>57671.004978459998</v>
      </c>
      <c r="J13" s="459">
        <v>57415.365915799994</v>
      </c>
      <c r="K13" s="459">
        <v>56543.326089439994</v>
      </c>
      <c r="L13" s="459">
        <v>56429.595519189999</v>
      </c>
      <c r="M13" s="459">
        <v>23681.868628849999</v>
      </c>
      <c r="N13" s="459">
        <v>24236.839745969999</v>
      </c>
      <c r="O13" s="459">
        <v>24690.917810999999</v>
      </c>
      <c r="P13" s="459">
        <v>25428.978346800002</v>
      </c>
      <c r="Q13" s="459">
        <v>26497.158749860002</v>
      </c>
      <c r="R13" s="459">
        <v>26969.06596507</v>
      </c>
      <c r="S13" s="459">
        <v>27273.177117940002</v>
      </c>
      <c r="T13" s="459">
        <v>26952.994754260006</v>
      </c>
      <c r="U13" s="459">
        <v>26947.133940580003</v>
      </c>
      <c r="V13" s="459">
        <v>25896.507494949998</v>
      </c>
      <c r="W13" s="459">
        <v>25486.047496040002</v>
      </c>
      <c r="X13" s="459">
        <v>24912.23713533</v>
      </c>
      <c r="Y13" s="459">
        <v>25459.105874760004</v>
      </c>
      <c r="Z13" s="459">
        <v>25889.626005830003</v>
      </c>
      <c r="AA13" s="459">
        <v>26287.559825820004</v>
      </c>
      <c r="AB13" s="459">
        <v>27329.282621190003</v>
      </c>
      <c r="AC13" s="459">
        <v>27892.657728919999</v>
      </c>
      <c r="AD13" s="459">
        <v>28217.43156429</v>
      </c>
      <c r="AE13" s="459">
        <v>28335.328517890004</v>
      </c>
      <c r="AF13" s="459">
        <v>28772.48041819</v>
      </c>
      <c r="AG13" s="459">
        <v>29330.912416769996</v>
      </c>
      <c r="AH13" s="459">
        <v>29100.027793320001</v>
      </c>
      <c r="AI13" s="459">
        <v>29404.157295010002</v>
      </c>
      <c r="AJ13" s="459">
        <v>29590.617672050001</v>
      </c>
      <c r="AK13" s="459">
        <v>31144.708873440002</v>
      </c>
      <c r="AL13" s="459">
        <v>31703.371259109997</v>
      </c>
      <c r="AM13" s="459">
        <v>32393.37964811</v>
      </c>
      <c r="AN13" s="459">
        <v>32456.400274400003</v>
      </c>
      <c r="AO13" s="459">
        <v>32868.129797629997</v>
      </c>
      <c r="AP13" s="459">
        <v>32582.746688989995</v>
      </c>
      <c r="AQ13" s="459">
        <v>32538.573816549997</v>
      </c>
      <c r="AR13" s="459">
        <v>32337.497823929996</v>
      </c>
      <c r="AS13" s="459">
        <v>32781.769428200001</v>
      </c>
      <c r="AT13" s="459">
        <v>33172.783343809999</v>
      </c>
      <c r="AU13" s="459">
        <v>33322.35743335</v>
      </c>
      <c r="AV13" s="459">
        <v>32517.801462230003</v>
      </c>
      <c r="AW13" s="459">
        <v>32959.853336959997</v>
      </c>
      <c r="AX13" s="459">
        <v>33581.135383339999</v>
      </c>
      <c r="AY13" s="459">
        <v>33779.364581510003</v>
      </c>
      <c r="AZ13" s="459">
        <v>33602.082312070001</v>
      </c>
      <c r="BA13" s="459">
        <v>34047.106753330001</v>
      </c>
      <c r="BB13" s="459">
        <v>33658.332815180001</v>
      </c>
      <c r="BC13" s="459">
        <v>34758.024289890003</v>
      </c>
      <c r="BD13" s="459">
        <v>34515.701539530004</v>
      </c>
      <c r="BE13" s="459">
        <v>35199.302178049998</v>
      </c>
      <c r="BF13" s="459">
        <v>36068.087663320002</v>
      </c>
      <c r="BG13" s="459">
        <v>35878.724154379997</v>
      </c>
      <c r="BH13" s="459">
        <v>36364.001188220005</v>
      </c>
      <c r="BI13" s="459">
        <v>36565.655056260002</v>
      </c>
      <c r="BJ13" s="459">
        <v>36821.593703329992</v>
      </c>
      <c r="BK13" s="459">
        <v>37441.26464945</v>
      </c>
      <c r="BL13" s="459">
        <v>38104.779992290001</v>
      </c>
      <c r="BM13" s="459">
        <v>38511.497598329996</v>
      </c>
      <c r="BN13" s="459">
        <v>38618.833652289999</v>
      </c>
      <c r="BO13" s="459">
        <v>38868.35641986</v>
      </c>
      <c r="BP13" s="459">
        <v>38608.612656320001</v>
      </c>
      <c r="BQ13" s="459">
        <v>38536.336504329993</v>
      </c>
      <c r="BR13" s="459">
        <v>37748.192790069996</v>
      </c>
      <c r="BS13" s="459">
        <v>37877.189001749997</v>
      </c>
      <c r="BT13" s="459">
        <v>38204.308123339993</v>
      </c>
      <c r="BU13" s="459">
        <v>38391.758153310002</v>
      </c>
      <c r="BV13" s="459">
        <v>38828.108628640002</v>
      </c>
      <c r="BW13" s="459">
        <v>39148.183332649998</v>
      </c>
      <c r="BX13" s="459">
        <v>40057.036382390004</v>
      </c>
      <c r="BY13" s="459">
        <v>40620.549071770009</v>
      </c>
      <c r="BZ13" s="459">
        <v>40415.984199240003</v>
      </c>
      <c r="CA13" s="459">
        <v>40317.155011809999</v>
      </c>
      <c r="CB13" s="459">
        <v>40790.093895810001</v>
      </c>
      <c r="CC13" s="459">
        <v>40564.242416179994</v>
      </c>
      <c r="CD13" s="459">
        <v>40687.973234900004</v>
      </c>
      <c r="CE13" s="459">
        <v>41228.505293499991</v>
      </c>
      <c r="CF13" s="459">
        <v>41031.911573249999</v>
      </c>
      <c r="CG13" s="459">
        <v>41977.711715770005</v>
      </c>
      <c r="CH13" s="459">
        <v>43311.073796469995</v>
      </c>
      <c r="CI13" s="459">
        <v>44831.513474840001</v>
      </c>
      <c r="CJ13" s="459">
        <v>45268.225290300004</v>
      </c>
      <c r="CK13" s="459">
        <v>46186.753040830001</v>
      </c>
      <c r="CL13" s="459">
        <v>47336.928780230002</v>
      </c>
      <c r="CM13" s="459">
        <v>47330.293616670002</v>
      </c>
      <c r="CN13" s="459">
        <v>47426.371108859996</v>
      </c>
      <c r="CO13" s="459">
        <v>47835.891823859994</v>
      </c>
      <c r="CP13" s="459">
        <v>49399.119994569999</v>
      </c>
      <c r="CQ13" s="459">
        <v>47821.427472570002</v>
      </c>
      <c r="CR13" s="459">
        <v>49034.044031569996</v>
      </c>
      <c r="CS13" s="459">
        <v>49469.411692670001</v>
      </c>
      <c r="CT13" s="459">
        <v>50645.533550669999</v>
      </c>
      <c r="CU13" s="459">
        <v>53099.304388710007</v>
      </c>
      <c r="CV13" s="459">
        <v>53675.626604110003</v>
      </c>
      <c r="CW13" s="459">
        <v>56015.362817109999</v>
      </c>
      <c r="CX13" s="459">
        <v>55843.420414110005</v>
      </c>
      <c r="CY13" s="459">
        <v>57050.229585659996</v>
      </c>
      <c r="CZ13" s="459">
        <v>58120.152144660002</v>
      </c>
      <c r="DA13" s="459">
        <v>58588.798437659992</v>
      </c>
      <c r="DB13" s="459">
        <v>58930.77176167001</v>
      </c>
      <c r="DC13" s="459">
        <v>58332.726633489998</v>
      </c>
      <c r="DD13" s="459">
        <v>57671.004978459998</v>
      </c>
      <c r="DE13" s="459">
        <v>57847.582088460003</v>
      </c>
      <c r="DF13" s="459">
        <v>58616.550394460013</v>
      </c>
      <c r="DG13" s="459">
        <v>58296.887006839999</v>
      </c>
      <c r="DH13" s="459">
        <v>58867.287898009999</v>
      </c>
      <c r="DI13" s="459">
        <v>58145.094397150002</v>
      </c>
      <c r="DJ13" s="459">
        <v>57986.116217809998</v>
      </c>
      <c r="DK13" s="459">
        <v>57483.669797400013</v>
      </c>
      <c r="DL13" s="459">
        <v>56522.147778390005</v>
      </c>
      <c r="DM13" s="459">
        <v>55995.941170140002</v>
      </c>
      <c r="DN13" s="459">
        <v>56704.767457890004</v>
      </c>
      <c r="DO13" s="459">
        <v>57001.697625890003</v>
      </c>
      <c r="DP13" s="459">
        <v>57415.365915799994</v>
      </c>
      <c r="DQ13" s="459">
        <v>57981.984310880005</v>
      </c>
      <c r="DR13" s="459">
        <v>58978.313062599991</v>
      </c>
      <c r="DS13" s="459">
        <v>58542.095944599998</v>
      </c>
      <c r="DT13" s="459">
        <v>58100.374638979993</v>
      </c>
      <c r="DU13" s="459">
        <v>57460.636335560004</v>
      </c>
      <c r="DV13" s="459">
        <v>57818.752329570001</v>
      </c>
      <c r="DW13" s="459">
        <v>57698.197257079999</v>
      </c>
      <c r="DX13" s="459">
        <v>57342.009558769991</v>
      </c>
      <c r="DY13" s="459">
        <v>57835.323684490002</v>
      </c>
      <c r="DZ13" s="459">
        <v>57879.324332890013</v>
      </c>
      <c r="EA13" s="459">
        <v>56959.874759099999</v>
      </c>
      <c r="EB13" s="459">
        <v>56543.326089439994</v>
      </c>
      <c r="EC13" s="459">
        <v>55296.584476019998</v>
      </c>
      <c r="ED13" s="459">
        <v>55445.860980289988</v>
      </c>
      <c r="EE13" s="459">
        <v>54535.887194199997</v>
      </c>
      <c r="EF13" s="459">
        <v>55779.098613799993</v>
      </c>
      <c r="EG13" s="459">
        <v>56059.043038889999</v>
      </c>
      <c r="EH13" s="459">
        <v>54897.282388349995</v>
      </c>
      <c r="EI13" s="459">
        <v>56518.926161339994</v>
      </c>
      <c r="EJ13" s="459">
        <v>55570.331490719997</v>
      </c>
      <c r="EK13" s="459">
        <v>55491.454400179995</v>
      </c>
      <c r="EL13" s="459">
        <v>56132.738873380003</v>
      </c>
      <c r="EM13" s="459">
        <v>55932.696223050007</v>
      </c>
      <c r="EN13" s="459">
        <v>56429.595519189999</v>
      </c>
      <c r="EO13" s="459">
        <v>55129.212139709998</v>
      </c>
      <c r="EP13" s="459">
        <v>55316.014002799988</v>
      </c>
      <c r="EQ13" s="459">
        <v>53658.195010350006</v>
      </c>
      <c r="ER13" s="459">
        <v>52776.328066810005</v>
      </c>
      <c r="ES13" s="459">
        <v>53023.062406720004</v>
      </c>
      <c r="ET13" s="459">
        <v>52472.368721020001</v>
      </c>
      <c r="EU13" s="459">
        <v>52828.464131319997</v>
      </c>
    </row>
    <row r="14" spans="1:155" ht="15" customHeight="1">
      <c r="A14" s="458" t="s">
        <v>776</v>
      </c>
      <c r="B14" s="459">
        <v>6786.9884229999998</v>
      </c>
      <c r="C14" s="459">
        <v>6433.17</v>
      </c>
      <c r="D14" s="459">
        <v>6433.17</v>
      </c>
      <c r="E14" s="459">
        <v>6433.17</v>
      </c>
      <c r="F14" s="459">
        <v>0</v>
      </c>
      <c r="G14" s="459">
        <v>0</v>
      </c>
      <c r="H14" s="459">
        <v>0</v>
      </c>
      <c r="I14" s="459">
        <v>0</v>
      </c>
      <c r="J14" s="459">
        <v>0</v>
      </c>
      <c r="K14" s="459">
        <v>0</v>
      </c>
      <c r="L14" s="459">
        <v>0</v>
      </c>
      <c r="M14" s="459">
        <v>6786.9884229999998</v>
      </c>
      <c r="N14" s="459">
        <v>6786.9884229999998</v>
      </c>
      <c r="O14" s="459">
        <v>6786.9884229999998</v>
      </c>
      <c r="P14" s="459">
        <v>6786.9884229999998</v>
      </c>
      <c r="Q14" s="459">
        <v>6786.9884229999998</v>
      </c>
      <c r="R14" s="459">
        <v>6786.9884229999998</v>
      </c>
      <c r="S14" s="459">
        <v>6786.9884229999998</v>
      </c>
      <c r="T14" s="459">
        <v>6786.9884229999998</v>
      </c>
      <c r="U14" s="459">
        <v>6786.9884229999998</v>
      </c>
      <c r="V14" s="459">
        <v>6786.9884229999998</v>
      </c>
      <c r="W14" s="459">
        <v>6786.9884229999998</v>
      </c>
      <c r="X14" s="459">
        <v>6786.9884229999998</v>
      </c>
      <c r="Y14" s="459">
        <v>6786.9884229999998</v>
      </c>
      <c r="Z14" s="459">
        <v>6441.3412820000003</v>
      </c>
      <c r="AA14" s="459">
        <v>6441.3412820000003</v>
      </c>
      <c r="AB14" s="459">
        <v>6441.3412820000003</v>
      </c>
      <c r="AC14" s="459">
        <v>6441.3412820000003</v>
      </c>
      <c r="AD14" s="459">
        <v>6441.3412820000003</v>
      </c>
      <c r="AE14" s="459">
        <v>6441.3412820000003</v>
      </c>
      <c r="AF14" s="459">
        <v>6441.3412820000003</v>
      </c>
      <c r="AG14" s="459">
        <v>6441.3412820000003</v>
      </c>
      <c r="AH14" s="459">
        <v>6441.3412820000003</v>
      </c>
      <c r="AI14" s="459">
        <v>6441.3412820000003</v>
      </c>
      <c r="AJ14" s="459">
        <v>6433.17</v>
      </c>
      <c r="AK14" s="459">
        <v>6433.17</v>
      </c>
      <c r="AL14" s="459">
        <v>6433.17</v>
      </c>
      <c r="AM14" s="459">
        <v>6433.17</v>
      </c>
      <c r="AN14" s="459">
        <v>6433.17</v>
      </c>
      <c r="AO14" s="459">
        <v>6433.17</v>
      </c>
      <c r="AP14" s="459">
        <v>6433.17</v>
      </c>
      <c r="AQ14" s="459">
        <v>6433.17</v>
      </c>
      <c r="AR14" s="459">
        <v>6433.17</v>
      </c>
      <c r="AS14" s="459">
        <v>6433.17</v>
      </c>
      <c r="AT14" s="459">
        <v>6433.17</v>
      </c>
      <c r="AU14" s="459">
        <v>6433.17</v>
      </c>
      <c r="AV14" s="459">
        <v>6433.17</v>
      </c>
      <c r="AW14" s="459">
        <v>6433.17</v>
      </c>
      <c r="AX14" s="459">
        <v>6433.17</v>
      </c>
      <c r="AY14" s="459">
        <v>6433.17</v>
      </c>
      <c r="AZ14" s="459">
        <v>6433.17</v>
      </c>
      <c r="BA14" s="459">
        <v>6433.17</v>
      </c>
      <c r="BB14" s="459">
        <v>6433.17</v>
      </c>
      <c r="BC14" s="459">
        <v>6433.17</v>
      </c>
      <c r="BD14" s="459">
        <v>6433.17</v>
      </c>
      <c r="BE14" s="459">
        <v>6433.17</v>
      </c>
      <c r="BF14" s="459">
        <v>6433.17</v>
      </c>
      <c r="BG14" s="459">
        <v>6433.17</v>
      </c>
      <c r="BH14" s="459">
        <v>6433.17</v>
      </c>
      <c r="BI14" s="459">
        <v>6433.17</v>
      </c>
      <c r="BJ14" s="459">
        <v>6433.17</v>
      </c>
      <c r="BK14" s="459">
        <v>6433.17</v>
      </c>
      <c r="BL14" s="459">
        <v>6433.17</v>
      </c>
      <c r="BM14" s="459">
        <v>6433.17</v>
      </c>
      <c r="BN14" s="459">
        <v>6433.17</v>
      </c>
      <c r="BO14" s="459">
        <v>6433.17</v>
      </c>
      <c r="BP14" s="459">
        <v>0</v>
      </c>
      <c r="BQ14" s="459">
        <v>0</v>
      </c>
      <c r="BR14" s="459">
        <v>0</v>
      </c>
      <c r="BS14" s="459">
        <v>0</v>
      </c>
      <c r="BT14" s="459">
        <v>0</v>
      </c>
      <c r="BU14" s="459">
        <v>0</v>
      </c>
      <c r="BV14" s="459">
        <v>0</v>
      </c>
      <c r="BW14" s="459">
        <v>0</v>
      </c>
      <c r="BX14" s="459">
        <v>0</v>
      </c>
      <c r="BY14" s="459">
        <v>0</v>
      </c>
      <c r="BZ14" s="459">
        <v>0</v>
      </c>
      <c r="CA14" s="459">
        <v>0</v>
      </c>
      <c r="CB14" s="459">
        <v>0</v>
      </c>
      <c r="CC14" s="459">
        <v>0</v>
      </c>
      <c r="CD14" s="459">
        <v>0</v>
      </c>
      <c r="CE14" s="459">
        <v>0</v>
      </c>
      <c r="CF14" s="459">
        <v>0</v>
      </c>
      <c r="CG14" s="459">
        <v>0</v>
      </c>
      <c r="CH14" s="459">
        <v>0</v>
      </c>
      <c r="CI14" s="459">
        <v>0</v>
      </c>
      <c r="CJ14" s="459">
        <v>0</v>
      </c>
      <c r="CK14" s="459">
        <v>0</v>
      </c>
      <c r="CL14" s="459">
        <v>0</v>
      </c>
      <c r="CM14" s="459">
        <v>0</v>
      </c>
      <c r="CN14" s="459">
        <v>0</v>
      </c>
      <c r="CO14" s="459">
        <v>0</v>
      </c>
      <c r="CP14" s="459">
        <v>0</v>
      </c>
      <c r="CQ14" s="459">
        <v>0</v>
      </c>
      <c r="CR14" s="459">
        <v>0</v>
      </c>
      <c r="CS14" s="459">
        <v>0</v>
      </c>
      <c r="CT14" s="459">
        <v>0</v>
      </c>
      <c r="CU14" s="459">
        <v>0</v>
      </c>
      <c r="CV14" s="459">
        <v>0</v>
      </c>
      <c r="CW14" s="459">
        <v>0</v>
      </c>
      <c r="CX14" s="459">
        <v>0</v>
      </c>
      <c r="CY14" s="459">
        <v>0</v>
      </c>
      <c r="CZ14" s="459">
        <v>0</v>
      </c>
      <c r="DA14" s="459">
        <v>0</v>
      </c>
      <c r="DB14" s="459">
        <v>0</v>
      </c>
      <c r="DC14" s="459">
        <v>0</v>
      </c>
      <c r="DD14" s="459">
        <v>0</v>
      </c>
      <c r="DE14" s="459">
        <v>0</v>
      </c>
      <c r="DF14" s="459">
        <v>0</v>
      </c>
      <c r="DG14" s="459">
        <v>0</v>
      </c>
      <c r="DH14" s="459">
        <v>0</v>
      </c>
      <c r="DI14" s="459">
        <v>0</v>
      </c>
      <c r="DJ14" s="459">
        <v>0</v>
      </c>
      <c r="DK14" s="459">
        <v>0</v>
      </c>
      <c r="DL14" s="459">
        <v>0</v>
      </c>
      <c r="DM14" s="459">
        <v>0</v>
      </c>
      <c r="DN14" s="459">
        <v>0</v>
      </c>
      <c r="DO14" s="459">
        <v>0</v>
      </c>
      <c r="DP14" s="459">
        <v>0</v>
      </c>
      <c r="DQ14" s="459">
        <v>0</v>
      </c>
      <c r="DR14" s="459">
        <v>0</v>
      </c>
      <c r="DS14" s="459">
        <v>0</v>
      </c>
      <c r="DT14" s="459">
        <v>0</v>
      </c>
      <c r="DU14" s="459">
        <v>0</v>
      </c>
      <c r="DV14" s="459">
        <v>0</v>
      </c>
      <c r="DW14" s="459">
        <v>0</v>
      </c>
      <c r="DX14" s="459">
        <v>0</v>
      </c>
      <c r="DY14" s="459">
        <v>0</v>
      </c>
      <c r="DZ14" s="459">
        <v>0</v>
      </c>
      <c r="EA14" s="459">
        <v>0</v>
      </c>
      <c r="EB14" s="459">
        <v>0</v>
      </c>
      <c r="EC14" s="459">
        <v>0</v>
      </c>
      <c r="ED14" s="459">
        <v>0</v>
      </c>
      <c r="EE14" s="459">
        <v>0</v>
      </c>
      <c r="EF14" s="459">
        <v>0</v>
      </c>
      <c r="EG14" s="459">
        <v>0</v>
      </c>
      <c r="EH14" s="459">
        <v>0</v>
      </c>
      <c r="EI14" s="459">
        <v>0</v>
      </c>
      <c r="EJ14" s="459">
        <v>0</v>
      </c>
      <c r="EK14" s="459">
        <v>0</v>
      </c>
      <c r="EL14" s="459">
        <v>0</v>
      </c>
      <c r="EM14" s="459">
        <v>0</v>
      </c>
      <c r="EN14" s="459">
        <v>0</v>
      </c>
      <c r="EO14" s="459">
        <v>0</v>
      </c>
      <c r="EP14" s="459">
        <v>0</v>
      </c>
      <c r="EQ14" s="459">
        <v>0</v>
      </c>
      <c r="ER14" s="459">
        <v>0</v>
      </c>
      <c r="ES14" s="459">
        <v>0</v>
      </c>
      <c r="ET14" s="459">
        <v>0</v>
      </c>
      <c r="EU14" s="459">
        <v>0</v>
      </c>
    </row>
    <row r="15" spans="1:155" ht="15" customHeight="1">
      <c r="A15" s="458" t="s">
        <v>497</v>
      </c>
      <c r="B15" s="459">
        <v>3601.4158482989506</v>
      </c>
      <c r="C15" s="459">
        <v>3648.4012760807977</v>
      </c>
      <c r="D15" s="459">
        <v>3741.9156009224425</v>
      </c>
      <c r="E15" s="459">
        <v>4073.7053060281355</v>
      </c>
      <c r="F15" s="459">
        <v>4331.8066877434539</v>
      </c>
      <c r="G15" s="459">
        <v>4382.6214128521169</v>
      </c>
      <c r="H15" s="459">
        <v>4296.9000916233181</v>
      </c>
      <c r="I15" s="459">
        <v>4116.649327966431</v>
      </c>
      <c r="J15" s="459">
        <v>3627.8570124195662</v>
      </c>
      <c r="K15" s="459">
        <v>3609.6020848765688</v>
      </c>
      <c r="L15" s="459">
        <v>3539.3037522470877</v>
      </c>
      <c r="M15" s="459">
        <v>3294.3877326479096</v>
      </c>
      <c r="N15" s="459">
        <v>3291.0575244676693</v>
      </c>
      <c r="O15" s="459">
        <v>3355.6497116068213</v>
      </c>
      <c r="P15" s="459">
        <v>3340.4124641663366</v>
      </c>
      <c r="Q15" s="459">
        <v>3345.8653057425204</v>
      </c>
      <c r="R15" s="459">
        <v>3476.7118572191184</v>
      </c>
      <c r="S15" s="459">
        <v>3460.5735209056893</v>
      </c>
      <c r="T15" s="459">
        <v>3481.7621712620671</v>
      </c>
      <c r="U15" s="459">
        <v>3537.905115161454</v>
      </c>
      <c r="V15" s="459">
        <v>3495.5717031092122</v>
      </c>
      <c r="W15" s="459">
        <v>3537.8138493433466</v>
      </c>
      <c r="X15" s="459">
        <v>3601.4158482989506</v>
      </c>
      <c r="Y15" s="459">
        <v>3579.785152252849</v>
      </c>
      <c r="Z15" s="459">
        <v>3611.9324115789359</v>
      </c>
      <c r="AA15" s="459">
        <v>3591.7454702474329</v>
      </c>
      <c r="AB15" s="459">
        <v>3567.6594876923004</v>
      </c>
      <c r="AC15" s="459">
        <v>3565.910479615899</v>
      </c>
      <c r="AD15" s="459">
        <v>3689.4746096683889</v>
      </c>
      <c r="AE15" s="459">
        <v>3675.9339437594399</v>
      </c>
      <c r="AF15" s="459">
        <v>3687.3322524846803</v>
      </c>
      <c r="AG15" s="459">
        <v>3700.0679508698213</v>
      </c>
      <c r="AH15" s="459">
        <v>3676.5954083429556</v>
      </c>
      <c r="AI15" s="459">
        <v>3598.0438216971861</v>
      </c>
      <c r="AJ15" s="459">
        <v>3648.4012760807977</v>
      </c>
      <c r="AK15" s="459">
        <v>3616.0647713687727</v>
      </c>
      <c r="AL15" s="459">
        <v>3637.5576505604699</v>
      </c>
      <c r="AM15" s="459">
        <v>3593.7421093548219</v>
      </c>
      <c r="AN15" s="459">
        <v>3578.7127446924983</v>
      </c>
      <c r="AO15" s="459">
        <v>3678.7491693473326</v>
      </c>
      <c r="AP15" s="459">
        <v>3694.7345013606537</v>
      </c>
      <c r="AQ15" s="459">
        <v>3734.9188524602887</v>
      </c>
      <c r="AR15" s="459">
        <v>3678.3788663899904</v>
      </c>
      <c r="AS15" s="459">
        <v>3648.626058425868</v>
      </c>
      <c r="AT15" s="459">
        <v>3988.3150511458921</v>
      </c>
      <c r="AU15" s="459">
        <v>3696.9812311493024</v>
      </c>
      <c r="AV15" s="459">
        <v>3741.9156009224425</v>
      </c>
      <c r="AW15" s="459">
        <v>3692.8095764276695</v>
      </c>
      <c r="AX15" s="459">
        <v>3736.5663773784113</v>
      </c>
      <c r="AY15" s="459">
        <v>3762.8740792615813</v>
      </c>
      <c r="AZ15" s="459">
        <v>3809.3901636525584</v>
      </c>
      <c r="BA15" s="459">
        <v>3803.697696202486</v>
      </c>
      <c r="BB15" s="459">
        <v>3850.0178158098984</v>
      </c>
      <c r="BC15" s="459">
        <v>3890.9378526493456</v>
      </c>
      <c r="BD15" s="459">
        <v>3933.4096067814839</v>
      </c>
      <c r="BE15" s="459">
        <v>3946.5642871082973</v>
      </c>
      <c r="BF15" s="459">
        <v>3950.1501041140023</v>
      </c>
      <c r="BG15" s="459">
        <v>4027.8504300758955</v>
      </c>
      <c r="BH15" s="459">
        <v>4073.7053060281355</v>
      </c>
      <c r="BI15" s="459">
        <v>4002.1805361278189</v>
      </c>
      <c r="BJ15" s="459">
        <v>4067.8922473252196</v>
      </c>
      <c r="BK15" s="459">
        <v>4078.8570861639055</v>
      </c>
      <c r="BL15" s="459">
        <v>4130.8060650486977</v>
      </c>
      <c r="BM15" s="459">
        <v>4048.8228199738023</v>
      </c>
      <c r="BN15" s="459">
        <v>4092.7544282719</v>
      </c>
      <c r="BO15" s="459">
        <v>4127.4932709164059</v>
      </c>
      <c r="BP15" s="459">
        <v>4105.6955654150879</v>
      </c>
      <c r="BQ15" s="459">
        <v>4194.4630311740957</v>
      </c>
      <c r="BR15" s="459">
        <v>4215.4032402912853</v>
      </c>
      <c r="BS15" s="459">
        <v>4261.5264853663693</v>
      </c>
      <c r="BT15" s="459">
        <v>4331.8066877434539</v>
      </c>
      <c r="BU15" s="459">
        <v>4287.5063756434092</v>
      </c>
      <c r="BV15" s="459">
        <v>4303.8924267370894</v>
      </c>
      <c r="BW15" s="459">
        <v>4290.3615881091155</v>
      </c>
      <c r="BX15" s="459">
        <v>4239.0617988788345</v>
      </c>
      <c r="BY15" s="459">
        <v>4120.8554164059615</v>
      </c>
      <c r="BZ15" s="459">
        <v>4066.2706575080401</v>
      </c>
      <c r="CA15" s="459">
        <v>4180.9321193973128</v>
      </c>
      <c r="CB15" s="459">
        <v>4245.8336822943575</v>
      </c>
      <c r="CC15" s="459">
        <v>4344.841107120199</v>
      </c>
      <c r="CD15" s="459">
        <v>4395.4138143549408</v>
      </c>
      <c r="CE15" s="459">
        <v>4438.3991253072118</v>
      </c>
      <c r="CF15" s="459">
        <v>4382.6214128521169</v>
      </c>
      <c r="CG15" s="459">
        <v>4397.1054054441402</v>
      </c>
      <c r="CH15" s="459">
        <v>4402.7374795044343</v>
      </c>
      <c r="CI15" s="459">
        <v>4417.4830096137885</v>
      </c>
      <c r="CJ15" s="459">
        <v>4371.400075972515</v>
      </c>
      <c r="CK15" s="459">
        <v>4343.4446091372665</v>
      </c>
      <c r="CL15" s="459">
        <v>4382.5477969688855</v>
      </c>
      <c r="CM15" s="459">
        <v>4334.8669524428415</v>
      </c>
      <c r="CN15" s="459">
        <v>4323.2446973614369</v>
      </c>
      <c r="CO15" s="459">
        <v>4402.2450980669655</v>
      </c>
      <c r="CP15" s="459">
        <v>4302.0425379014596</v>
      </c>
      <c r="CQ15" s="459">
        <v>4318.42706730594</v>
      </c>
      <c r="CR15" s="459">
        <v>4296.9000916233181</v>
      </c>
      <c r="CS15" s="459">
        <v>4292.1942316655059</v>
      </c>
      <c r="CT15" s="459">
        <v>4247.4713532911501</v>
      </c>
      <c r="CU15" s="459">
        <v>4214.5987669473925</v>
      </c>
      <c r="CV15" s="459">
        <v>4113.7606441684802</v>
      </c>
      <c r="CW15" s="459">
        <v>4183.1159829608732</v>
      </c>
      <c r="CX15" s="459">
        <v>4138.7946935168948</v>
      </c>
      <c r="CY15" s="459">
        <v>4116.2769072872034</v>
      </c>
      <c r="CZ15" s="459">
        <v>4043.6283641916357</v>
      </c>
      <c r="DA15" s="459">
        <v>4149.8782355784633</v>
      </c>
      <c r="DB15" s="459">
        <v>4006.4757972156012</v>
      </c>
      <c r="DC15" s="459">
        <v>4097.3027206324914</v>
      </c>
      <c r="DD15" s="459">
        <v>4116.649327966431</v>
      </c>
      <c r="DE15" s="459">
        <v>4050.567826031302</v>
      </c>
      <c r="DF15" s="459">
        <v>4022.904501565074</v>
      </c>
      <c r="DG15" s="459">
        <v>3865.602355213081</v>
      </c>
      <c r="DH15" s="459">
        <v>3723.9154572348598</v>
      </c>
      <c r="DI15" s="459">
        <v>3649.1368077918173</v>
      </c>
      <c r="DJ15" s="459">
        <v>3685.578634036623</v>
      </c>
      <c r="DK15" s="459">
        <v>3511.2066215162408</v>
      </c>
      <c r="DL15" s="459">
        <v>3490.7976485864779</v>
      </c>
      <c r="DM15" s="459">
        <v>3457.6249742682739</v>
      </c>
      <c r="DN15" s="459">
        <v>3479.7638823637681</v>
      </c>
      <c r="DO15" s="459">
        <v>3508.5882649117361</v>
      </c>
      <c r="DP15" s="459">
        <v>3627.8570124195662</v>
      </c>
      <c r="DQ15" s="459">
        <v>3469.8403027373788</v>
      </c>
      <c r="DR15" s="459">
        <v>3444.544305245744</v>
      </c>
      <c r="DS15" s="459">
        <v>3496.4827114495856</v>
      </c>
      <c r="DT15" s="459">
        <v>3561.1315513793397</v>
      </c>
      <c r="DU15" s="459">
        <v>3616.9575908206089</v>
      </c>
      <c r="DV15" s="459">
        <v>3649.1016025595859</v>
      </c>
      <c r="DW15" s="459">
        <v>3457.7743868643988</v>
      </c>
      <c r="DX15" s="459">
        <v>3659.3189972795944</v>
      </c>
      <c r="DY15" s="459">
        <v>3610.8759413564335</v>
      </c>
      <c r="DZ15" s="459">
        <v>3543.8424269289972</v>
      </c>
      <c r="EA15" s="459">
        <v>3644.5490249081413</v>
      </c>
      <c r="EB15" s="459">
        <v>3609.6020848765688</v>
      </c>
      <c r="EC15" s="459">
        <v>3577.6897046026093</v>
      </c>
      <c r="ED15" s="459">
        <v>3602.2116209316023</v>
      </c>
      <c r="EE15" s="459">
        <v>3629.1517856584865</v>
      </c>
      <c r="EF15" s="459">
        <v>3590.1252666917358</v>
      </c>
      <c r="EG15" s="459">
        <v>3613.5721137434734</v>
      </c>
      <c r="EH15" s="459">
        <v>3615.051358422621</v>
      </c>
      <c r="EI15" s="459">
        <v>3624.4161999163566</v>
      </c>
      <c r="EJ15" s="459">
        <v>3581.0002924868286</v>
      </c>
      <c r="EK15" s="459">
        <v>3596.2656661228316</v>
      </c>
      <c r="EL15" s="459">
        <v>3578.2761288042766</v>
      </c>
      <c r="EM15" s="459">
        <v>3574.3722573222358</v>
      </c>
      <c r="EN15" s="459">
        <v>3539.3037522470877</v>
      </c>
      <c r="EO15" s="459">
        <v>3520.3233815164949</v>
      </c>
      <c r="EP15" s="459">
        <v>3545.3345234937469</v>
      </c>
      <c r="EQ15" s="459">
        <v>3561.8515953618398</v>
      </c>
      <c r="ER15" s="459">
        <v>3559.9863459811854</v>
      </c>
      <c r="ES15" s="459">
        <v>3586.3475284646843</v>
      </c>
      <c r="ET15" s="459">
        <v>3850.4054383622315</v>
      </c>
      <c r="EU15" s="459">
        <v>3852.3855780756967</v>
      </c>
    </row>
    <row r="16" spans="1:155" ht="15" customHeight="1">
      <c r="A16" s="458" t="s">
        <v>498</v>
      </c>
      <c r="B16" s="459">
        <v>3152.5312273866648</v>
      </c>
      <c r="C16" s="459">
        <v>3343.671706996035</v>
      </c>
      <c r="D16" s="459">
        <v>4286.5928123260901</v>
      </c>
      <c r="E16" s="459">
        <v>5379.8756243953321</v>
      </c>
      <c r="F16" s="459">
        <v>5607.2879181037988</v>
      </c>
      <c r="G16" s="459">
        <v>5361.1033825545255</v>
      </c>
      <c r="H16" s="459">
        <v>5401.5467301851213</v>
      </c>
      <c r="I16" s="459">
        <v>6322.802702529918</v>
      </c>
      <c r="J16" s="459">
        <v>6939.6975050688898</v>
      </c>
      <c r="K16" s="459">
        <v>5885.2552045481134</v>
      </c>
      <c r="L16" s="459">
        <v>4871.1773950642273</v>
      </c>
      <c r="M16" s="459">
        <v>827.76987516309237</v>
      </c>
      <c r="N16" s="459">
        <v>1251.7567986467495</v>
      </c>
      <c r="O16" s="459">
        <v>1856.0189682231676</v>
      </c>
      <c r="P16" s="459">
        <v>1767.2305738508526</v>
      </c>
      <c r="Q16" s="459">
        <v>1925.821347994972</v>
      </c>
      <c r="R16" s="459">
        <v>2234.4460124235147</v>
      </c>
      <c r="S16" s="459">
        <v>2224.3689108628223</v>
      </c>
      <c r="T16" s="459">
        <v>2426.0668243914506</v>
      </c>
      <c r="U16" s="459">
        <v>2475.9237589888253</v>
      </c>
      <c r="V16" s="459">
        <v>2140.148682001728</v>
      </c>
      <c r="W16" s="459">
        <v>3172.2345556820546</v>
      </c>
      <c r="X16" s="459">
        <v>3152.5312273866648</v>
      </c>
      <c r="Y16" s="459">
        <v>3134.9285289647964</v>
      </c>
      <c r="Z16" s="459">
        <v>3087.9686768564679</v>
      </c>
      <c r="AA16" s="459">
        <v>3075.6689646116588</v>
      </c>
      <c r="AB16" s="459">
        <v>3085.8465605847441</v>
      </c>
      <c r="AC16" s="459">
        <v>3079.3775131963812</v>
      </c>
      <c r="AD16" s="459">
        <v>3046.0605375133368</v>
      </c>
      <c r="AE16" s="459">
        <v>3024.2297216589191</v>
      </c>
      <c r="AF16" s="459">
        <v>3009.8251225359627</v>
      </c>
      <c r="AG16" s="459">
        <v>3047.9916349890882</v>
      </c>
      <c r="AH16" s="459">
        <v>3052.4516857877152</v>
      </c>
      <c r="AI16" s="459">
        <v>3330.3348608711567</v>
      </c>
      <c r="AJ16" s="459">
        <v>3343.671706996035</v>
      </c>
      <c r="AK16" s="459">
        <v>3399.4205377276676</v>
      </c>
      <c r="AL16" s="459">
        <v>3450.4245680642325</v>
      </c>
      <c r="AM16" s="459">
        <v>3475.6859633865306</v>
      </c>
      <c r="AN16" s="459">
        <v>3360.7728872823636</v>
      </c>
      <c r="AO16" s="459">
        <v>3383.9970660606941</v>
      </c>
      <c r="AP16" s="459">
        <v>3416.5939800286801</v>
      </c>
      <c r="AQ16" s="459">
        <v>3481.1648363712093</v>
      </c>
      <c r="AR16" s="459">
        <v>3420.2696250181302</v>
      </c>
      <c r="AS16" s="459">
        <v>3822.6026377697526</v>
      </c>
      <c r="AT16" s="459">
        <v>3743.6486975896369</v>
      </c>
      <c r="AU16" s="459">
        <v>4397.2903144262855</v>
      </c>
      <c r="AV16" s="459">
        <v>4286.5928123260901</v>
      </c>
      <c r="AW16" s="459">
        <v>4487.5125883935261</v>
      </c>
      <c r="AX16" s="459">
        <v>4536.5095246117526</v>
      </c>
      <c r="AY16" s="459">
        <v>4503.2228658723943</v>
      </c>
      <c r="AZ16" s="459">
        <v>4402.4936911763079</v>
      </c>
      <c r="BA16" s="459">
        <v>5212.1298117472061</v>
      </c>
      <c r="BB16" s="459">
        <v>5349.1199640910881</v>
      </c>
      <c r="BC16" s="459">
        <v>5302.2350901378622</v>
      </c>
      <c r="BD16" s="459">
        <v>5363.949386170043</v>
      </c>
      <c r="BE16" s="459">
        <v>5436.2851294638103</v>
      </c>
      <c r="BF16" s="459">
        <v>5364.4460625058946</v>
      </c>
      <c r="BG16" s="459">
        <v>5388.1448377399674</v>
      </c>
      <c r="BH16" s="459">
        <v>5379.8756243953321</v>
      </c>
      <c r="BI16" s="459">
        <v>5329.7318114682448</v>
      </c>
      <c r="BJ16" s="459">
        <v>5323.7602628740442</v>
      </c>
      <c r="BK16" s="459">
        <v>5720.6852865096298</v>
      </c>
      <c r="BL16" s="459">
        <v>5648.6737900119961</v>
      </c>
      <c r="BM16" s="459">
        <v>5713.7209235728851</v>
      </c>
      <c r="BN16" s="459">
        <v>5704.6386163830912</v>
      </c>
      <c r="BO16" s="459">
        <v>5565.7770357688096</v>
      </c>
      <c r="BP16" s="459">
        <v>5645.9297223986623</v>
      </c>
      <c r="BQ16" s="459">
        <v>5591.9555415312207</v>
      </c>
      <c r="BR16" s="459">
        <v>5587.3291567052211</v>
      </c>
      <c r="BS16" s="459">
        <v>5558.6410023988183</v>
      </c>
      <c r="BT16" s="459">
        <v>5607.2879181037988</v>
      </c>
      <c r="BU16" s="459">
        <v>5557.5125213619249</v>
      </c>
      <c r="BV16" s="459">
        <v>5517.5854267163968</v>
      </c>
      <c r="BW16" s="459">
        <v>5475.9744163610485</v>
      </c>
      <c r="BX16" s="459">
        <v>5453.6067615239444</v>
      </c>
      <c r="BY16" s="459">
        <v>5402.8541042476345</v>
      </c>
      <c r="BZ16" s="459">
        <v>5364.7024005955818</v>
      </c>
      <c r="CA16" s="459">
        <v>5333.6468057334077</v>
      </c>
      <c r="CB16" s="459">
        <v>5298.4773230367991</v>
      </c>
      <c r="CC16" s="459">
        <v>5297.8633802852555</v>
      </c>
      <c r="CD16" s="459">
        <v>5319.5403543792527</v>
      </c>
      <c r="CE16" s="459">
        <v>5289.4790990889496</v>
      </c>
      <c r="CF16" s="459">
        <v>5361.1033825545255</v>
      </c>
      <c r="CG16" s="459">
        <v>5332.4570664031962</v>
      </c>
      <c r="CH16" s="459">
        <v>5325.5681272128377</v>
      </c>
      <c r="CI16" s="459">
        <v>5317.0976182865497</v>
      </c>
      <c r="CJ16" s="459">
        <v>5310.5355272060578</v>
      </c>
      <c r="CK16" s="459">
        <v>5368.8901025121031</v>
      </c>
      <c r="CL16" s="459">
        <v>5255.0076663707778</v>
      </c>
      <c r="CM16" s="459">
        <v>5383.8011827627961</v>
      </c>
      <c r="CN16" s="459">
        <v>5357.4340174802919</v>
      </c>
      <c r="CO16" s="459">
        <v>5353.1781848414867</v>
      </c>
      <c r="CP16" s="459">
        <v>5324.0220720501775</v>
      </c>
      <c r="CQ16" s="459">
        <v>5339.2543509488078</v>
      </c>
      <c r="CR16" s="459">
        <v>5401.5467301851213</v>
      </c>
      <c r="CS16" s="459">
        <v>6276.2596064448808</v>
      </c>
      <c r="CT16" s="459">
        <v>6112.3250662058172</v>
      </c>
      <c r="CU16" s="459">
        <v>6368.1198132852769</v>
      </c>
      <c r="CV16" s="459">
        <v>6479.1006605484963</v>
      </c>
      <c r="CW16" s="459">
        <v>6448.1856117409425</v>
      </c>
      <c r="CX16" s="459">
        <v>6510.4122418073866</v>
      </c>
      <c r="CY16" s="459">
        <v>6678.1422726258643</v>
      </c>
      <c r="CZ16" s="459">
        <v>6888.6819613890675</v>
      </c>
      <c r="DA16" s="459">
        <v>6828.2522600042585</v>
      </c>
      <c r="DB16" s="459">
        <v>5954.2392642828354</v>
      </c>
      <c r="DC16" s="459">
        <v>6040.7315528940353</v>
      </c>
      <c r="DD16" s="459">
        <v>6322.802702529918</v>
      </c>
      <c r="DE16" s="459">
        <v>6021.9505157023195</v>
      </c>
      <c r="DF16" s="459">
        <v>5819.2291865300449</v>
      </c>
      <c r="DG16" s="459">
        <v>5698.7421892536649</v>
      </c>
      <c r="DH16" s="459">
        <v>5783.3769424679222</v>
      </c>
      <c r="DI16" s="459">
        <v>5619.251729132292</v>
      </c>
      <c r="DJ16" s="459">
        <v>5890.4418675706811</v>
      </c>
      <c r="DK16" s="459">
        <v>5844.3840001202007</v>
      </c>
      <c r="DL16" s="459">
        <v>5961.8213450530029</v>
      </c>
      <c r="DM16" s="459">
        <v>5895.7117522324643</v>
      </c>
      <c r="DN16" s="459">
        <v>6249.180277467708</v>
      </c>
      <c r="DO16" s="459">
        <v>6797.7654651402881</v>
      </c>
      <c r="DP16" s="459">
        <v>6939.6975050688898</v>
      </c>
      <c r="DQ16" s="459">
        <v>6658.704404099788</v>
      </c>
      <c r="DR16" s="459">
        <v>6580.8599597128086</v>
      </c>
      <c r="DS16" s="459">
        <v>6382.8062776861034</v>
      </c>
      <c r="DT16" s="459">
        <v>6395.8126928270531</v>
      </c>
      <c r="DU16" s="459">
        <v>6353.5613320968769</v>
      </c>
      <c r="DV16" s="459">
        <v>6279.8111729889361</v>
      </c>
      <c r="DW16" s="459">
        <v>6211.2805359938775</v>
      </c>
      <c r="DX16" s="459">
        <v>6067.7165928358108</v>
      </c>
      <c r="DY16" s="459">
        <v>5996.5074695734756</v>
      </c>
      <c r="DZ16" s="459">
        <v>6273.9569092757238</v>
      </c>
      <c r="EA16" s="459">
        <v>6064.9089834878387</v>
      </c>
      <c r="EB16" s="459">
        <v>5885.2552045481134</v>
      </c>
      <c r="EC16" s="459">
        <v>5812.2836892841842</v>
      </c>
      <c r="ED16" s="459">
        <v>5630.032836926699</v>
      </c>
      <c r="EE16" s="459">
        <v>5579.40929125209</v>
      </c>
      <c r="EF16" s="459">
        <v>5133.9367686418482</v>
      </c>
      <c r="EG16" s="459">
        <v>5043.3839500575541</v>
      </c>
      <c r="EH16" s="459">
        <v>5043.2251620129364</v>
      </c>
      <c r="EI16" s="459">
        <v>4989.0448926045492</v>
      </c>
      <c r="EJ16" s="459">
        <v>5009.3244383288556</v>
      </c>
      <c r="EK16" s="459">
        <v>4901.3373857659153</v>
      </c>
      <c r="EL16" s="459">
        <v>5056.3825712455446</v>
      </c>
      <c r="EM16" s="459">
        <v>4987.8999292432336</v>
      </c>
      <c r="EN16" s="459">
        <v>4871.1773950642273</v>
      </c>
      <c r="EO16" s="459">
        <v>4396.5378674007807</v>
      </c>
      <c r="EP16" s="459">
        <v>4187.0174122129383</v>
      </c>
      <c r="EQ16" s="459">
        <v>4304.6676800521045</v>
      </c>
      <c r="ER16" s="459">
        <v>4107.1391580468453</v>
      </c>
      <c r="ES16" s="459">
        <v>4697.7877293713273</v>
      </c>
      <c r="ET16" s="459">
        <v>4834.4521241629336</v>
      </c>
      <c r="EU16" s="459">
        <v>4792.5213345891243</v>
      </c>
    </row>
    <row r="17" spans="1:151" ht="15" customHeight="1">
      <c r="A17" s="458" t="s">
        <v>483</v>
      </c>
      <c r="B17" s="459">
        <v>93148.09083971307</v>
      </c>
      <c r="C17" s="459">
        <v>96436.168073423265</v>
      </c>
      <c r="D17" s="459">
        <v>102991.82216750285</v>
      </c>
      <c r="E17" s="459">
        <v>104983.90754369744</v>
      </c>
      <c r="F17" s="459">
        <v>109079.58556686621</v>
      </c>
      <c r="G17" s="459">
        <v>114832.8199263128</v>
      </c>
      <c r="H17" s="459">
        <v>122158.74209013159</v>
      </c>
      <c r="I17" s="459">
        <v>129479.95497935366</v>
      </c>
      <c r="J17" s="459">
        <v>136370.54779910154</v>
      </c>
      <c r="K17" s="459">
        <v>145464.22915036531</v>
      </c>
      <c r="L17" s="459">
        <v>150463.21612284865</v>
      </c>
      <c r="M17" s="459">
        <v>92107.719152725054</v>
      </c>
      <c r="N17" s="459">
        <v>91609.885023319526</v>
      </c>
      <c r="O17" s="459">
        <v>91343.036132280118</v>
      </c>
      <c r="P17" s="459">
        <v>92000.626731725395</v>
      </c>
      <c r="Q17" s="459">
        <v>90853.556021099575</v>
      </c>
      <c r="R17" s="459">
        <v>90615.900349355521</v>
      </c>
      <c r="S17" s="459">
        <v>90979.723349417152</v>
      </c>
      <c r="T17" s="459">
        <v>90863.057089528447</v>
      </c>
      <c r="U17" s="459">
        <v>91200.828937899263</v>
      </c>
      <c r="V17" s="459">
        <v>92283.434520433148</v>
      </c>
      <c r="W17" s="459">
        <v>92508.537162293345</v>
      </c>
      <c r="X17" s="459">
        <v>93148.09083971307</v>
      </c>
      <c r="Y17" s="459">
        <v>92697.608090958063</v>
      </c>
      <c r="Z17" s="459">
        <v>92966.811201419012</v>
      </c>
      <c r="AA17" s="459">
        <v>92914.192016545727</v>
      </c>
      <c r="AB17" s="459">
        <v>92652.070279356267</v>
      </c>
      <c r="AC17" s="459">
        <v>92613.459020825758</v>
      </c>
      <c r="AD17" s="459">
        <v>93263.438976651712</v>
      </c>
      <c r="AE17" s="459">
        <v>94242.743481643862</v>
      </c>
      <c r="AF17" s="459">
        <v>94680.845306466406</v>
      </c>
      <c r="AG17" s="459">
        <v>95071.2278340669</v>
      </c>
      <c r="AH17" s="459">
        <v>95606.599690856048</v>
      </c>
      <c r="AI17" s="459">
        <v>97359.998715678434</v>
      </c>
      <c r="AJ17" s="459">
        <v>96436.168073423265</v>
      </c>
      <c r="AK17" s="459">
        <v>96389.38872659039</v>
      </c>
      <c r="AL17" s="459">
        <v>96170.021972354501</v>
      </c>
      <c r="AM17" s="459">
        <v>99300.614956379839</v>
      </c>
      <c r="AN17" s="459">
        <v>96821.335050914597</v>
      </c>
      <c r="AO17" s="459">
        <v>97565.896699728837</v>
      </c>
      <c r="AP17" s="459">
        <v>98464.082849367944</v>
      </c>
      <c r="AQ17" s="459">
        <v>98985.718469218831</v>
      </c>
      <c r="AR17" s="459">
        <v>99745.40814776819</v>
      </c>
      <c r="AS17" s="459">
        <v>100263.77488256928</v>
      </c>
      <c r="AT17" s="459">
        <v>101252.44937059526</v>
      </c>
      <c r="AU17" s="459">
        <v>101612.64385039588</v>
      </c>
      <c r="AV17" s="459">
        <v>102991.82216750285</v>
      </c>
      <c r="AW17" s="459">
        <v>99088.818304191373</v>
      </c>
      <c r="AX17" s="459">
        <v>99311.350987472702</v>
      </c>
      <c r="AY17" s="459">
        <v>100226.67470963545</v>
      </c>
      <c r="AZ17" s="459">
        <v>100999.0562677156</v>
      </c>
      <c r="BA17" s="459">
        <v>101818.84377501543</v>
      </c>
      <c r="BB17" s="459">
        <v>102203.25188189413</v>
      </c>
      <c r="BC17" s="459">
        <v>102289.01188992789</v>
      </c>
      <c r="BD17" s="459">
        <v>102853.81263648352</v>
      </c>
      <c r="BE17" s="459">
        <v>102924.0501375013</v>
      </c>
      <c r="BF17" s="459">
        <v>103230.39208858027</v>
      </c>
      <c r="BG17" s="459">
        <v>103500.30857974359</v>
      </c>
      <c r="BH17" s="459">
        <v>104983.90754369744</v>
      </c>
      <c r="BI17" s="459">
        <v>104681.71468455439</v>
      </c>
      <c r="BJ17" s="459">
        <v>103833.01895738447</v>
      </c>
      <c r="BK17" s="459">
        <v>103707.43057847694</v>
      </c>
      <c r="BL17" s="459">
        <v>103900.62034809979</v>
      </c>
      <c r="BM17" s="459">
        <v>104209.64443339582</v>
      </c>
      <c r="BN17" s="459">
        <v>103246.67713162447</v>
      </c>
      <c r="BO17" s="459">
        <v>103965.00027953424</v>
      </c>
      <c r="BP17" s="459">
        <v>105394.03893530268</v>
      </c>
      <c r="BQ17" s="459">
        <v>105568.56820820289</v>
      </c>
      <c r="BR17" s="459">
        <v>106881.90551735491</v>
      </c>
      <c r="BS17" s="459">
        <v>108074.90628112303</v>
      </c>
      <c r="BT17" s="459">
        <v>109079.58556686621</v>
      </c>
      <c r="BU17" s="459">
        <v>110037.33693108412</v>
      </c>
      <c r="BV17" s="459">
        <v>110517.74961685594</v>
      </c>
      <c r="BW17" s="459">
        <v>110108.8518920693</v>
      </c>
      <c r="BX17" s="459">
        <v>109855.46252193667</v>
      </c>
      <c r="BY17" s="459">
        <v>110626.80310445587</v>
      </c>
      <c r="BZ17" s="459">
        <v>110573.16712621583</v>
      </c>
      <c r="CA17" s="459">
        <v>110802.91197019875</v>
      </c>
      <c r="CB17" s="459">
        <v>110646.17152249829</v>
      </c>
      <c r="CC17" s="459">
        <v>112131.73834291397</v>
      </c>
      <c r="CD17" s="459">
        <v>113196.4284758452</v>
      </c>
      <c r="CE17" s="459">
        <v>113252.98959903332</v>
      </c>
      <c r="CF17" s="459">
        <v>114832.8199263128</v>
      </c>
      <c r="CG17" s="459">
        <v>114958.86739343211</v>
      </c>
      <c r="CH17" s="459">
        <v>115345.53289015219</v>
      </c>
      <c r="CI17" s="459">
        <v>116249.23614666912</v>
      </c>
      <c r="CJ17" s="459">
        <v>117488.31790140089</v>
      </c>
      <c r="CK17" s="459">
        <v>117590.59133020061</v>
      </c>
      <c r="CL17" s="459">
        <v>117897.76206851032</v>
      </c>
      <c r="CM17" s="459">
        <v>119277.38348056382</v>
      </c>
      <c r="CN17" s="459">
        <v>120283.06183008828</v>
      </c>
      <c r="CO17" s="459">
        <v>121150.99929639157</v>
      </c>
      <c r="CP17" s="459">
        <v>122032.67056889838</v>
      </c>
      <c r="CQ17" s="459">
        <v>121092.35169275527</v>
      </c>
      <c r="CR17" s="459">
        <v>122107.9589091316</v>
      </c>
      <c r="CS17" s="459">
        <v>120845.1926435796</v>
      </c>
      <c r="CT17" s="459">
        <v>120544.06208106304</v>
      </c>
      <c r="CU17" s="459">
        <v>121282.91623436732</v>
      </c>
      <c r="CV17" s="459">
        <v>122227.49952520302</v>
      </c>
      <c r="CW17" s="459">
        <v>122527.87826215818</v>
      </c>
      <c r="CX17" s="459">
        <v>122884.8709422457</v>
      </c>
      <c r="CY17" s="459">
        <v>124035.10392117691</v>
      </c>
      <c r="CZ17" s="459">
        <v>124651.26011742929</v>
      </c>
      <c r="DA17" s="459">
        <v>126442.43951523727</v>
      </c>
      <c r="DB17" s="459">
        <v>127499.28072146158</v>
      </c>
      <c r="DC17" s="459">
        <v>128187.96964466349</v>
      </c>
      <c r="DD17" s="459">
        <v>129479.95497935366</v>
      </c>
      <c r="DE17" s="459">
        <v>128502.05402024637</v>
      </c>
      <c r="DF17" s="459">
        <v>129263.8823091649</v>
      </c>
      <c r="DG17" s="459">
        <v>130324.91503862325</v>
      </c>
      <c r="DH17" s="459">
        <v>129762.2550275472</v>
      </c>
      <c r="DI17" s="459">
        <v>130106.07516033587</v>
      </c>
      <c r="DJ17" s="459">
        <v>132374.37993111272</v>
      </c>
      <c r="DK17" s="459">
        <v>131773.07229034355</v>
      </c>
      <c r="DL17" s="459">
        <v>132517.5127331905</v>
      </c>
      <c r="DM17" s="459">
        <v>132254.17436160927</v>
      </c>
      <c r="DN17" s="459">
        <v>133058.17827294851</v>
      </c>
      <c r="DO17" s="459">
        <v>134554.80417108798</v>
      </c>
      <c r="DP17" s="459">
        <v>136370.54779910154</v>
      </c>
      <c r="DQ17" s="459">
        <v>136633.12112190283</v>
      </c>
      <c r="DR17" s="459">
        <v>137693.60742710147</v>
      </c>
      <c r="DS17" s="459">
        <v>138732.69966595434</v>
      </c>
      <c r="DT17" s="459">
        <v>138188.10237105362</v>
      </c>
      <c r="DU17" s="459">
        <v>139207.19421136251</v>
      </c>
      <c r="DV17" s="459">
        <v>139775.29775070149</v>
      </c>
      <c r="DW17" s="459">
        <v>140081.01838952172</v>
      </c>
      <c r="DX17" s="459">
        <v>140843.42099196458</v>
      </c>
      <c r="DY17" s="459">
        <v>141132.64036907011</v>
      </c>
      <c r="DZ17" s="459">
        <v>142373.05802618529</v>
      </c>
      <c r="EA17" s="459">
        <v>143020.73514916401</v>
      </c>
      <c r="EB17" s="459">
        <v>145464.22915036531</v>
      </c>
      <c r="EC17" s="459">
        <v>144852.0038855632</v>
      </c>
      <c r="ED17" s="459">
        <v>144737.71563746169</v>
      </c>
      <c r="EE17" s="459">
        <v>145753.05808136944</v>
      </c>
      <c r="EF17" s="459">
        <v>146329.90507279639</v>
      </c>
      <c r="EG17" s="459">
        <v>146890.68655847898</v>
      </c>
      <c r="EH17" s="459">
        <v>147710.90980994445</v>
      </c>
      <c r="EI17" s="459">
        <v>148497.51393476911</v>
      </c>
      <c r="EJ17" s="459">
        <v>148631.5723015143</v>
      </c>
      <c r="EK17" s="459">
        <v>149277.99686288129</v>
      </c>
      <c r="EL17" s="459">
        <v>150160.84584426021</v>
      </c>
      <c r="EM17" s="459">
        <v>150734.91076343451</v>
      </c>
      <c r="EN17" s="459">
        <v>150463.21612284865</v>
      </c>
      <c r="EO17" s="459">
        <v>152303.20420717276</v>
      </c>
      <c r="EP17" s="459">
        <v>152616.52840257331</v>
      </c>
      <c r="EQ17" s="459">
        <v>151035.11674990604</v>
      </c>
      <c r="ER17" s="459">
        <v>152766.62779630194</v>
      </c>
      <c r="ES17" s="459">
        <v>153697.83871266394</v>
      </c>
      <c r="ET17" s="459">
        <v>157159.53610920481</v>
      </c>
      <c r="EU17" s="459">
        <v>160207.3289809252</v>
      </c>
    </row>
    <row r="18" spans="1:151" ht="15" customHeight="1">
      <c r="A18" s="458" t="s">
        <v>499</v>
      </c>
      <c r="B18" s="459">
        <v>-15167.271533607971</v>
      </c>
      <c r="C18" s="459">
        <v>-16582.137258287083</v>
      </c>
      <c r="D18" s="459">
        <v>-17927.940849524603</v>
      </c>
      <c r="E18" s="459">
        <v>-16218.023328041018</v>
      </c>
      <c r="F18" s="459">
        <v>-4758.1363795766083</v>
      </c>
      <c r="G18" s="459">
        <v>-7543.2349161156162</v>
      </c>
      <c r="H18" s="459">
        <v>-27411.161732272885</v>
      </c>
      <c r="I18" s="459">
        <v>-34585.5338842083</v>
      </c>
      <c r="J18" s="459">
        <v>-39540.446306309517</v>
      </c>
      <c r="K18" s="459">
        <v>-42449.407971225912</v>
      </c>
      <c r="L18" s="459">
        <v>-30596.776432417508</v>
      </c>
      <c r="M18" s="459">
        <v>-17098.903923786391</v>
      </c>
      <c r="N18" s="459">
        <v>-16303.428680070559</v>
      </c>
      <c r="O18" s="459">
        <v>-16916.746949934459</v>
      </c>
      <c r="P18" s="459">
        <v>-16992.710855739802</v>
      </c>
      <c r="Q18" s="459">
        <v>-16284.070990908964</v>
      </c>
      <c r="R18" s="459">
        <v>-16071.636267382579</v>
      </c>
      <c r="S18" s="459">
        <v>-16629.98223893602</v>
      </c>
      <c r="T18" s="459">
        <v>-16379.102580531646</v>
      </c>
      <c r="U18" s="459">
        <v>-15771.136275024837</v>
      </c>
      <c r="V18" s="459">
        <v>-14964.669791041277</v>
      </c>
      <c r="W18" s="459">
        <v>-15715.705932108292</v>
      </c>
      <c r="X18" s="459">
        <v>-15167.271533607971</v>
      </c>
      <c r="Y18" s="459">
        <v>-15733.275289028606</v>
      </c>
      <c r="Z18" s="459">
        <v>-15134.087435838766</v>
      </c>
      <c r="AA18" s="459">
        <v>-14781.314236534032</v>
      </c>
      <c r="AB18" s="459">
        <v>-14700.292897443869</v>
      </c>
      <c r="AC18" s="459">
        <v>-15678.397803463042</v>
      </c>
      <c r="AD18" s="459">
        <v>-16377.685949705134</v>
      </c>
      <c r="AE18" s="459">
        <v>-15554.822443333629</v>
      </c>
      <c r="AF18" s="459">
        <v>-16409.209737675235</v>
      </c>
      <c r="AG18" s="459">
        <v>-16039.058441744215</v>
      </c>
      <c r="AH18" s="459">
        <v>-16505.036381736718</v>
      </c>
      <c r="AI18" s="459">
        <v>-17038.14618296863</v>
      </c>
      <c r="AJ18" s="459">
        <v>-16582.137258287083</v>
      </c>
      <c r="AK18" s="459">
        <v>-15142.354242728426</v>
      </c>
      <c r="AL18" s="459">
        <v>-16017.978140217412</v>
      </c>
      <c r="AM18" s="459">
        <v>-17492.82721475669</v>
      </c>
      <c r="AN18" s="459">
        <v>-17077.626129382057</v>
      </c>
      <c r="AO18" s="459">
        <v>-17427.3282994529</v>
      </c>
      <c r="AP18" s="459">
        <v>-15327.601943489048</v>
      </c>
      <c r="AQ18" s="459">
        <v>-15757.055601379136</v>
      </c>
      <c r="AR18" s="459">
        <v>-16427.81663123233</v>
      </c>
      <c r="AS18" s="459">
        <v>-17346.004928972659</v>
      </c>
      <c r="AT18" s="459">
        <v>-16919.320950748894</v>
      </c>
      <c r="AU18" s="459">
        <v>-16592.496112827706</v>
      </c>
      <c r="AV18" s="459">
        <v>-17927.940849524603</v>
      </c>
      <c r="AW18" s="459">
        <v>-16332.956419235299</v>
      </c>
      <c r="AX18" s="459">
        <v>-15346.535020874377</v>
      </c>
      <c r="AY18" s="459">
        <v>-15282.454756589723</v>
      </c>
      <c r="AZ18" s="459">
        <v>-14882.676709902822</v>
      </c>
      <c r="BA18" s="459">
        <v>-14636.406511022098</v>
      </c>
      <c r="BB18" s="459">
        <v>-15186.439597488032</v>
      </c>
      <c r="BC18" s="459">
        <v>-14176.351299112343</v>
      </c>
      <c r="BD18" s="459">
        <v>-13860.843288897129</v>
      </c>
      <c r="BE18" s="459">
        <v>-14526.031611523067</v>
      </c>
      <c r="BF18" s="459">
        <v>-15189.209838366864</v>
      </c>
      <c r="BG18" s="459">
        <v>-14308.213534837647</v>
      </c>
      <c r="BH18" s="459">
        <v>-16218.023328041018</v>
      </c>
      <c r="BI18" s="459">
        <v>-16526.52841697089</v>
      </c>
      <c r="BJ18" s="459">
        <v>-13128.565252466069</v>
      </c>
      <c r="BK18" s="459">
        <v>-16116.879469366017</v>
      </c>
      <c r="BL18" s="459">
        <v>-18601.737854761363</v>
      </c>
      <c r="BM18" s="459">
        <v>-15291.757993698004</v>
      </c>
      <c r="BN18" s="459">
        <v>-15083.77398082838</v>
      </c>
      <c r="BO18" s="459">
        <v>-14510.779562574317</v>
      </c>
      <c r="BP18" s="459">
        <v>-9544.7584854414454</v>
      </c>
      <c r="BQ18" s="459">
        <v>-5920.6633273277839</v>
      </c>
      <c r="BR18" s="459">
        <v>-2564.4551016037294</v>
      </c>
      <c r="BS18" s="459">
        <v>-2645.6489631278091</v>
      </c>
      <c r="BT18" s="459">
        <v>-4758.1854795766121</v>
      </c>
      <c r="BU18" s="459">
        <v>-88.749518466182053</v>
      </c>
      <c r="BV18" s="459">
        <v>-3752.2780762689363</v>
      </c>
      <c r="BW18" s="459">
        <v>126.18334549607243</v>
      </c>
      <c r="BX18" s="459">
        <v>-3531.7354921879596</v>
      </c>
      <c r="BY18" s="459">
        <v>-5563.2416353103181</v>
      </c>
      <c r="BZ18" s="459">
        <v>-4926.8245188742876</v>
      </c>
      <c r="CA18" s="459">
        <v>-5150.7678741430864</v>
      </c>
      <c r="CB18" s="459">
        <v>-4512.0961712051067</v>
      </c>
      <c r="CC18" s="459">
        <v>-7948.937599616329</v>
      </c>
      <c r="CD18" s="459">
        <v>-5506.9387290177692</v>
      </c>
      <c r="CE18" s="459">
        <v>-4125.5145475880126</v>
      </c>
      <c r="CF18" s="459">
        <v>-7543.2349161156162</v>
      </c>
      <c r="CG18" s="459">
        <v>-7575.9269014872552</v>
      </c>
      <c r="CH18" s="459">
        <v>-9203.1169817119662</v>
      </c>
      <c r="CI18" s="459">
        <v>-11305.103944097791</v>
      </c>
      <c r="CJ18" s="459">
        <v>-14096.51231058524</v>
      </c>
      <c r="CK18" s="459">
        <v>-13811.869332288654</v>
      </c>
      <c r="CL18" s="459">
        <v>-17195.297722268559</v>
      </c>
      <c r="CM18" s="459">
        <v>-19860.803817094071</v>
      </c>
      <c r="CN18" s="459">
        <v>-19650.436833324929</v>
      </c>
      <c r="CO18" s="459">
        <v>-25480.800806561776</v>
      </c>
      <c r="CP18" s="459">
        <v>-27265.844093605963</v>
      </c>
      <c r="CQ18" s="459">
        <v>-26106.744457355584</v>
      </c>
      <c r="CR18" s="459">
        <v>-27360.378551272908</v>
      </c>
      <c r="CS18" s="459">
        <v>-26372.6722450011</v>
      </c>
      <c r="CT18" s="459">
        <v>-26167.424695998459</v>
      </c>
      <c r="CU18" s="459">
        <v>-25958.425142809749</v>
      </c>
      <c r="CV18" s="459">
        <v>-30223.202127416036</v>
      </c>
      <c r="CW18" s="459">
        <v>-27721.458213594131</v>
      </c>
      <c r="CX18" s="459">
        <v>-27941.72955361128</v>
      </c>
      <c r="CY18" s="459">
        <v>-26811.87294321481</v>
      </c>
      <c r="CZ18" s="459">
        <v>-31837.357847349107</v>
      </c>
      <c r="DA18" s="459">
        <v>-29593.420880051504</v>
      </c>
      <c r="DB18" s="459">
        <v>-32310.087416016439</v>
      </c>
      <c r="DC18" s="459">
        <v>-35890.713966948097</v>
      </c>
      <c r="DD18" s="459">
        <v>-34585.5338842083</v>
      </c>
      <c r="DE18" s="459">
        <v>-34282.000973105984</v>
      </c>
      <c r="DF18" s="459">
        <v>-37523.004834898806</v>
      </c>
      <c r="DG18" s="459">
        <v>-37451.392224727606</v>
      </c>
      <c r="DH18" s="459">
        <v>-38012.72497253769</v>
      </c>
      <c r="DI18" s="459">
        <v>-38597.018696595798</v>
      </c>
      <c r="DJ18" s="459">
        <v>-43904.213609510276</v>
      </c>
      <c r="DK18" s="459">
        <v>-39522.266232090478</v>
      </c>
      <c r="DL18" s="459">
        <v>-40225.258037480729</v>
      </c>
      <c r="DM18" s="459">
        <v>-41220.280595389282</v>
      </c>
      <c r="DN18" s="459">
        <v>-48938.536019847816</v>
      </c>
      <c r="DO18" s="459">
        <v>-39478.164675946551</v>
      </c>
      <c r="DP18" s="459">
        <v>-39540.446306309517</v>
      </c>
      <c r="DQ18" s="459">
        <v>-41434.769983209582</v>
      </c>
      <c r="DR18" s="459">
        <v>-43474.92837225541</v>
      </c>
      <c r="DS18" s="459">
        <v>-45719.229719140771</v>
      </c>
      <c r="DT18" s="459">
        <v>-47655.954908733809</v>
      </c>
      <c r="DU18" s="459">
        <v>-46018.571609705221</v>
      </c>
      <c r="DV18" s="459">
        <v>-46638.110242182796</v>
      </c>
      <c r="DW18" s="459">
        <v>-47886.648379592458</v>
      </c>
      <c r="DX18" s="459">
        <v>-46727.006932363583</v>
      </c>
      <c r="DY18" s="459">
        <v>-48420.430259605084</v>
      </c>
      <c r="DZ18" s="459">
        <v>-44552.286356390599</v>
      </c>
      <c r="EA18" s="459">
        <v>-40745.959621571237</v>
      </c>
      <c r="EB18" s="459">
        <v>-42449.407971225912</v>
      </c>
      <c r="EC18" s="459">
        <v>-36913.827413262974</v>
      </c>
      <c r="ED18" s="459">
        <v>-33597.327666354802</v>
      </c>
      <c r="EE18" s="459">
        <v>-38424.259800030413</v>
      </c>
      <c r="EF18" s="459">
        <v>-42069.433735835279</v>
      </c>
      <c r="EG18" s="459">
        <v>-40232.428361746162</v>
      </c>
      <c r="EH18" s="459">
        <v>-32730.942044764815</v>
      </c>
      <c r="EI18" s="459">
        <v>-33243.904069193231</v>
      </c>
      <c r="EJ18" s="459">
        <v>-30671.19721227017</v>
      </c>
      <c r="EK18" s="459">
        <v>-29841.862245349475</v>
      </c>
      <c r="EL18" s="459">
        <v>-28029.802958122687</v>
      </c>
      <c r="EM18" s="459">
        <v>-23405.923866736062</v>
      </c>
      <c r="EN18" s="459">
        <v>-30596.776432417508</v>
      </c>
      <c r="EO18" s="459">
        <v>-15645.425251317502</v>
      </c>
      <c r="EP18" s="459">
        <v>-16329.448511262133</v>
      </c>
      <c r="EQ18" s="459">
        <v>-19427.130721421476</v>
      </c>
      <c r="ER18" s="459">
        <v>-12706.886875594355</v>
      </c>
      <c r="ES18" s="459">
        <v>-18721.64696404431</v>
      </c>
      <c r="ET18" s="459">
        <v>-16866.229819467553</v>
      </c>
      <c r="EU18" s="459">
        <v>-15611.861156888917</v>
      </c>
    </row>
    <row r="19" spans="1:151" s="448" customFormat="1" ht="15" customHeight="1">
      <c r="A19" s="456" t="s">
        <v>485</v>
      </c>
      <c r="B19" s="457">
        <v>153520.82975857452</v>
      </c>
      <c r="C19" s="457">
        <v>169879.92994596271</v>
      </c>
      <c r="D19" s="457">
        <v>182790.80718569056</v>
      </c>
      <c r="E19" s="457">
        <v>188945.04225623439</v>
      </c>
      <c r="F19" s="457">
        <v>204469.93705316685</v>
      </c>
      <c r="G19" s="457">
        <v>212548.76850852961</v>
      </c>
      <c r="H19" s="457">
        <v>221602.86037183748</v>
      </c>
      <c r="I19" s="457">
        <v>239665.69050487163</v>
      </c>
      <c r="J19" s="457">
        <v>253468.97445485069</v>
      </c>
      <c r="K19" s="457">
        <v>267302.77641932375</v>
      </c>
      <c r="L19" s="457">
        <v>285709.31294172292</v>
      </c>
      <c r="M19" s="457">
        <v>146576.10018264933</v>
      </c>
      <c r="N19" s="457">
        <v>147396.20712190279</v>
      </c>
      <c r="O19" s="457">
        <v>146062.36219068212</v>
      </c>
      <c r="P19" s="457">
        <v>147334.38702496191</v>
      </c>
      <c r="Q19" s="457">
        <v>147536.19375689639</v>
      </c>
      <c r="R19" s="457">
        <v>147485.12041491753</v>
      </c>
      <c r="S19" s="457">
        <v>148342.56079349082</v>
      </c>
      <c r="T19" s="457">
        <v>149288.94975716199</v>
      </c>
      <c r="U19" s="457">
        <v>148782.83876116632</v>
      </c>
      <c r="V19" s="457">
        <v>149641.68585919024</v>
      </c>
      <c r="W19" s="457">
        <v>151083.46297656937</v>
      </c>
      <c r="X19" s="457">
        <v>153520.82975857452</v>
      </c>
      <c r="Y19" s="457">
        <v>156174.7972090774</v>
      </c>
      <c r="Z19" s="457">
        <v>156023.07894568838</v>
      </c>
      <c r="AA19" s="457">
        <v>157676.81265818936</v>
      </c>
      <c r="AB19" s="457">
        <v>159326.75799176146</v>
      </c>
      <c r="AC19" s="457">
        <v>161091.23018046856</v>
      </c>
      <c r="AD19" s="457">
        <v>162683.54671215353</v>
      </c>
      <c r="AE19" s="457">
        <v>163342.65811206191</v>
      </c>
      <c r="AF19" s="457">
        <v>164315.44300960537</v>
      </c>
      <c r="AG19" s="457">
        <v>165411.37402074531</v>
      </c>
      <c r="AH19" s="457">
        <v>165597.2803471701</v>
      </c>
      <c r="AI19" s="457">
        <v>168466.96641638412</v>
      </c>
      <c r="AJ19" s="457">
        <v>169879.92994596271</v>
      </c>
      <c r="AK19" s="457">
        <v>172545.73521572867</v>
      </c>
      <c r="AL19" s="457">
        <v>172961.83247883248</v>
      </c>
      <c r="AM19" s="457">
        <v>175338.63406911894</v>
      </c>
      <c r="AN19" s="457">
        <v>172628.92579085674</v>
      </c>
      <c r="AO19" s="457">
        <v>172460.14809148668</v>
      </c>
      <c r="AP19" s="457">
        <v>171616.72147172139</v>
      </c>
      <c r="AQ19" s="457">
        <v>173409.38126794226</v>
      </c>
      <c r="AR19" s="457">
        <v>174485.75311615629</v>
      </c>
      <c r="AS19" s="457">
        <v>173452.63450172948</v>
      </c>
      <c r="AT19" s="457">
        <v>176230.52548502947</v>
      </c>
      <c r="AU19" s="457">
        <v>178778.80824786401</v>
      </c>
      <c r="AV19" s="457">
        <v>182790.80718569056</v>
      </c>
      <c r="AW19" s="457">
        <v>181597.44845107672</v>
      </c>
      <c r="AX19" s="457">
        <v>183124.82020633377</v>
      </c>
      <c r="AY19" s="457">
        <v>182120.7200104027</v>
      </c>
      <c r="AZ19" s="457">
        <v>183401.1751553363</v>
      </c>
      <c r="BA19" s="457">
        <v>184611.79697661666</v>
      </c>
      <c r="BB19" s="457">
        <v>185777.32043384068</v>
      </c>
      <c r="BC19" s="457">
        <v>186958.44487275905</v>
      </c>
      <c r="BD19" s="457">
        <v>185584.4985974711</v>
      </c>
      <c r="BE19" s="457">
        <v>186576.32179755726</v>
      </c>
      <c r="BF19" s="457">
        <v>187558.88662886838</v>
      </c>
      <c r="BG19" s="457">
        <v>189159.7525335211</v>
      </c>
      <c r="BH19" s="457">
        <v>188945.04225623439</v>
      </c>
      <c r="BI19" s="457">
        <v>190050.74042317551</v>
      </c>
      <c r="BJ19" s="457">
        <v>192317.21812583751</v>
      </c>
      <c r="BK19" s="457">
        <v>192184.68946141368</v>
      </c>
      <c r="BL19" s="457">
        <v>194083.14010250205</v>
      </c>
      <c r="BM19" s="457">
        <v>191932.0169611116</v>
      </c>
      <c r="BN19" s="457">
        <v>194252.24191483695</v>
      </c>
      <c r="BO19" s="457">
        <v>195542.34972910068</v>
      </c>
      <c r="BP19" s="457">
        <v>196123.79449613643</v>
      </c>
      <c r="BQ19" s="457">
        <v>198584.13830989136</v>
      </c>
      <c r="BR19" s="457">
        <v>198779.96063447042</v>
      </c>
      <c r="BS19" s="457">
        <v>200032.03608252591</v>
      </c>
      <c r="BT19" s="457">
        <v>204469.93705316685</v>
      </c>
      <c r="BU19" s="457">
        <v>207824.27286243805</v>
      </c>
      <c r="BV19" s="457">
        <v>209117.99536065408</v>
      </c>
      <c r="BW19" s="457">
        <v>207157.04890180874</v>
      </c>
      <c r="BX19" s="457">
        <v>207391.87264104796</v>
      </c>
      <c r="BY19" s="457">
        <v>207487.81328611757</v>
      </c>
      <c r="BZ19" s="457">
        <v>205881.22545447311</v>
      </c>
      <c r="CA19" s="457">
        <v>207183.55623304233</v>
      </c>
      <c r="CB19" s="457">
        <v>208894.00705635248</v>
      </c>
      <c r="CC19" s="457">
        <v>210461.47196352409</v>
      </c>
      <c r="CD19" s="457">
        <v>212028.6810723386</v>
      </c>
      <c r="CE19" s="457">
        <v>212237.76543113857</v>
      </c>
      <c r="CF19" s="457">
        <v>212548.76850852961</v>
      </c>
      <c r="CG19" s="457">
        <v>212693.69578391558</v>
      </c>
      <c r="CH19" s="457">
        <v>212147.88918285674</v>
      </c>
      <c r="CI19" s="457">
        <v>212077.04845581288</v>
      </c>
      <c r="CJ19" s="457">
        <v>211307.71225869219</v>
      </c>
      <c r="CK19" s="457">
        <v>211912.64242421131</v>
      </c>
      <c r="CL19" s="457">
        <v>212906.95415258122</v>
      </c>
      <c r="CM19" s="457">
        <v>214162.84674028272</v>
      </c>
      <c r="CN19" s="457">
        <v>214210.50251711532</v>
      </c>
      <c r="CO19" s="457">
        <v>213843.15814502846</v>
      </c>
      <c r="CP19" s="457">
        <v>214495.90637606406</v>
      </c>
      <c r="CQ19" s="457">
        <v>218201.70927531435</v>
      </c>
      <c r="CR19" s="457">
        <v>221602.86037183748</v>
      </c>
      <c r="CS19" s="457">
        <v>223691.79829379881</v>
      </c>
      <c r="CT19" s="457">
        <v>226150.55003232154</v>
      </c>
      <c r="CU19" s="457">
        <v>228918.96309244062</v>
      </c>
      <c r="CV19" s="457">
        <v>228821.84811487404</v>
      </c>
      <c r="CW19" s="457">
        <v>228607.87607841589</v>
      </c>
      <c r="CX19" s="457">
        <v>228429.94605262874</v>
      </c>
      <c r="CY19" s="457">
        <v>229754.66515105515</v>
      </c>
      <c r="CZ19" s="457">
        <v>232349.60000054084</v>
      </c>
      <c r="DA19" s="457">
        <v>235370.85351763832</v>
      </c>
      <c r="DB19" s="457">
        <v>236260.8181815634</v>
      </c>
      <c r="DC19" s="457">
        <v>238196.12389959191</v>
      </c>
      <c r="DD19" s="457">
        <v>239665.69050487163</v>
      </c>
      <c r="DE19" s="457">
        <v>242166.29901755409</v>
      </c>
      <c r="DF19" s="457">
        <v>243116.86988972116</v>
      </c>
      <c r="DG19" s="457">
        <v>242825.55902487243</v>
      </c>
      <c r="DH19" s="457">
        <v>242179.67358146232</v>
      </c>
      <c r="DI19" s="457">
        <v>242983.80166174419</v>
      </c>
      <c r="DJ19" s="457">
        <v>245662.08217729992</v>
      </c>
      <c r="DK19" s="457">
        <v>247030.4805353696</v>
      </c>
      <c r="DL19" s="457">
        <v>247129.51075276919</v>
      </c>
      <c r="DM19" s="457">
        <v>246199.0134791609</v>
      </c>
      <c r="DN19" s="457">
        <v>248295.69602717212</v>
      </c>
      <c r="DO19" s="457">
        <v>247964.04862575349</v>
      </c>
      <c r="DP19" s="457">
        <v>253468.97445485069</v>
      </c>
      <c r="DQ19" s="457">
        <v>256678.43619683065</v>
      </c>
      <c r="DR19" s="457">
        <v>256588.06560006473</v>
      </c>
      <c r="DS19" s="457">
        <v>259196.5128080493</v>
      </c>
      <c r="DT19" s="457">
        <v>261078.75228429641</v>
      </c>
      <c r="DU19" s="457">
        <v>258709.3040775847</v>
      </c>
      <c r="DV19" s="457">
        <v>260857.11634296735</v>
      </c>
      <c r="DW19" s="457">
        <v>260834.09378016758</v>
      </c>
      <c r="DX19" s="457">
        <v>261599.5921711367</v>
      </c>
      <c r="DY19" s="457">
        <v>261443.48651798483</v>
      </c>
      <c r="DZ19" s="457">
        <v>263780.05675546895</v>
      </c>
      <c r="EA19" s="457">
        <v>264696.61152923846</v>
      </c>
      <c r="EB19" s="457">
        <v>267302.77641932375</v>
      </c>
      <c r="EC19" s="457">
        <v>269589.41700729652</v>
      </c>
      <c r="ED19" s="457">
        <v>270402.58171272505</v>
      </c>
      <c r="EE19" s="457">
        <v>272324.20217895956</v>
      </c>
      <c r="EF19" s="457">
        <v>273186.02659745468</v>
      </c>
      <c r="EG19" s="457">
        <v>270110.69190107385</v>
      </c>
      <c r="EH19" s="457">
        <v>271622.255322935</v>
      </c>
      <c r="EI19" s="457">
        <v>272379.18115792685</v>
      </c>
      <c r="EJ19" s="457">
        <v>272106.38444192981</v>
      </c>
      <c r="EK19" s="457">
        <v>272005.18197483051</v>
      </c>
      <c r="EL19" s="457">
        <v>270269.28602890711</v>
      </c>
      <c r="EM19" s="457">
        <v>272044.79294373392</v>
      </c>
      <c r="EN19" s="457">
        <v>285709.31294172292</v>
      </c>
      <c r="EO19" s="457">
        <v>292814.81501108286</v>
      </c>
      <c r="EP19" s="457">
        <v>293694.89329087804</v>
      </c>
      <c r="EQ19" s="457">
        <v>295732.7986215385</v>
      </c>
      <c r="ER19" s="457">
        <v>298353.78654528555</v>
      </c>
      <c r="ES19" s="457">
        <v>297015.19644837565</v>
      </c>
      <c r="ET19" s="457">
        <v>301860.51238787244</v>
      </c>
      <c r="EU19" s="457">
        <v>301722.0603884412</v>
      </c>
    </row>
    <row r="20" spans="1:151" ht="15" customHeight="1">
      <c r="A20" s="458" t="s">
        <v>500</v>
      </c>
      <c r="B20" s="459">
        <v>7670.5694180892588</v>
      </c>
      <c r="C20" s="459">
        <v>11221.343382050929</v>
      </c>
      <c r="D20" s="459">
        <v>12431.862801712943</v>
      </c>
      <c r="E20" s="459">
        <v>16074.155214842809</v>
      </c>
      <c r="F20" s="459">
        <v>17879.583446731252</v>
      </c>
      <c r="G20" s="459">
        <v>18743.741965922305</v>
      </c>
      <c r="H20" s="459">
        <v>16386.166871057492</v>
      </c>
      <c r="I20" s="459">
        <v>18892.960552951612</v>
      </c>
      <c r="J20" s="459">
        <v>20347.974339120723</v>
      </c>
      <c r="K20" s="459">
        <v>22368.192061103713</v>
      </c>
      <c r="L20" s="459">
        <v>27339.886640732861</v>
      </c>
      <c r="M20" s="459">
        <v>7575.8495054298073</v>
      </c>
      <c r="N20" s="459">
        <v>7540.7513121994161</v>
      </c>
      <c r="O20" s="459">
        <v>8096.1664929694552</v>
      </c>
      <c r="P20" s="459">
        <v>8093.548251230899</v>
      </c>
      <c r="Q20" s="459">
        <v>7956.9024458495014</v>
      </c>
      <c r="R20" s="459">
        <v>7794.3125007010285</v>
      </c>
      <c r="S20" s="459">
        <v>7416.5675396226052</v>
      </c>
      <c r="T20" s="459">
        <v>7447.8509299441876</v>
      </c>
      <c r="U20" s="459">
        <v>7544.5725646648825</v>
      </c>
      <c r="V20" s="459">
        <v>7976.29329286546</v>
      </c>
      <c r="W20" s="459">
        <v>7928.7751544921748</v>
      </c>
      <c r="X20" s="459">
        <v>7670.5694180892588</v>
      </c>
      <c r="Y20" s="459">
        <v>8533.8143855534199</v>
      </c>
      <c r="Z20" s="459">
        <v>8713.3579549230672</v>
      </c>
      <c r="AA20" s="459">
        <v>8930.1347855270396</v>
      </c>
      <c r="AB20" s="459">
        <v>8695.2433826831548</v>
      </c>
      <c r="AC20" s="459">
        <v>8606.257567462686</v>
      </c>
      <c r="AD20" s="459">
        <v>9060.5681315957936</v>
      </c>
      <c r="AE20" s="459">
        <v>9348.0537924925193</v>
      </c>
      <c r="AF20" s="459">
        <v>9440.2331980634062</v>
      </c>
      <c r="AG20" s="459">
        <v>10914.348058575953</v>
      </c>
      <c r="AH20" s="459">
        <v>10898.806415644947</v>
      </c>
      <c r="AI20" s="459">
        <v>11525.770173694305</v>
      </c>
      <c r="AJ20" s="459">
        <v>11221.343382050929</v>
      </c>
      <c r="AK20" s="459">
        <v>12500.14497436794</v>
      </c>
      <c r="AL20" s="459">
        <v>12198.326638244765</v>
      </c>
      <c r="AM20" s="459">
        <v>12376.523944090117</v>
      </c>
      <c r="AN20" s="459">
        <v>12348.68362453139</v>
      </c>
      <c r="AO20" s="459">
        <v>11807.446231858135</v>
      </c>
      <c r="AP20" s="459">
        <v>12137.228319663578</v>
      </c>
      <c r="AQ20" s="459">
        <v>12302.425261355493</v>
      </c>
      <c r="AR20" s="459">
        <v>13085.316789777651</v>
      </c>
      <c r="AS20" s="459">
        <v>13164.369324374969</v>
      </c>
      <c r="AT20" s="459">
        <v>13642.957138526863</v>
      </c>
      <c r="AU20" s="459">
        <v>13082.24716096333</v>
      </c>
      <c r="AV20" s="459">
        <v>12431.862801712943</v>
      </c>
      <c r="AW20" s="459">
        <v>13747.843988208584</v>
      </c>
      <c r="AX20" s="459">
        <v>14212.842168612147</v>
      </c>
      <c r="AY20" s="459">
        <v>13825.243591016213</v>
      </c>
      <c r="AZ20" s="459">
        <v>14329.523651996635</v>
      </c>
      <c r="BA20" s="459">
        <v>14897.500958597084</v>
      </c>
      <c r="BB20" s="459">
        <v>14292.46633225105</v>
      </c>
      <c r="BC20" s="459">
        <v>14503.216898032802</v>
      </c>
      <c r="BD20" s="459">
        <v>12307.976356306463</v>
      </c>
      <c r="BE20" s="459">
        <v>14914.911867706185</v>
      </c>
      <c r="BF20" s="459">
        <v>15052.025108132933</v>
      </c>
      <c r="BG20" s="459">
        <v>15030.690482728078</v>
      </c>
      <c r="BH20" s="459">
        <v>16074.155214842809</v>
      </c>
      <c r="BI20" s="459">
        <v>16749.55080005492</v>
      </c>
      <c r="BJ20" s="459">
        <v>16931.549958984127</v>
      </c>
      <c r="BK20" s="459">
        <v>16877.797828370156</v>
      </c>
      <c r="BL20" s="459">
        <v>17785.416968550995</v>
      </c>
      <c r="BM20" s="459">
        <v>17948.555222509516</v>
      </c>
      <c r="BN20" s="459">
        <v>16534.607242254795</v>
      </c>
      <c r="BO20" s="459">
        <v>17494.081211459998</v>
      </c>
      <c r="BP20" s="459">
        <v>17385.355588496208</v>
      </c>
      <c r="BQ20" s="459">
        <v>17714.328617625935</v>
      </c>
      <c r="BR20" s="459">
        <v>17811.244468410321</v>
      </c>
      <c r="BS20" s="459">
        <v>17594.437436131273</v>
      </c>
      <c r="BT20" s="459">
        <v>17879.583446731252</v>
      </c>
      <c r="BU20" s="459">
        <v>18762.11422612052</v>
      </c>
      <c r="BV20" s="459">
        <v>18494.714419980341</v>
      </c>
      <c r="BW20" s="459">
        <v>18953.991706611348</v>
      </c>
      <c r="BX20" s="459">
        <v>19038.260787727988</v>
      </c>
      <c r="BY20" s="459">
        <v>18724.564343304555</v>
      </c>
      <c r="BZ20" s="459">
        <v>18787.932102183175</v>
      </c>
      <c r="CA20" s="459">
        <v>18201.471318165943</v>
      </c>
      <c r="CB20" s="459">
        <v>18228.396587023351</v>
      </c>
      <c r="CC20" s="459">
        <v>18016.215871111504</v>
      </c>
      <c r="CD20" s="459">
        <v>17837.720739587789</v>
      </c>
      <c r="CE20" s="459">
        <v>18525.752320733125</v>
      </c>
      <c r="CF20" s="459">
        <v>18743.741965922305</v>
      </c>
      <c r="CG20" s="459">
        <v>19254.571186854337</v>
      </c>
      <c r="CH20" s="459">
        <v>19050.003108817851</v>
      </c>
      <c r="CI20" s="459">
        <v>19236.655287471134</v>
      </c>
      <c r="CJ20" s="459">
        <v>19234.467577178169</v>
      </c>
      <c r="CK20" s="459">
        <v>20061.189770521301</v>
      </c>
      <c r="CL20" s="459">
        <v>16711.160155441248</v>
      </c>
      <c r="CM20" s="459">
        <v>19689.144354899407</v>
      </c>
      <c r="CN20" s="459">
        <v>19786.533008025344</v>
      </c>
      <c r="CO20" s="459">
        <v>20265.479906828481</v>
      </c>
      <c r="CP20" s="459">
        <v>19629.603646714117</v>
      </c>
      <c r="CQ20" s="459">
        <v>20685.744905074349</v>
      </c>
      <c r="CR20" s="459">
        <v>16386.166871057492</v>
      </c>
      <c r="CS20" s="459">
        <v>17431.887953328853</v>
      </c>
      <c r="CT20" s="459">
        <v>17496.746529251534</v>
      </c>
      <c r="CU20" s="459">
        <v>17622.045606350661</v>
      </c>
      <c r="CV20" s="459">
        <v>17492.628631844073</v>
      </c>
      <c r="CW20" s="459">
        <v>17846.060593735958</v>
      </c>
      <c r="CX20" s="459">
        <v>18364.601563468721</v>
      </c>
      <c r="CY20" s="459">
        <v>21197.519523195188</v>
      </c>
      <c r="CZ20" s="459">
        <v>21532.841744340909</v>
      </c>
      <c r="DA20" s="459">
        <v>21742.146543678311</v>
      </c>
      <c r="DB20" s="459">
        <v>20694.753745303409</v>
      </c>
      <c r="DC20" s="459">
        <v>21691.530020091963</v>
      </c>
      <c r="DD20" s="459">
        <v>18892.960552951612</v>
      </c>
      <c r="DE20" s="459">
        <v>19526.932615564139</v>
      </c>
      <c r="DF20" s="459">
        <v>19710.165685981265</v>
      </c>
      <c r="DG20" s="459">
        <v>20241.434197082381</v>
      </c>
      <c r="DH20" s="459">
        <v>19719.047833272347</v>
      </c>
      <c r="DI20" s="459">
        <v>20302.463254274193</v>
      </c>
      <c r="DJ20" s="459">
        <v>20129.719676339948</v>
      </c>
      <c r="DK20" s="459">
        <v>20072.501953519575</v>
      </c>
      <c r="DL20" s="459">
        <v>20094.603678889172</v>
      </c>
      <c r="DM20" s="459">
        <v>19860.545696850855</v>
      </c>
      <c r="DN20" s="459">
        <v>19968.563012282131</v>
      </c>
      <c r="DO20" s="459">
        <v>20428.226553393535</v>
      </c>
      <c r="DP20" s="459">
        <v>20347.974339120723</v>
      </c>
      <c r="DQ20" s="459">
        <v>21473.286423630714</v>
      </c>
      <c r="DR20" s="459">
        <v>21345.873249994736</v>
      </c>
      <c r="DS20" s="459">
        <v>21146.486594339251</v>
      </c>
      <c r="DT20" s="459">
        <v>22104.870917106411</v>
      </c>
      <c r="DU20" s="459">
        <v>22436.420390584735</v>
      </c>
      <c r="DV20" s="459">
        <v>22158.31915049742</v>
      </c>
      <c r="DW20" s="459">
        <v>21961.216282587611</v>
      </c>
      <c r="DX20" s="459">
        <v>22250.596950336701</v>
      </c>
      <c r="DY20" s="459">
        <v>22380.385609564793</v>
      </c>
      <c r="DZ20" s="459">
        <v>22321.87998556895</v>
      </c>
      <c r="EA20" s="459">
        <v>22719.675263538415</v>
      </c>
      <c r="EB20" s="459">
        <v>22368.192061103713</v>
      </c>
      <c r="EC20" s="459">
        <v>23262.39294458646</v>
      </c>
      <c r="ED20" s="459">
        <v>23408.071136205115</v>
      </c>
      <c r="EE20" s="459">
        <v>23774.841781529511</v>
      </c>
      <c r="EF20" s="459">
        <v>23832.099844994671</v>
      </c>
      <c r="EG20" s="459">
        <v>24178.334646164592</v>
      </c>
      <c r="EH20" s="459">
        <v>23837.627584284979</v>
      </c>
      <c r="EI20" s="459">
        <v>24047.719511586758</v>
      </c>
      <c r="EJ20" s="459">
        <v>24254.9748479298</v>
      </c>
      <c r="EK20" s="459">
        <v>24157.442019840462</v>
      </c>
      <c r="EL20" s="459">
        <v>25232.484783807016</v>
      </c>
      <c r="EM20" s="459">
        <v>24580.812318393902</v>
      </c>
      <c r="EN20" s="459">
        <v>27339.886640732861</v>
      </c>
      <c r="EO20" s="459">
        <v>27283.326389722803</v>
      </c>
      <c r="EP20" s="459">
        <v>27294.254116478034</v>
      </c>
      <c r="EQ20" s="459">
        <v>28053.918833158408</v>
      </c>
      <c r="ER20" s="459">
        <v>28399.063713685464</v>
      </c>
      <c r="ES20" s="459">
        <v>28547.876775795583</v>
      </c>
      <c r="ET20" s="459">
        <v>29239.638661482346</v>
      </c>
      <c r="EU20" s="459">
        <v>29013.990702741172</v>
      </c>
    </row>
    <row r="21" spans="1:151" ht="15" customHeight="1">
      <c r="A21" s="458" t="s">
        <v>501</v>
      </c>
      <c r="B21" s="459">
        <v>241.66666532999997</v>
      </c>
      <c r="C21" s="459">
        <v>419.99999832999998</v>
      </c>
      <c r="D21" s="459">
        <v>1063.0700064299999</v>
      </c>
      <c r="E21" s="459">
        <v>946.33979162000003</v>
      </c>
      <c r="F21" s="459">
        <v>346.96724867</v>
      </c>
      <c r="G21" s="459">
        <v>299.99999834000005</v>
      </c>
      <c r="H21" s="459">
        <v>280.30058233999995</v>
      </c>
      <c r="I21" s="459">
        <v>246.96724900999999</v>
      </c>
      <c r="J21" s="459">
        <v>331.78391568000001</v>
      </c>
      <c r="K21" s="459">
        <v>298.45058235000005</v>
      </c>
      <c r="L21" s="459">
        <v>257.24058202000003</v>
      </c>
      <c r="M21" s="459">
        <v>265.83333199999998</v>
      </c>
      <c r="N21" s="459">
        <v>265.83333199999998</v>
      </c>
      <c r="O21" s="459">
        <v>265.83333199999998</v>
      </c>
      <c r="P21" s="459">
        <v>265.83333199999998</v>
      </c>
      <c r="Q21" s="459">
        <v>245.83333200000001</v>
      </c>
      <c r="R21" s="459">
        <v>243.33333200000001</v>
      </c>
      <c r="S21" s="459">
        <v>243.33333200000001</v>
      </c>
      <c r="T21" s="459">
        <v>241.66666532999997</v>
      </c>
      <c r="U21" s="459">
        <v>241.66666532999997</v>
      </c>
      <c r="V21" s="459">
        <v>241.66666532999997</v>
      </c>
      <c r="W21" s="459">
        <v>241.66666532999997</v>
      </c>
      <c r="X21" s="459">
        <v>241.66666532999997</v>
      </c>
      <c r="Y21" s="459">
        <v>241.66666532999997</v>
      </c>
      <c r="Z21" s="459">
        <v>241.66666532999997</v>
      </c>
      <c r="AA21" s="459">
        <v>241.66666532999997</v>
      </c>
      <c r="AB21" s="459">
        <v>241.66666532999997</v>
      </c>
      <c r="AC21" s="459">
        <v>421.66666533</v>
      </c>
      <c r="AD21" s="459">
        <v>421.66666533</v>
      </c>
      <c r="AE21" s="459">
        <v>421.66666533</v>
      </c>
      <c r="AF21" s="459">
        <v>419.99999832999998</v>
      </c>
      <c r="AG21" s="459">
        <v>419.99999832999998</v>
      </c>
      <c r="AH21" s="459">
        <v>419.99999832999998</v>
      </c>
      <c r="AI21" s="459">
        <v>419.99999832999998</v>
      </c>
      <c r="AJ21" s="459">
        <v>419.99999832999998</v>
      </c>
      <c r="AK21" s="459">
        <v>419.99999832999998</v>
      </c>
      <c r="AL21" s="459">
        <v>419.99999832999998</v>
      </c>
      <c r="AM21" s="459">
        <v>1133.25237932</v>
      </c>
      <c r="AN21" s="459">
        <v>1133.25237932</v>
      </c>
      <c r="AO21" s="459">
        <v>1113.25237932</v>
      </c>
      <c r="AP21" s="459">
        <v>1113.25237932</v>
      </c>
      <c r="AQ21" s="459">
        <v>1090.53466643</v>
      </c>
      <c r="AR21" s="459">
        <v>1104.1685834300001</v>
      </c>
      <c r="AS21" s="459">
        <v>1104.1685834300001</v>
      </c>
      <c r="AT21" s="459">
        <v>1089.27969343</v>
      </c>
      <c r="AU21" s="459">
        <v>1079.32042043</v>
      </c>
      <c r="AV21" s="459">
        <v>1063.0700064299999</v>
      </c>
      <c r="AW21" s="459">
        <v>1063.0700007400001</v>
      </c>
      <c r="AX21" s="459">
        <v>1056.6577457400001</v>
      </c>
      <c r="AY21" s="459">
        <v>1043.7291107400001</v>
      </c>
      <c r="AZ21" s="459">
        <v>1029.9109567400001</v>
      </c>
      <c r="BA21" s="459">
        <v>991.66559141000005</v>
      </c>
      <c r="BB21" s="459">
        <v>987.19300940999995</v>
      </c>
      <c r="BC21" s="459">
        <v>983.60840941000004</v>
      </c>
      <c r="BD21" s="459">
        <v>974.0076874099999</v>
      </c>
      <c r="BE21" s="459">
        <v>967.26212941000006</v>
      </c>
      <c r="BF21" s="459">
        <v>961.53265840999995</v>
      </c>
      <c r="BG21" s="459">
        <v>956.57120040999996</v>
      </c>
      <c r="BH21" s="459">
        <v>946.33979162000003</v>
      </c>
      <c r="BI21" s="459">
        <v>946.33979162000003</v>
      </c>
      <c r="BJ21" s="459">
        <v>946.00705161999997</v>
      </c>
      <c r="BK21" s="459">
        <v>946.00705161999997</v>
      </c>
      <c r="BL21" s="459">
        <v>936.72494461999997</v>
      </c>
      <c r="BM21" s="459">
        <v>894.02609130999997</v>
      </c>
      <c r="BN21" s="459">
        <v>349.83234677999963</v>
      </c>
      <c r="BO21" s="459">
        <v>346.96724866999995</v>
      </c>
      <c r="BP21" s="459">
        <v>346.96724866999995</v>
      </c>
      <c r="BQ21" s="459">
        <v>346.96724866999995</v>
      </c>
      <c r="BR21" s="459">
        <v>346.96724867</v>
      </c>
      <c r="BS21" s="459">
        <v>346.96724867</v>
      </c>
      <c r="BT21" s="459">
        <v>346.96724867</v>
      </c>
      <c r="BU21" s="459">
        <v>346.96724867</v>
      </c>
      <c r="BV21" s="459">
        <v>346.96724867</v>
      </c>
      <c r="BW21" s="459">
        <v>346.96724867</v>
      </c>
      <c r="BX21" s="459">
        <v>346.96724867</v>
      </c>
      <c r="BY21" s="459">
        <v>853.75034832000074</v>
      </c>
      <c r="BZ21" s="459">
        <v>849.04205054999966</v>
      </c>
      <c r="CA21" s="459">
        <v>847.06845351000015</v>
      </c>
      <c r="CB21" s="459">
        <v>299.99999834000005</v>
      </c>
      <c r="CC21" s="459">
        <v>313.63391534000004</v>
      </c>
      <c r="CD21" s="459">
        <v>313.63391534000004</v>
      </c>
      <c r="CE21" s="459">
        <v>299.99999834000005</v>
      </c>
      <c r="CF21" s="459">
        <v>299.99999834000005</v>
      </c>
      <c r="CG21" s="459">
        <v>299.99999834000005</v>
      </c>
      <c r="CH21" s="459">
        <v>299.99999834000005</v>
      </c>
      <c r="CI21" s="459">
        <v>299.99999834000005</v>
      </c>
      <c r="CJ21" s="459">
        <v>313.63391534000004</v>
      </c>
      <c r="CK21" s="459">
        <v>280.30058234000001</v>
      </c>
      <c r="CL21" s="459">
        <v>282.00422153999938</v>
      </c>
      <c r="CM21" s="459">
        <v>280.30058234000001</v>
      </c>
      <c r="CN21" s="459">
        <v>280.30058233999995</v>
      </c>
      <c r="CO21" s="459">
        <v>280.30058233999995</v>
      </c>
      <c r="CP21" s="459">
        <v>280.30058233999995</v>
      </c>
      <c r="CQ21" s="459">
        <v>280.30058233999995</v>
      </c>
      <c r="CR21" s="459">
        <v>280.30058233999995</v>
      </c>
      <c r="CS21" s="459">
        <v>280.30058233999995</v>
      </c>
      <c r="CT21" s="459">
        <v>280.30058233999995</v>
      </c>
      <c r="CU21" s="459">
        <v>280.30058233999995</v>
      </c>
      <c r="CV21" s="459">
        <v>280.30058233999995</v>
      </c>
      <c r="CW21" s="459">
        <v>246.96724900999999</v>
      </c>
      <c r="CX21" s="459">
        <v>246.96724900999999</v>
      </c>
      <c r="CY21" s="459">
        <v>246.96724900999999</v>
      </c>
      <c r="CZ21" s="459">
        <v>246.96724900999999</v>
      </c>
      <c r="DA21" s="459">
        <v>246.96724900999999</v>
      </c>
      <c r="DB21" s="459">
        <v>246.96724900999999</v>
      </c>
      <c r="DC21" s="459">
        <v>246.96724900999999</v>
      </c>
      <c r="DD21" s="459">
        <v>246.96724900999999</v>
      </c>
      <c r="DE21" s="459">
        <v>246.96724900999999</v>
      </c>
      <c r="DF21" s="459">
        <v>246.96724900999999</v>
      </c>
      <c r="DG21" s="459">
        <v>246.96724900999999</v>
      </c>
      <c r="DH21" s="459">
        <v>246.96724900999999</v>
      </c>
      <c r="DI21" s="459">
        <v>213.63391568</v>
      </c>
      <c r="DJ21" s="459">
        <v>213.63391568</v>
      </c>
      <c r="DK21" s="459">
        <v>213.63391568</v>
      </c>
      <c r="DL21" s="459">
        <v>213.63391568</v>
      </c>
      <c r="DM21" s="459">
        <v>213.63391568</v>
      </c>
      <c r="DN21" s="459">
        <v>213.63391568</v>
      </c>
      <c r="DO21" s="459">
        <v>213.63391568</v>
      </c>
      <c r="DP21" s="459">
        <v>331.78391568000001</v>
      </c>
      <c r="DQ21" s="459">
        <v>331.78391568000001</v>
      </c>
      <c r="DR21" s="459">
        <v>331.78391568000001</v>
      </c>
      <c r="DS21" s="459">
        <v>331.78391568000001</v>
      </c>
      <c r="DT21" s="459">
        <v>331.78391568000001</v>
      </c>
      <c r="DU21" s="459">
        <v>298.45058235000005</v>
      </c>
      <c r="DV21" s="459">
        <v>298.45058235000005</v>
      </c>
      <c r="DW21" s="459">
        <v>298.45058235000005</v>
      </c>
      <c r="DX21" s="459">
        <v>298.45058235000005</v>
      </c>
      <c r="DY21" s="459">
        <v>298.45058235000005</v>
      </c>
      <c r="DZ21" s="459">
        <v>298.45058235000005</v>
      </c>
      <c r="EA21" s="459">
        <v>298.45058235000005</v>
      </c>
      <c r="EB21" s="459">
        <v>298.45058235000005</v>
      </c>
      <c r="EC21" s="459">
        <v>298.45058235000005</v>
      </c>
      <c r="ED21" s="459">
        <v>298.45058235000005</v>
      </c>
      <c r="EE21" s="459">
        <v>298.45058235000005</v>
      </c>
      <c r="EF21" s="459">
        <v>298.45058235000005</v>
      </c>
      <c r="EG21" s="459">
        <v>265.66706145000069</v>
      </c>
      <c r="EH21" s="459">
        <v>265.11724902000003</v>
      </c>
      <c r="EI21" s="459">
        <v>265.11724902000003</v>
      </c>
      <c r="EJ21" s="459">
        <v>265.11724902000003</v>
      </c>
      <c r="EK21" s="459">
        <v>265.11724902000003</v>
      </c>
      <c r="EL21" s="459">
        <v>265.11724902000003</v>
      </c>
      <c r="EM21" s="459">
        <v>265.11724902000003</v>
      </c>
      <c r="EN21" s="459">
        <v>257.24058202000003</v>
      </c>
      <c r="EO21" s="459">
        <v>257.24058202000003</v>
      </c>
      <c r="EP21" s="459">
        <v>257.24058202000003</v>
      </c>
      <c r="EQ21" s="459">
        <v>257.24058202000003</v>
      </c>
      <c r="ER21" s="459">
        <v>257.24058202000003</v>
      </c>
      <c r="ES21" s="459">
        <v>223.90724869000002</v>
      </c>
      <c r="ET21" s="459">
        <v>223.90724869000002</v>
      </c>
      <c r="EU21" s="459">
        <v>223.90724869000002</v>
      </c>
    </row>
    <row r="22" spans="1:151" ht="15" customHeight="1">
      <c r="A22" s="458" t="s">
        <v>502</v>
      </c>
      <c r="B22" s="459">
        <v>47492.098173769198</v>
      </c>
      <c r="C22" s="459">
        <v>54245.337454968991</v>
      </c>
      <c r="D22" s="459">
        <v>65574.626204829168</v>
      </c>
      <c r="E22" s="459">
        <v>69020.203958059516</v>
      </c>
      <c r="F22" s="459">
        <v>77999.630434700055</v>
      </c>
      <c r="G22" s="459">
        <v>79210.038044055196</v>
      </c>
      <c r="H22" s="459">
        <v>81876.631774772875</v>
      </c>
      <c r="I22" s="459">
        <v>91959.952621549062</v>
      </c>
      <c r="J22" s="459">
        <v>101321.02844121473</v>
      </c>
      <c r="K22" s="459">
        <v>109291.65990176504</v>
      </c>
      <c r="L22" s="459">
        <v>122384.49508960571</v>
      </c>
      <c r="M22" s="459">
        <v>45934.62984211494</v>
      </c>
      <c r="N22" s="459">
        <v>47662.764371441939</v>
      </c>
      <c r="O22" s="459">
        <v>43896.722779786265</v>
      </c>
      <c r="P22" s="459">
        <v>44179.804842764541</v>
      </c>
      <c r="Q22" s="459">
        <v>43496.536767754558</v>
      </c>
      <c r="R22" s="459">
        <v>44169.226777915763</v>
      </c>
      <c r="S22" s="459">
        <v>45425.434774328081</v>
      </c>
      <c r="T22" s="459">
        <v>45163.137385767855</v>
      </c>
      <c r="U22" s="459">
        <v>44787.091789969367</v>
      </c>
      <c r="V22" s="459">
        <v>44611.17584884612</v>
      </c>
      <c r="W22" s="459">
        <v>45706.950036541799</v>
      </c>
      <c r="X22" s="459">
        <v>47492.098173769198</v>
      </c>
      <c r="Y22" s="459">
        <v>49174.630639613402</v>
      </c>
      <c r="Z22" s="459">
        <v>48073.407476707922</v>
      </c>
      <c r="AA22" s="459">
        <v>48544.950280420322</v>
      </c>
      <c r="AB22" s="459">
        <v>49760.77868787622</v>
      </c>
      <c r="AC22" s="459">
        <v>50585.139715885271</v>
      </c>
      <c r="AD22" s="459">
        <v>51559.640629099085</v>
      </c>
      <c r="AE22" s="459">
        <v>51510.30911277041</v>
      </c>
      <c r="AF22" s="459">
        <v>52149.78504873396</v>
      </c>
      <c r="AG22" s="459">
        <v>51217.361383655116</v>
      </c>
      <c r="AH22" s="459">
        <v>51866.658587291349</v>
      </c>
      <c r="AI22" s="459">
        <v>52789.121838625324</v>
      </c>
      <c r="AJ22" s="459">
        <v>54245.337454968991</v>
      </c>
      <c r="AK22" s="459">
        <v>55883.555505695338</v>
      </c>
      <c r="AL22" s="459">
        <v>56035.697792715146</v>
      </c>
      <c r="AM22" s="459">
        <v>58006.046754835799</v>
      </c>
      <c r="AN22" s="459">
        <v>57607.220860289366</v>
      </c>
      <c r="AO22" s="459">
        <v>57469.586227497537</v>
      </c>
      <c r="AP22" s="459">
        <v>56541.325047393177</v>
      </c>
      <c r="AQ22" s="459">
        <v>58261.526037683689</v>
      </c>
      <c r="AR22" s="459">
        <v>58189.496814778511</v>
      </c>
      <c r="AS22" s="459">
        <v>58078.282729838073</v>
      </c>
      <c r="AT22" s="459">
        <v>60004.195759488233</v>
      </c>
      <c r="AU22" s="459">
        <v>61130.230334694395</v>
      </c>
      <c r="AV22" s="459">
        <v>65574.626204829168</v>
      </c>
      <c r="AW22" s="459">
        <v>62932.122486167631</v>
      </c>
      <c r="AX22" s="459">
        <v>63780.186015922285</v>
      </c>
      <c r="AY22" s="459">
        <v>63748.703322124202</v>
      </c>
      <c r="AZ22" s="459">
        <v>65245.393557758245</v>
      </c>
      <c r="BA22" s="459">
        <v>66499.430210773644</v>
      </c>
      <c r="BB22" s="459">
        <v>68747.494869259535</v>
      </c>
      <c r="BC22" s="459">
        <v>69500.165784741417</v>
      </c>
      <c r="BD22" s="459">
        <v>69223.177939628091</v>
      </c>
      <c r="BE22" s="459">
        <v>69108.152485039551</v>
      </c>
      <c r="BF22" s="459">
        <v>69877.452781559026</v>
      </c>
      <c r="BG22" s="459">
        <v>70660.695717118215</v>
      </c>
      <c r="BH22" s="459">
        <v>69020.203958059516</v>
      </c>
      <c r="BI22" s="459">
        <v>68955.340006153448</v>
      </c>
      <c r="BJ22" s="459">
        <v>70220.461095909966</v>
      </c>
      <c r="BK22" s="459">
        <v>70974.259115293826</v>
      </c>
      <c r="BL22" s="459">
        <v>68752.226791787281</v>
      </c>
      <c r="BM22" s="459">
        <v>66199.767204408068</v>
      </c>
      <c r="BN22" s="459">
        <v>70835.74355242007</v>
      </c>
      <c r="BO22" s="459">
        <v>71126.37327789882</v>
      </c>
      <c r="BP22" s="459">
        <v>71560.285269402753</v>
      </c>
      <c r="BQ22" s="459">
        <v>73954.212506910801</v>
      </c>
      <c r="BR22" s="459">
        <v>72982.861034247995</v>
      </c>
      <c r="BS22" s="459">
        <v>74450.222998859084</v>
      </c>
      <c r="BT22" s="459">
        <v>77999.630434700055</v>
      </c>
      <c r="BU22" s="459">
        <v>79932.24841725752</v>
      </c>
      <c r="BV22" s="459">
        <v>81157.417538173686</v>
      </c>
      <c r="BW22" s="459">
        <v>79661.765102951656</v>
      </c>
      <c r="BX22" s="459">
        <v>78071.049053615876</v>
      </c>
      <c r="BY22" s="459">
        <v>78078.289725656694</v>
      </c>
      <c r="BZ22" s="459">
        <v>77081.675132766366</v>
      </c>
      <c r="CA22" s="459">
        <v>78792.691516246705</v>
      </c>
      <c r="CB22" s="459">
        <v>80343.018490546499</v>
      </c>
      <c r="CC22" s="459">
        <v>79970.392506110671</v>
      </c>
      <c r="CD22" s="459">
        <v>80977.279914559826</v>
      </c>
      <c r="CE22" s="459">
        <v>80163.115044510123</v>
      </c>
      <c r="CF22" s="459">
        <v>79210.038044055196</v>
      </c>
      <c r="CG22" s="459">
        <v>79765.903003533283</v>
      </c>
      <c r="CH22" s="459">
        <v>78487.65362969086</v>
      </c>
      <c r="CI22" s="459">
        <v>79469.064885493426</v>
      </c>
      <c r="CJ22" s="459">
        <v>78250.349770949106</v>
      </c>
      <c r="CK22" s="459">
        <v>77683.186037493462</v>
      </c>
      <c r="CL22" s="459">
        <v>78299.440321137983</v>
      </c>
      <c r="CM22" s="459">
        <v>78086.958507829855</v>
      </c>
      <c r="CN22" s="459">
        <v>74550.28179989109</v>
      </c>
      <c r="CO22" s="459">
        <v>73551.287860973549</v>
      </c>
      <c r="CP22" s="459">
        <v>74288.061434890449</v>
      </c>
      <c r="CQ22" s="459">
        <v>76445.099472945774</v>
      </c>
      <c r="CR22" s="459">
        <v>81876.631774772875</v>
      </c>
      <c r="CS22" s="459">
        <v>82558.776904145532</v>
      </c>
      <c r="CT22" s="459">
        <v>83781.755250591857</v>
      </c>
      <c r="CU22" s="459">
        <v>85053.489027208314</v>
      </c>
      <c r="CV22" s="459">
        <v>84544.634031290218</v>
      </c>
      <c r="CW22" s="459">
        <v>83576.744149842183</v>
      </c>
      <c r="CX22" s="459">
        <v>81582.541579795739</v>
      </c>
      <c r="CY22" s="459">
        <v>84206.158417486324</v>
      </c>
      <c r="CZ22" s="459">
        <v>86301.714136125825</v>
      </c>
      <c r="DA22" s="459">
        <v>87240.461374227118</v>
      </c>
      <c r="DB22" s="459">
        <v>87650.700183408277</v>
      </c>
      <c r="DC22" s="459">
        <v>88717.20731258938</v>
      </c>
      <c r="DD22" s="459">
        <v>91959.952621549062</v>
      </c>
      <c r="DE22" s="459">
        <v>93733.160594329893</v>
      </c>
      <c r="DF22" s="459">
        <v>93625.58710765632</v>
      </c>
      <c r="DG22" s="459">
        <v>93355.632520311221</v>
      </c>
      <c r="DH22" s="459">
        <v>93273.938577565452</v>
      </c>
      <c r="DI22" s="459">
        <v>92979.567611216466</v>
      </c>
      <c r="DJ22" s="459">
        <v>94581.741114348537</v>
      </c>
      <c r="DK22" s="459">
        <v>96327.648190361026</v>
      </c>
      <c r="DL22" s="459">
        <v>96530.278061747769</v>
      </c>
      <c r="DM22" s="459">
        <v>95469.521032112825</v>
      </c>
      <c r="DN22" s="459">
        <v>97030.310027743806</v>
      </c>
      <c r="DO22" s="459">
        <v>97249.096699611153</v>
      </c>
      <c r="DP22" s="459">
        <v>101321.02844121473</v>
      </c>
      <c r="DQ22" s="459">
        <v>103090.45928633789</v>
      </c>
      <c r="DR22" s="459">
        <v>101435.44831069515</v>
      </c>
      <c r="DS22" s="459">
        <v>104276.86276894812</v>
      </c>
      <c r="DT22" s="459">
        <v>103525.04355488847</v>
      </c>
      <c r="DU22" s="459">
        <v>102252.38999318852</v>
      </c>
      <c r="DV22" s="459">
        <v>102814.99313715818</v>
      </c>
      <c r="DW22" s="459">
        <v>103312.87152577261</v>
      </c>
      <c r="DX22" s="459">
        <v>103356.78330647128</v>
      </c>
      <c r="DY22" s="459">
        <v>104382.42057621649</v>
      </c>
      <c r="DZ22" s="459">
        <v>106290.11617656745</v>
      </c>
      <c r="EA22" s="459">
        <v>107117.60033550614</v>
      </c>
      <c r="EB22" s="459">
        <v>109291.65990176504</v>
      </c>
      <c r="EC22" s="459">
        <v>110834.88587837428</v>
      </c>
      <c r="ED22" s="459">
        <v>114676.24816484191</v>
      </c>
      <c r="EE22" s="459">
        <v>115299.96213093586</v>
      </c>
      <c r="EF22" s="459">
        <v>113576.79261877385</v>
      </c>
      <c r="EG22" s="459">
        <v>111511.51919884747</v>
      </c>
      <c r="EH22" s="459">
        <v>112342.45560614426</v>
      </c>
      <c r="EI22" s="459">
        <v>113851.80472962823</v>
      </c>
      <c r="EJ22" s="459">
        <v>112855.83878892138</v>
      </c>
      <c r="EK22" s="459">
        <v>113718.82877470211</v>
      </c>
      <c r="EL22" s="459">
        <v>111667.75145837152</v>
      </c>
      <c r="EM22" s="459">
        <v>113774.28842200778</v>
      </c>
      <c r="EN22" s="459">
        <v>122384.49508960571</v>
      </c>
      <c r="EO22" s="459">
        <v>131078.50808110132</v>
      </c>
      <c r="EP22" s="459">
        <v>131636.52319709476</v>
      </c>
      <c r="EQ22" s="459">
        <v>130011.19935640185</v>
      </c>
      <c r="ER22" s="459">
        <v>132185.67077020643</v>
      </c>
      <c r="ES22" s="459">
        <v>129550.92682861272</v>
      </c>
      <c r="ET22" s="459">
        <v>133344.69798541296</v>
      </c>
      <c r="EU22" s="459">
        <v>131506.05768717374</v>
      </c>
    </row>
    <row r="23" spans="1:151" ht="15" customHeight="1">
      <c r="A23" s="458" t="s">
        <v>503</v>
      </c>
      <c r="B23" s="459">
        <v>4142.3291916399994</v>
      </c>
      <c r="C23" s="459">
        <v>4781.1563460199886</v>
      </c>
      <c r="D23" s="459">
        <v>5411.7967682600101</v>
      </c>
      <c r="E23" s="459">
        <v>5933.4472739699704</v>
      </c>
      <c r="F23" s="459">
        <v>6674.985423049995</v>
      </c>
      <c r="G23" s="459">
        <v>7435.7945944800031</v>
      </c>
      <c r="H23" s="459">
        <v>8279.3925516800009</v>
      </c>
      <c r="I23" s="459">
        <v>9111.3192146399997</v>
      </c>
      <c r="J23" s="459">
        <v>9721.5005828899994</v>
      </c>
      <c r="K23" s="459">
        <v>11123.359175340003</v>
      </c>
      <c r="L23" s="459">
        <v>12670.889106169998</v>
      </c>
      <c r="M23" s="459">
        <v>3768.6568532300034</v>
      </c>
      <c r="N23" s="459">
        <v>3912.7255078200074</v>
      </c>
      <c r="O23" s="459">
        <v>4025.1737388800047</v>
      </c>
      <c r="P23" s="459">
        <v>4043.0679901100007</v>
      </c>
      <c r="Q23" s="459">
        <v>4053.2883940599977</v>
      </c>
      <c r="R23" s="459">
        <v>4073.283469130005</v>
      </c>
      <c r="S23" s="459">
        <v>4106.0661301399996</v>
      </c>
      <c r="T23" s="459">
        <v>4101.404220389999</v>
      </c>
      <c r="U23" s="459">
        <v>4078.6794048400116</v>
      </c>
      <c r="V23" s="459">
        <v>4100.9456360999911</v>
      </c>
      <c r="W23" s="459">
        <v>4095.0526017200013</v>
      </c>
      <c r="X23" s="459">
        <v>4142.3291916399994</v>
      </c>
      <c r="Y23" s="459">
        <v>4260.2246291800084</v>
      </c>
      <c r="Z23" s="459">
        <v>4280.4553179100039</v>
      </c>
      <c r="AA23" s="459">
        <v>4419.1552954299923</v>
      </c>
      <c r="AB23" s="459">
        <v>4547.649488719986</v>
      </c>
      <c r="AC23" s="459">
        <v>4492.5668928600007</v>
      </c>
      <c r="AD23" s="459">
        <v>4460.4313548600003</v>
      </c>
      <c r="AE23" s="459">
        <v>4532.6437071899873</v>
      </c>
      <c r="AF23" s="459">
        <v>4551.7449516600036</v>
      </c>
      <c r="AG23" s="459">
        <v>4567.7905078200074</v>
      </c>
      <c r="AH23" s="459">
        <v>4587.8729529100037</v>
      </c>
      <c r="AI23" s="459">
        <v>4642.5252932999874</v>
      </c>
      <c r="AJ23" s="459">
        <v>4781.1563460199886</v>
      </c>
      <c r="AK23" s="459">
        <v>4825.0819926000058</v>
      </c>
      <c r="AL23" s="459">
        <v>4947.5233041800084</v>
      </c>
      <c r="AM23" s="459">
        <v>5117.0044774499966</v>
      </c>
      <c r="AN23" s="459">
        <v>5105.5264955899966</v>
      </c>
      <c r="AO23" s="459">
        <v>5171.632488349991</v>
      </c>
      <c r="AP23" s="459">
        <v>5133.3272819900058</v>
      </c>
      <c r="AQ23" s="459">
        <v>5139.0253478699951</v>
      </c>
      <c r="AR23" s="459">
        <v>5198.8728712299808</v>
      </c>
      <c r="AS23" s="459">
        <v>5186.3312258599854</v>
      </c>
      <c r="AT23" s="459">
        <v>5227.4541341400145</v>
      </c>
      <c r="AU23" s="459">
        <v>5264.4452795799561</v>
      </c>
      <c r="AV23" s="459">
        <v>5411.7967682600101</v>
      </c>
      <c r="AW23" s="459">
        <v>5463.7183457199708</v>
      </c>
      <c r="AX23" s="459">
        <v>5577.125659420044</v>
      </c>
      <c r="AY23" s="459">
        <v>5648.0109972700193</v>
      </c>
      <c r="AZ23" s="459">
        <v>5643.90577698999</v>
      </c>
      <c r="BA23" s="459">
        <v>5629.6012115000003</v>
      </c>
      <c r="BB23" s="459">
        <v>5649.8007602299804</v>
      </c>
      <c r="BC23" s="459">
        <v>5652.2868130500492</v>
      </c>
      <c r="BD23" s="459">
        <v>5905.0145874499513</v>
      </c>
      <c r="BE23" s="459">
        <v>5834.6116143900144</v>
      </c>
      <c r="BF23" s="459">
        <v>5817.7265312100826</v>
      </c>
      <c r="BG23" s="459">
        <v>5934.9038152299809</v>
      </c>
      <c r="BH23" s="459">
        <v>5933.4472739699704</v>
      </c>
      <c r="BI23" s="459">
        <v>6036.027573839996</v>
      </c>
      <c r="BJ23" s="459">
        <v>6161.6177598300019</v>
      </c>
      <c r="BK23" s="459">
        <v>6251.7733794700016</v>
      </c>
      <c r="BL23" s="459">
        <v>6283.8481526799924</v>
      </c>
      <c r="BM23" s="459">
        <v>6345.3689238000034</v>
      </c>
      <c r="BN23" s="459">
        <v>6300.491820709999</v>
      </c>
      <c r="BO23" s="459">
        <v>6370.6385364900052</v>
      </c>
      <c r="BP23" s="459">
        <v>6418.2114511999971</v>
      </c>
      <c r="BQ23" s="459">
        <v>6411.5252672500001</v>
      </c>
      <c r="BR23" s="459">
        <v>6482.0737451999967</v>
      </c>
      <c r="BS23" s="459">
        <v>6511.4392560800015</v>
      </c>
      <c r="BT23" s="459">
        <v>6674.985423049995</v>
      </c>
      <c r="BU23" s="459">
        <v>6762.4850053000027</v>
      </c>
      <c r="BV23" s="459">
        <v>6831.7396967099994</v>
      </c>
      <c r="BW23" s="459">
        <v>6846.9853652200009</v>
      </c>
      <c r="BX23" s="459">
        <v>7119.566375739998</v>
      </c>
      <c r="BY23" s="459">
        <v>7249.9663595200045</v>
      </c>
      <c r="BZ23" s="459">
        <v>7255.2489600599974</v>
      </c>
      <c r="CA23" s="459">
        <v>7298.9754213400038</v>
      </c>
      <c r="CB23" s="459">
        <v>7336.7913672299956</v>
      </c>
      <c r="CC23" s="459">
        <v>7368.092604970001</v>
      </c>
      <c r="CD23" s="459">
        <v>7385.7111614700016</v>
      </c>
      <c r="CE23" s="459">
        <v>7342.0867840099945</v>
      </c>
      <c r="CF23" s="459">
        <v>7435.7945944800031</v>
      </c>
      <c r="CG23" s="459">
        <v>7449.2340595900041</v>
      </c>
      <c r="CH23" s="459">
        <v>7624.4520321699983</v>
      </c>
      <c r="CI23" s="459">
        <v>7736.0518369900055</v>
      </c>
      <c r="CJ23" s="459">
        <v>7843.7699539499972</v>
      </c>
      <c r="CK23" s="459">
        <v>7990.2692432300037</v>
      </c>
      <c r="CL23" s="459">
        <v>8072.8826060299989</v>
      </c>
      <c r="CM23" s="459">
        <v>8006.9579497800069</v>
      </c>
      <c r="CN23" s="459">
        <v>8147.267061290001</v>
      </c>
      <c r="CO23" s="459">
        <v>8116.2760390200046</v>
      </c>
      <c r="CP23" s="459">
        <v>8120.3949818799974</v>
      </c>
      <c r="CQ23" s="459">
        <v>8133.9566670000004</v>
      </c>
      <c r="CR23" s="459">
        <v>8279.3925516800009</v>
      </c>
      <c r="CS23" s="459">
        <v>8349.9764658399963</v>
      </c>
      <c r="CT23" s="459">
        <v>8438.0209011400002</v>
      </c>
      <c r="CU23" s="459">
        <v>8643.887504889999</v>
      </c>
      <c r="CV23" s="459">
        <v>8629.4521702299953</v>
      </c>
      <c r="CW23" s="459">
        <v>8765.8960124599907</v>
      </c>
      <c r="CX23" s="459">
        <v>8783.6616142700041</v>
      </c>
      <c r="CY23" s="459">
        <v>8839.7659235200044</v>
      </c>
      <c r="CZ23" s="459">
        <v>8933.2230112500001</v>
      </c>
      <c r="DA23" s="459">
        <v>8895.9663621999971</v>
      </c>
      <c r="DB23" s="459">
        <v>8903.0246243399961</v>
      </c>
      <c r="DC23" s="459">
        <v>9005.8805317299957</v>
      </c>
      <c r="DD23" s="459">
        <v>9111.3192146399997</v>
      </c>
      <c r="DE23" s="459">
        <v>9175.4755139999997</v>
      </c>
      <c r="DF23" s="459">
        <v>9322.640660460007</v>
      </c>
      <c r="DG23" s="459">
        <v>9421.841275430008</v>
      </c>
      <c r="DH23" s="459">
        <v>9393.4185678399972</v>
      </c>
      <c r="DI23" s="459">
        <v>9475.3226434999997</v>
      </c>
      <c r="DJ23" s="459">
        <v>9499.6807791899864</v>
      </c>
      <c r="DK23" s="459">
        <v>9448.1782190899958</v>
      </c>
      <c r="DL23" s="459">
        <v>9518.5736671900031</v>
      </c>
      <c r="DM23" s="459">
        <v>9428.5437412799984</v>
      </c>
      <c r="DN23" s="459">
        <v>9529.2845689400019</v>
      </c>
      <c r="DO23" s="459">
        <v>9620.2756717699958</v>
      </c>
      <c r="DP23" s="459">
        <v>9721.5005828899994</v>
      </c>
      <c r="DQ23" s="459">
        <v>9897.410224529991</v>
      </c>
      <c r="DR23" s="459">
        <v>10101.602365790008</v>
      </c>
      <c r="DS23" s="459">
        <v>10229.876823240005</v>
      </c>
      <c r="DT23" s="459">
        <v>10367.148411209992</v>
      </c>
      <c r="DU23" s="459">
        <v>10483.790518949996</v>
      </c>
      <c r="DV23" s="459">
        <v>10501.123358610001</v>
      </c>
      <c r="DW23" s="459">
        <v>10544.478409200005</v>
      </c>
      <c r="DX23" s="459">
        <v>10497.611865969993</v>
      </c>
      <c r="DY23" s="459">
        <v>10599.956163589997</v>
      </c>
      <c r="DZ23" s="459">
        <v>10740.26616979</v>
      </c>
      <c r="EA23" s="459">
        <v>10861.986006669998</v>
      </c>
      <c r="EB23" s="459">
        <v>11123.359175340003</v>
      </c>
      <c r="EC23" s="459">
        <v>11328.610270449997</v>
      </c>
      <c r="ED23" s="459">
        <v>11565.684087959991</v>
      </c>
      <c r="EE23" s="459">
        <v>11690.365797889999</v>
      </c>
      <c r="EF23" s="459">
        <v>11634.147683410003</v>
      </c>
      <c r="EG23" s="459">
        <v>11722.438577050003</v>
      </c>
      <c r="EH23" s="459">
        <v>11837.207766029998</v>
      </c>
      <c r="EI23" s="459">
        <v>11904.778999080001</v>
      </c>
      <c r="EJ23" s="459">
        <v>11955.275110770004</v>
      </c>
      <c r="EK23" s="459">
        <v>12087.997649950012</v>
      </c>
      <c r="EL23" s="459">
        <v>12350.705566080002</v>
      </c>
      <c r="EM23" s="459">
        <v>12398.861726900002</v>
      </c>
      <c r="EN23" s="459">
        <v>12670.889106169998</v>
      </c>
      <c r="EO23" s="459">
        <v>12874.023771660004</v>
      </c>
      <c r="EP23" s="459">
        <v>13192.443697009994</v>
      </c>
      <c r="EQ23" s="459">
        <v>13586.445226020005</v>
      </c>
      <c r="ER23" s="459">
        <v>13701.319178180009</v>
      </c>
      <c r="ES23" s="459">
        <v>13845.705638919999</v>
      </c>
      <c r="ET23" s="459">
        <v>14047.643818930008</v>
      </c>
      <c r="EU23" s="459">
        <v>14136.703354149993</v>
      </c>
    </row>
    <row r="24" spans="1:151" ht="15" customHeight="1">
      <c r="A24" s="458" t="s">
        <v>504</v>
      </c>
      <c r="B24" s="459">
        <v>36009.514265990241</v>
      </c>
      <c r="C24" s="459">
        <v>39023.374040907525</v>
      </c>
      <c r="D24" s="459">
        <v>37747.318934091636</v>
      </c>
      <c r="E24" s="459">
        <v>38177.902406917427</v>
      </c>
      <c r="F24" s="459">
        <v>41306.355430508185</v>
      </c>
      <c r="G24" s="459">
        <v>43079.379763299323</v>
      </c>
      <c r="H24" s="459">
        <v>45189.230653898972</v>
      </c>
      <c r="I24" s="459">
        <v>43067.538169194304</v>
      </c>
      <c r="J24" s="459">
        <v>44734.975919192075</v>
      </c>
      <c r="K24" s="459">
        <v>50609.618056029773</v>
      </c>
      <c r="L24" s="459">
        <v>52839.827197706945</v>
      </c>
      <c r="M24" s="459">
        <v>33954.354413789988</v>
      </c>
      <c r="N24" s="459">
        <v>32662.98049579655</v>
      </c>
      <c r="O24" s="459">
        <v>33811.220094179727</v>
      </c>
      <c r="P24" s="459">
        <v>34620.56650231102</v>
      </c>
      <c r="Q24" s="459">
        <v>34507.238079544732</v>
      </c>
      <c r="R24" s="459">
        <v>34320.961611226368</v>
      </c>
      <c r="S24" s="459">
        <v>34352.994022743791</v>
      </c>
      <c r="T24" s="459">
        <v>34728.518963168339</v>
      </c>
      <c r="U24" s="459">
        <v>34638.008372736193</v>
      </c>
      <c r="V24" s="459">
        <v>35176.832174256924</v>
      </c>
      <c r="W24" s="459">
        <v>35054.173768481152</v>
      </c>
      <c r="X24" s="459">
        <v>36009.514265990241</v>
      </c>
      <c r="Y24" s="459">
        <v>35713.251929722741</v>
      </c>
      <c r="Z24" s="459">
        <v>36091.103513077018</v>
      </c>
      <c r="AA24" s="459">
        <v>36590.510878515364</v>
      </c>
      <c r="AB24" s="459">
        <v>36803.126388192111</v>
      </c>
      <c r="AC24" s="459">
        <v>36728.088753673524</v>
      </c>
      <c r="AD24" s="459">
        <v>37587.20863725755</v>
      </c>
      <c r="AE24" s="459">
        <v>37626.126675457512</v>
      </c>
      <c r="AF24" s="459">
        <v>37867.08434197602</v>
      </c>
      <c r="AG24" s="459">
        <v>38462.100709037841</v>
      </c>
      <c r="AH24" s="459">
        <v>37720.664630575862</v>
      </c>
      <c r="AI24" s="459">
        <v>38578.339490192142</v>
      </c>
      <c r="AJ24" s="459">
        <v>39023.374040907525</v>
      </c>
      <c r="AK24" s="459">
        <v>38272.243856350098</v>
      </c>
      <c r="AL24" s="459">
        <v>38548.400040859968</v>
      </c>
      <c r="AM24" s="459">
        <v>37018.428174886867</v>
      </c>
      <c r="AN24" s="459">
        <v>35215.025729931069</v>
      </c>
      <c r="AO24" s="459">
        <v>35501.704620097044</v>
      </c>
      <c r="AP24" s="459">
        <v>35716.536282996189</v>
      </c>
      <c r="AQ24" s="459">
        <v>35715.009790743919</v>
      </c>
      <c r="AR24" s="459">
        <v>36642.718092089759</v>
      </c>
      <c r="AS24" s="459">
        <v>35949.848618464996</v>
      </c>
      <c r="AT24" s="459">
        <v>35825.09888757961</v>
      </c>
      <c r="AU24" s="459">
        <v>37386.310200584529</v>
      </c>
      <c r="AV24" s="459">
        <v>37747.318934091636</v>
      </c>
      <c r="AW24" s="459">
        <v>37822.533346012664</v>
      </c>
      <c r="AX24" s="459">
        <v>37663.093774264635</v>
      </c>
      <c r="AY24" s="459">
        <v>37739.115595712654</v>
      </c>
      <c r="AZ24" s="459">
        <v>37407.410046765071</v>
      </c>
      <c r="BA24" s="459">
        <v>37206.622581829834</v>
      </c>
      <c r="BB24" s="459">
        <v>37273.61328384879</v>
      </c>
      <c r="BC24" s="459">
        <v>37215.04300577526</v>
      </c>
      <c r="BD24" s="459">
        <v>39027.542400221901</v>
      </c>
      <c r="BE24" s="459">
        <v>37699.61402953737</v>
      </c>
      <c r="BF24" s="459">
        <v>38054.700876517352</v>
      </c>
      <c r="BG24" s="459">
        <v>38216.962699471478</v>
      </c>
      <c r="BH24" s="459">
        <v>38177.902406917427</v>
      </c>
      <c r="BI24" s="459">
        <v>38634.240809128256</v>
      </c>
      <c r="BJ24" s="459">
        <v>38953.960033058764</v>
      </c>
      <c r="BK24" s="459">
        <v>38678.059439212055</v>
      </c>
      <c r="BL24" s="459">
        <v>39261.499154958452</v>
      </c>
      <c r="BM24" s="459">
        <v>39589.900004465882</v>
      </c>
      <c r="BN24" s="459">
        <v>39625.31803798797</v>
      </c>
      <c r="BO24" s="459">
        <v>39722.822681661084</v>
      </c>
      <c r="BP24" s="459">
        <v>39939.693968403029</v>
      </c>
      <c r="BQ24" s="459">
        <v>39949.202127148121</v>
      </c>
      <c r="BR24" s="459">
        <v>40792.460205265641</v>
      </c>
      <c r="BS24" s="459">
        <v>41061.648056657075</v>
      </c>
      <c r="BT24" s="459">
        <v>41306.355430508185</v>
      </c>
      <c r="BU24" s="459">
        <v>41174.787486336456</v>
      </c>
      <c r="BV24" s="459">
        <v>41286.102327576031</v>
      </c>
      <c r="BW24" s="459">
        <v>41184.262639820758</v>
      </c>
      <c r="BX24" s="459">
        <v>40954.853365263705</v>
      </c>
      <c r="BY24" s="459">
        <v>40849.08449043228</v>
      </c>
      <c r="BZ24" s="459">
        <v>40647.186337521853</v>
      </c>
      <c r="CA24" s="459">
        <v>40860.963283647056</v>
      </c>
      <c r="CB24" s="459">
        <v>40996.50408496258</v>
      </c>
      <c r="CC24" s="459">
        <v>41919.388420722571</v>
      </c>
      <c r="CD24" s="459">
        <v>42891.937246390982</v>
      </c>
      <c r="CE24" s="459">
        <v>42811.338483415413</v>
      </c>
      <c r="CF24" s="459">
        <v>43079.379763299323</v>
      </c>
      <c r="CG24" s="459">
        <v>42144.381089757277</v>
      </c>
      <c r="CH24" s="459">
        <v>42328.304650021579</v>
      </c>
      <c r="CI24" s="459">
        <v>41582.895668157304</v>
      </c>
      <c r="CJ24" s="459">
        <v>41972.995803004851</v>
      </c>
      <c r="CK24" s="459">
        <v>41755.618613235252</v>
      </c>
      <c r="CL24" s="459">
        <v>45036.592472637036</v>
      </c>
      <c r="CM24" s="459">
        <v>42409.810384062766</v>
      </c>
      <c r="CN24" s="459">
        <v>45622.597868651545</v>
      </c>
      <c r="CO24" s="459">
        <v>45365.196769452625</v>
      </c>
      <c r="CP24" s="459">
        <v>45464.050522669873</v>
      </c>
      <c r="CQ24" s="459">
        <v>44571.484683039824</v>
      </c>
      <c r="CR24" s="459">
        <v>45189.230653898972</v>
      </c>
      <c r="CS24" s="459">
        <v>44983.939740718102</v>
      </c>
      <c r="CT24" s="459">
        <v>45462.899705932243</v>
      </c>
      <c r="CU24" s="459">
        <v>45989.447691095775</v>
      </c>
      <c r="CV24" s="459">
        <v>45927.259871549126</v>
      </c>
      <c r="CW24" s="459">
        <v>46325.281859881092</v>
      </c>
      <c r="CX24" s="459">
        <v>46995.962508087658</v>
      </c>
      <c r="CY24" s="459">
        <v>43648.36525785744</v>
      </c>
      <c r="CZ24" s="459">
        <v>43078.537851144109</v>
      </c>
      <c r="DA24" s="459">
        <v>43350.118073982238</v>
      </c>
      <c r="DB24" s="459">
        <v>43771.921653114186</v>
      </c>
      <c r="DC24" s="459">
        <v>42473.281483004554</v>
      </c>
      <c r="DD24" s="459">
        <v>43067.538169194304</v>
      </c>
      <c r="DE24" s="459">
        <v>43273.271441896686</v>
      </c>
      <c r="DF24" s="459">
        <v>43226.280676282971</v>
      </c>
      <c r="DG24" s="459">
        <v>43169.274992875566</v>
      </c>
      <c r="DH24" s="459">
        <v>43242.725799281601</v>
      </c>
      <c r="DI24" s="459">
        <v>42948.636689176579</v>
      </c>
      <c r="DJ24" s="459">
        <v>43119.05142367971</v>
      </c>
      <c r="DK24" s="459">
        <v>43136.428536706408</v>
      </c>
      <c r="DL24" s="459">
        <v>43392.441705483012</v>
      </c>
      <c r="DM24" s="459">
        <v>43600.246055853866</v>
      </c>
      <c r="DN24" s="459">
        <v>43939.527425112639</v>
      </c>
      <c r="DO24" s="459">
        <v>43323.830991386145</v>
      </c>
      <c r="DP24" s="459">
        <v>44734.975919192075</v>
      </c>
      <c r="DQ24" s="459">
        <v>44721.458011777126</v>
      </c>
      <c r="DR24" s="459">
        <v>46270.023270320176</v>
      </c>
      <c r="DS24" s="459">
        <v>45071.373530793702</v>
      </c>
      <c r="DT24" s="459">
        <v>46444.024325403851</v>
      </c>
      <c r="DU24" s="459">
        <v>47837.023854291794</v>
      </c>
      <c r="DV24" s="459">
        <v>48023.886881384584</v>
      </c>
      <c r="DW24" s="459">
        <v>48439.322255894731</v>
      </c>
      <c r="DX24" s="459">
        <v>48612.618352935424</v>
      </c>
      <c r="DY24" s="459">
        <v>48027.727736082554</v>
      </c>
      <c r="DZ24" s="459">
        <v>49107.625920831641</v>
      </c>
      <c r="EA24" s="459">
        <v>48754.057246257493</v>
      </c>
      <c r="EB24" s="459">
        <v>50609.618056029773</v>
      </c>
      <c r="EC24" s="459">
        <v>51184.166067748134</v>
      </c>
      <c r="ED24" s="459">
        <v>48808.831115071334</v>
      </c>
      <c r="EE24" s="459">
        <v>48891.317736957426</v>
      </c>
      <c r="EF24" s="459">
        <v>50861.948846557199</v>
      </c>
      <c r="EG24" s="459">
        <v>50578.162909378552</v>
      </c>
      <c r="EH24" s="459">
        <v>52137.667688757079</v>
      </c>
      <c r="EI24" s="459">
        <v>51557.33211355799</v>
      </c>
      <c r="EJ24" s="459">
        <v>51394.794624671849</v>
      </c>
      <c r="EK24" s="459">
        <v>51418.812114064895</v>
      </c>
      <c r="EL24" s="459">
        <v>51794.804587672676</v>
      </c>
      <c r="EM24" s="459">
        <v>52198.595191095803</v>
      </c>
      <c r="EN24" s="459">
        <v>52839.827197706945</v>
      </c>
      <c r="EO24" s="459">
        <v>51602.713077935325</v>
      </c>
      <c r="EP24" s="459">
        <v>51588.304082654489</v>
      </c>
      <c r="EQ24" s="459">
        <v>53194.100561581399</v>
      </c>
      <c r="ER24" s="459">
        <v>54491.580760746205</v>
      </c>
      <c r="ES24" s="459">
        <v>55034.412973740829</v>
      </c>
      <c r="ET24" s="459">
        <v>55892.759186667128</v>
      </c>
      <c r="EU24" s="459">
        <v>56335.066889077374</v>
      </c>
    </row>
    <row r="25" spans="1:151" ht="15" customHeight="1">
      <c r="A25" s="458" t="s">
        <v>505</v>
      </c>
      <c r="B25" s="459">
        <v>3250.5485751725623</v>
      </c>
      <c r="C25" s="459">
        <v>3788.8713000511489</v>
      </c>
      <c r="D25" s="459">
        <v>4952.7991694847824</v>
      </c>
      <c r="E25" s="459">
        <v>4169.7900191138051</v>
      </c>
      <c r="F25" s="459">
        <v>4684.3031752234001</v>
      </c>
      <c r="G25" s="459">
        <v>3859.7861222546721</v>
      </c>
      <c r="H25" s="459">
        <v>3999.3139895882755</v>
      </c>
      <c r="I25" s="459">
        <v>5090.5063837424195</v>
      </c>
      <c r="J25" s="459">
        <v>6112.4505016915491</v>
      </c>
      <c r="K25" s="459">
        <v>5535.7677973905156</v>
      </c>
      <c r="L25" s="459">
        <v>7112.8212420356922</v>
      </c>
      <c r="M25" s="459">
        <v>2615.1401071071746</v>
      </c>
      <c r="N25" s="459">
        <v>2755.0114020287851</v>
      </c>
      <c r="O25" s="459">
        <v>2972.6511839919908</v>
      </c>
      <c r="P25" s="459">
        <v>3084.3704534987323</v>
      </c>
      <c r="Q25" s="459">
        <v>3371.3331048233526</v>
      </c>
      <c r="R25" s="459">
        <v>3370.0266432831659</v>
      </c>
      <c r="S25" s="459">
        <v>3041.970970165482</v>
      </c>
      <c r="T25" s="459">
        <v>3476.2969065951884</v>
      </c>
      <c r="U25" s="459">
        <v>3116.925526002959</v>
      </c>
      <c r="V25" s="459">
        <v>2961.2352000746919</v>
      </c>
      <c r="W25" s="459">
        <v>3479.1274952184867</v>
      </c>
      <c r="X25" s="459">
        <v>3250.5485751725623</v>
      </c>
      <c r="Y25" s="459">
        <v>3322.7627986446478</v>
      </c>
      <c r="Z25" s="459">
        <v>3470.183747123489</v>
      </c>
      <c r="AA25" s="459">
        <v>3088.7939142661626</v>
      </c>
      <c r="AB25" s="459">
        <v>3311.654238174156</v>
      </c>
      <c r="AC25" s="459">
        <v>4217.8217711565376</v>
      </c>
      <c r="AD25" s="459">
        <v>3798.5214258834194</v>
      </c>
      <c r="AE25" s="459">
        <v>3944.1595825391214</v>
      </c>
      <c r="AF25" s="459">
        <v>4027.9036061817942</v>
      </c>
      <c r="AG25" s="459">
        <v>4048.0037071565689</v>
      </c>
      <c r="AH25" s="459">
        <v>4159.7246082567581</v>
      </c>
      <c r="AI25" s="459">
        <v>4259.2820810665562</v>
      </c>
      <c r="AJ25" s="459">
        <v>3788.8713000511489</v>
      </c>
      <c r="AK25" s="459">
        <v>3965.6349319643714</v>
      </c>
      <c r="AL25" s="459">
        <v>3985.8284772847965</v>
      </c>
      <c r="AM25" s="459">
        <v>4655.7833279457454</v>
      </c>
      <c r="AN25" s="459">
        <v>4474.3735152318886</v>
      </c>
      <c r="AO25" s="459">
        <v>4517.1014168723768</v>
      </c>
      <c r="AP25" s="459">
        <v>4114.7565306772949</v>
      </c>
      <c r="AQ25" s="459">
        <v>4055.2836323361976</v>
      </c>
      <c r="AR25" s="459">
        <v>4363.1713658574099</v>
      </c>
      <c r="AS25" s="459">
        <v>4258.5009495828981</v>
      </c>
      <c r="AT25" s="459">
        <v>4791.8434460326453</v>
      </c>
      <c r="AU25" s="459">
        <v>5286.6405705504358</v>
      </c>
      <c r="AV25" s="459">
        <v>4952.7991694847824</v>
      </c>
      <c r="AW25" s="459">
        <v>4982.6789861552206</v>
      </c>
      <c r="AX25" s="459">
        <v>5201.6064899354033</v>
      </c>
      <c r="AY25" s="459">
        <v>4528.3940130308183</v>
      </c>
      <c r="AZ25" s="459">
        <v>4552.3869186962966</v>
      </c>
      <c r="BA25" s="459">
        <v>5069.458170556527</v>
      </c>
      <c r="BB25" s="459">
        <v>4238.5180554262342</v>
      </c>
      <c r="BC25" s="459">
        <v>4371.3449534178289</v>
      </c>
      <c r="BD25" s="459">
        <v>3777.5275535718592</v>
      </c>
      <c r="BE25" s="459">
        <v>3922.61463149878</v>
      </c>
      <c r="BF25" s="459">
        <v>3737.884312623024</v>
      </c>
      <c r="BG25" s="459">
        <v>4190.500124813022</v>
      </c>
      <c r="BH25" s="459">
        <v>4169.7900191138051</v>
      </c>
      <c r="BI25" s="459">
        <v>4266.5828623349953</v>
      </c>
      <c r="BJ25" s="459">
        <v>4679.3914491933283</v>
      </c>
      <c r="BK25" s="459">
        <v>4182.7689377303286</v>
      </c>
      <c r="BL25" s="459">
        <v>4316.7393438686322</v>
      </c>
      <c r="BM25" s="459">
        <v>4507.987285711557</v>
      </c>
      <c r="BN25" s="459">
        <v>4502.6292614622962</v>
      </c>
      <c r="BO25" s="459">
        <v>4472.4195471550584</v>
      </c>
      <c r="BP25" s="459">
        <v>4530.34403728505</v>
      </c>
      <c r="BQ25" s="459">
        <v>4406.2524781097873</v>
      </c>
      <c r="BR25" s="459">
        <v>4429.3227320300375</v>
      </c>
      <c r="BS25" s="459">
        <v>4530.3158623967984</v>
      </c>
      <c r="BT25" s="459">
        <v>4684.3031752234001</v>
      </c>
      <c r="BU25" s="459">
        <v>5334.6090248581195</v>
      </c>
      <c r="BV25" s="459">
        <v>5309.9425808007845</v>
      </c>
      <c r="BW25" s="459">
        <v>4653.6439092987721</v>
      </c>
      <c r="BX25" s="459">
        <v>4454.3842651497307</v>
      </c>
      <c r="BY25" s="459">
        <v>4394.4081993557083</v>
      </c>
      <c r="BZ25" s="459">
        <v>4219.074077080083</v>
      </c>
      <c r="CA25" s="459">
        <v>4117.0659449987588</v>
      </c>
      <c r="CB25" s="459">
        <v>4095.709494582632</v>
      </c>
      <c r="CC25" s="459">
        <v>4342.7172565475203</v>
      </c>
      <c r="CD25" s="459">
        <v>4087.4908507715299</v>
      </c>
      <c r="CE25" s="459">
        <v>3900.2984825803214</v>
      </c>
      <c r="CF25" s="459">
        <v>3859.7861222546721</v>
      </c>
      <c r="CG25" s="459">
        <v>3795.2010322108608</v>
      </c>
      <c r="CH25" s="459">
        <v>4142.5432349765024</v>
      </c>
      <c r="CI25" s="459">
        <v>3486.0268047095055</v>
      </c>
      <c r="CJ25" s="459">
        <v>3576.2608191393979</v>
      </c>
      <c r="CK25" s="459">
        <v>3803.0381553711659</v>
      </c>
      <c r="CL25" s="459">
        <v>3656.8623203673892</v>
      </c>
      <c r="CM25" s="459">
        <v>3654.0657651967158</v>
      </c>
      <c r="CN25" s="459">
        <v>3882.7810184113691</v>
      </c>
      <c r="CO25" s="459">
        <v>3895.0531593054457</v>
      </c>
      <c r="CP25" s="459">
        <v>3906.2495083219183</v>
      </c>
      <c r="CQ25" s="459">
        <v>3959.6154909227739</v>
      </c>
      <c r="CR25" s="459">
        <v>3999.3139895882755</v>
      </c>
      <c r="CS25" s="459">
        <v>4052.6268186722154</v>
      </c>
      <c r="CT25" s="459">
        <v>4204.920952865602</v>
      </c>
      <c r="CU25" s="459">
        <v>4428.4710359362971</v>
      </c>
      <c r="CV25" s="459">
        <v>4309.9408809069764</v>
      </c>
      <c r="CW25" s="459">
        <v>4679.4552534077293</v>
      </c>
      <c r="CX25" s="459">
        <v>5102.6795939254498</v>
      </c>
      <c r="CY25" s="459">
        <v>5091.8874320332407</v>
      </c>
      <c r="CZ25" s="459">
        <v>4657.0458834401406</v>
      </c>
      <c r="DA25" s="459">
        <v>5210.4561273945837</v>
      </c>
      <c r="DB25" s="459">
        <v>4905.5887243778407</v>
      </c>
      <c r="DC25" s="459">
        <v>5101.0450866766032</v>
      </c>
      <c r="DD25" s="459">
        <v>5090.5063837424195</v>
      </c>
      <c r="DE25" s="459">
        <v>5393.2873427989307</v>
      </c>
      <c r="DF25" s="459">
        <v>5730.9594610583081</v>
      </c>
      <c r="DG25" s="459">
        <v>4737.7485118390878</v>
      </c>
      <c r="DH25" s="459">
        <v>4929.7743493451908</v>
      </c>
      <c r="DI25" s="459">
        <v>4742.0030429133049</v>
      </c>
      <c r="DJ25" s="459">
        <v>5489.8466921129475</v>
      </c>
      <c r="DK25" s="459">
        <v>5554.4390438528626</v>
      </c>
      <c r="DL25" s="459">
        <v>5376.8210322683735</v>
      </c>
      <c r="DM25" s="459">
        <v>5606.7729512035867</v>
      </c>
      <c r="DN25" s="459">
        <v>5640.9145902388527</v>
      </c>
      <c r="DO25" s="459">
        <v>5842.5954578537512</v>
      </c>
      <c r="DP25" s="459">
        <v>6112.4505016915491</v>
      </c>
      <c r="DQ25" s="459">
        <v>6383.104616133789</v>
      </c>
      <c r="DR25" s="459">
        <v>6672.7302723510584</v>
      </c>
      <c r="DS25" s="459">
        <v>6024.6043869915975</v>
      </c>
      <c r="DT25" s="459">
        <v>6028.266757705951</v>
      </c>
      <c r="DU25" s="459">
        <v>6096.2573381526063</v>
      </c>
      <c r="DV25" s="459">
        <v>6473.4563272554205</v>
      </c>
      <c r="DW25" s="459">
        <v>6713.0680556856196</v>
      </c>
      <c r="DX25" s="459">
        <v>6725.5550553430494</v>
      </c>
      <c r="DY25" s="459">
        <v>6273.314550648498</v>
      </c>
      <c r="DZ25" s="459">
        <v>5573.0080582867222</v>
      </c>
      <c r="EA25" s="459">
        <v>5365.549935217482</v>
      </c>
      <c r="EB25" s="459">
        <v>5535.7677973905156</v>
      </c>
      <c r="EC25" s="459">
        <v>5438.0762567186266</v>
      </c>
      <c r="ED25" s="459">
        <v>5322.5345291525628</v>
      </c>
      <c r="EE25" s="459">
        <v>5622.2526073133067</v>
      </c>
      <c r="EF25" s="459">
        <v>5817.0602648837212</v>
      </c>
      <c r="EG25" s="459">
        <v>5961.0506430941941</v>
      </c>
      <c r="EH25" s="459">
        <v>5952.2001741914019</v>
      </c>
      <c r="EI25" s="459">
        <v>5882.403699967369</v>
      </c>
      <c r="EJ25" s="459">
        <v>6623.5188204600518</v>
      </c>
      <c r="EK25" s="459">
        <v>6495.8465080719925</v>
      </c>
      <c r="EL25" s="459">
        <v>6253.4432809282735</v>
      </c>
      <c r="EM25" s="459">
        <v>6403.5019737599159</v>
      </c>
      <c r="EN25" s="459">
        <v>7112.8212420356922</v>
      </c>
      <c r="EO25" s="459">
        <v>7037.486082368574</v>
      </c>
      <c r="EP25" s="459">
        <v>7035.0052194451864</v>
      </c>
      <c r="EQ25" s="459">
        <v>6739.397877138601</v>
      </c>
      <c r="ER25" s="459">
        <v>7436.3390043500976</v>
      </c>
      <c r="ES25" s="459">
        <v>7761.1165251268239</v>
      </c>
      <c r="ET25" s="459">
        <v>7753.2739008957205</v>
      </c>
      <c r="EU25" s="459">
        <v>8017.3271044180556</v>
      </c>
    </row>
    <row r="26" spans="1:151" ht="15" customHeight="1">
      <c r="A26" s="458" t="s">
        <v>506</v>
      </c>
      <c r="B26" s="459">
        <v>49753.587264823254</v>
      </c>
      <c r="C26" s="459">
        <v>52159.541384304117</v>
      </c>
      <c r="D26" s="459">
        <v>51747.106695532013</v>
      </c>
      <c r="E26" s="459">
        <v>51103.452711120852</v>
      </c>
      <c r="F26" s="459">
        <v>53930.176946773994</v>
      </c>
      <c r="G26" s="459">
        <v>53984.409043608117</v>
      </c>
      <c r="H26" s="459">
        <v>54862.490114119872</v>
      </c>
      <c r="I26" s="459">
        <v>56463.252355384233</v>
      </c>
      <c r="J26" s="459">
        <v>57200.468748031628</v>
      </c>
      <c r="K26" s="459">
        <v>58512.434092904681</v>
      </c>
      <c r="L26" s="459">
        <v>59604.054918521688</v>
      </c>
      <c r="M26" s="459">
        <v>47358.771857427419</v>
      </c>
      <c r="N26" s="459">
        <v>47602.236843756073</v>
      </c>
      <c r="O26" s="459">
        <v>47953.450184144669</v>
      </c>
      <c r="P26" s="459">
        <v>48113.412172996716</v>
      </c>
      <c r="Q26" s="459">
        <v>48245.898877384258</v>
      </c>
      <c r="R26" s="459">
        <v>48509.025193911213</v>
      </c>
      <c r="S26" s="459">
        <v>48776.313579830865</v>
      </c>
      <c r="T26" s="459">
        <v>49227.099811126405</v>
      </c>
      <c r="U26" s="459">
        <v>49413.431810312904</v>
      </c>
      <c r="V26" s="459">
        <v>49620.60548447707</v>
      </c>
      <c r="W26" s="459">
        <v>49630.399466895731</v>
      </c>
      <c r="X26" s="459">
        <v>49753.587264823254</v>
      </c>
      <c r="Y26" s="459">
        <v>49907.757131803177</v>
      </c>
      <c r="Z26" s="459">
        <v>50126.115830826879</v>
      </c>
      <c r="AA26" s="459">
        <v>50919.312830310453</v>
      </c>
      <c r="AB26" s="459">
        <v>51000.155813455814</v>
      </c>
      <c r="AC26" s="459">
        <v>50986.413338170532</v>
      </c>
      <c r="AD26" s="459">
        <v>51134.210447647696</v>
      </c>
      <c r="AE26" s="459">
        <v>51186.385574812361</v>
      </c>
      <c r="AF26" s="459">
        <v>51469.542870370205</v>
      </c>
      <c r="AG26" s="459">
        <v>51529.902142409825</v>
      </c>
      <c r="AH26" s="459">
        <v>51691.28031126118</v>
      </c>
      <c r="AI26" s="459">
        <v>51838.887036545821</v>
      </c>
      <c r="AJ26" s="459">
        <v>52159.541384304117</v>
      </c>
      <c r="AK26" s="459">
        <v>52405.143168540926</v>
      </c>
      <c r="AL26" s="459">
        <v>52559.641174657823</v>
      </c>
      <c r="AM26" s="459">
        <v>52870.988651330408</v>
      </c>
      <c r="AN26" s="459">
        <v>52490.528684003017</v>
      </c>
      <c r="AO26" s="459">
        <v>52576.876543931612</v>
      </c>
      <c r="AP26" s="459">
        <v>52569.394938411147</v>
      </c>
      <c r="AQ26" s="459">
        <v>52408.147168202937</v>
      </c>
      <c r="AR26" s="459">
        <v>51625.780225502967</v>
      </c>
      <c r="AS26" s="459">
        <v>51620.867152408551</v>
      </c>
      <c r="AT26" s="459">
        <v>51601.337152752109</v>
      </c>
      <c r="AU26" s="459">
        <v>51626.663991431342</v>
      </c>
      <c r="AV26" s="459">
        <v>51747.106695532013</v>
      </c>
      <c r="AW26" s="459">
        <v>51753.563406862668</v>
      </c>
      <c r="AX26" s="459">
        <v>51838.049439389244</v>
      </c>
      <c r="AY26" s="459">
        <v>51809.918786358736</v>
      </c>
      <c r="AZ26" s="459">
        <v>51158.762640040077</v>
      </c>
      <c r="BA26" s="459">
        <v>50850.217469459581</v>
      </c>
      <c r="BB26" s="459">
        <v>50921.054390365076</v>
      </c>
      <c r="BC26" s="459">
        <v>50921.705017651693</v>
      </c>
      <c r="BD26" s="459">
        <v>50843.217452632824</v>
      </c>
      <c r="BE26" s="459">
        <v>50883.127566225354</v>
      </c>
      <c r="BF26" s="459">
        <v>50810.675178265956</v>
      </c>
      <c r="BG26" s="459">
        <v>50904.867040010315</v>
      </c>
      <c r="BH26" s="459">
        <v>51103.452711120852</v>
      </c>
      <c r="BI26" s="459">
        <v>51159.261835573896</v>
      </c>
      <c r="BJ26" s="459">
        <v>51125.065922011345</v>
      </c>
      <c r="BK26" s="459">
        <v>51159.947635337325</v>
      </c>
      <c r="BL26" s="459">
        <v>53543.014850236708</v>
      </c>
      <c r="BM26" s="459">
        <v>53382.984271006564</v>
      </c>
      <c r="BN26" s="459">
        <v>53509.13949889184</v>
      </c>
      <c r="BO26" s="459">
        <v>53553.766471885712</v>
      </c>
      <c r="BP26" s="459">
        <v>53669.639860519383</v>
      </c>
      <c r="BQ26" s="459">
        <v>53712.994805466704</v>
      </c>
      <c r="BR26" s="459">
        <v>53886.132791916432</v>
      </c>
      <c r="BS26" s="459">
        <v>53905.808189481686</v>
      </c>
      <c r="BT26" s="459">
        <v>53930.176946773994</v>
      </c>
      <c r="BU26" s="459">
        <v>53899.066464765419</v>
      </c>
      <c r="BV26" s="459">
        <v>53958.209407373244</v>
      </c>
      <c r="BW26" s="459">
        <v>53915.709103406203</v>
      </c>
      <c r="BX26" s="459">
        <v>53864.663426210653</v>
      </c>
      <c r="BY26" s="459">
        <v>53855.45828261834</v>
      </c>
      <c r="BZ26" s="459">
        <v>53843.518118281652</v>
      </c>
      <c r="CA26" s="459">
        <v>53724.164074883862</v>
      </c>
      <c r="CB26" s="459">
        <v>53650.088413037403</v>
      </c>
      <c r="CC26" s="459">
        <v>53603.158819171833</v>
      </c>
      <c r="CD26" s="459">
        <v>53524.387128348462</v>
      </c>
      <c r="CE26" s="459">
        <v>53530.249921759598</v>
      </c>
      <c r="CF26" s="459">
        <v>53984.409043608117</v>
      </c>
      <c r="CG26" s="459">
        <v>53974.603907149816</v>
      </c>
      <c r="CH26" s="459">
        <v>53903.317175819961</v>
      </c>
      <c r="CI26" s="459">
        <v>53907.234257061515</v>
      </c>
      <c r="CJ26" s="459">
        <v>53937.446613100641</v>
      </c>
      <c r="CK26" s="459">
        <v>53946.076420380137</v>
      </c>
      <c r="CL26" s="459">
        <v>53988.404311527571</v>
      </c>
      <c r="CM26" s="459">
        <v>54158.640940304009</v>
      </c>
      <c r="CN26" s="459">
        <v>54175.719933896005</v>
      </c>
      <c r="CO26" s="459">
        <v>54373.501789468377</v>
      </c>
      <c r="CP26" s="459">
        <v>54532.501421307745</v>
      </c>
      <c r="CQ26" s="459">
        <v>54504.413984551626</v>
      </c>
      <c r="CR26" s="459">
        <v>54862.490114119872</v>
      </c>
      <c r="CS26" s="459">
        <v>54908.506645854148</v>
      </c>
      <c r="CT26" s="459">
        <v>54976.656935560313</v>
      </c>
      <c r="CU26" s="459">
        <v>54942.451557569591</v>
      </c>
      <c r="CV26" s="459">
        <v>55083.252133453658</v>
      </c>
      <c r="CW26" s="459">
        <v>55199.514956008949</v>
      </c>
      <c r="CX26" s="459">
        <v>55331.22301030119</v>
      </c>
      <c r="CY26" s="459">
        <v>55628.316711782943</v>
      </c>
      <c r="CZ26" s="459">
        <v>55774.784311729883</v>
      </c>
      <c r="DA26" s="459">
        <v>56029.524413796069</v>
      </c>
      <c r="DB26" s="459">
        <v>56040.679141469678</v>
      </c>
      <c r="DC26" s="459">
        <v>56324.837052949435</v>
      </c>
      <c r="DD26" s="459">
        <v>56463.252355384233</v>
      </c>
      <c r="DE26" s="459">
        <v>56562.247879544462</v>
      </c>
      <c r="DF26" s="459">
        <v>56613.607647302328</v>
      </c>
      <c r="DG26" s="459">
        <v>56596.959826254184</v>
      </c>
      <c r="DH26" s="459">
        <v>56502.397353607739</v>
      </c>
      <c r="DI26" s="459">
        <v>56488.286954343668</v>
      </c>
      <c r="DJ26" s="459">
        <v>56684.922907358785</v>
      </c>
      <c r="DK26" s="459">
        <v>56591.067186699729</v>
      </c>
      <c r="DL26" s="459">
        <v>56752.541006770844</v>
      </c>
      <c r="DM26" s="459">
        <v>56909.139535289782</v>
      </c>
      <c r="DN26" s="459">
        <v>56927.628346594684</v>
      </c>
      <c r="DO26" s="459">
        <v>56932.359719118911</v>
      </c>
      <c r="DP26" s="459">
        <v>57200.468748031628</v>
      </c>
      <c r="DQ26" s="459">
        <v>57092.178138121148</v>
      </c>
      <c r="DR26" s="459">
        <v>57047.532445983605</v>
      </c>
      <c r="DS26" s="459">
        <v>56958.82707213665</v>
      </c>
      <c r="DT26" s="459">
        <v>57030.874074801737</v>
      </c>
      <c r="DU26" s="459">
        <v>56849.560007097054</v>
      </c>
      <c r="DV26" s="459">
        <v>57071.75868617175</v>
      </c>
      <c r="DW26" s="459">
        <v>57607.132396387009</v>
      </c>
      <c r="DX26" s="459">
        <v>57826.52608785026</v>
      </c>
      <c r="DY26" s="459">
        <v>57923.062680122501</v>
      </c>
      <c r="DZ26" s="459">
        <v>57730.084016954184</v>
      </c>
      <c r="EA26" s="459">
        <v>58070.066043968924</v>
      </c>
      <c r="EB26" s="459">
        <v>58512.434092904681</v>
      </c>
      <c r="EC26" s="459">
        <v>58538.789591398985</v>
      </c>
      <c r="ED26" s="459">
        <v>58723.945180234121</v>
      </c>
      <c r="EE26" s="459">
        <v>58680.089830323413</v>
      </c>
      <c r="EF26" s="459">
        <v>58774.310714155232</v>
      </c>
      <c r="EG26" s="459">
        <v>58821.592370519007</v>
      </c>
      <c r="EH26" s="459">
        <v>59046.512712587253</v>
      </c>
      <c r="EI26" s="459">
        <v>59159.345481756463</v>
      </c>
      <c r="EJ26" s="459">
        <v>59159.198693246697</v>
      </c>
      <c r="EK26" s="459">
        <v>59150.242675580965</v>
      </c>
      <c r="EL26" s="459">
        <v>59200.338316307549</v>
      </c>
      <c r="EM26" s="459">
        <v>59372.353100456487</v>
      </c>
      <c r="EN26" s="459">
        <v>59604.054918521688</v>
      </c>
      <c r="EO26" s="459">
        <v>59850.867346624764</v>
      </c>
      <c r="EP26" s="459">
        <v>60107.121987795552</v>
      </c>
      <c r="EQ26" s="459">
        <v>60181.465339698181</v>
      </c>
      <c r="ER26" s="459">
        <v>60299.458665887279</v>
      </c>
      <c r="ES26" s="459">
        <v>60364.626234499672</v>
      </c>
      <c r="ET26" s="459">
        <v>60482.310381904208</v>
      </c>
      <c r="EU26" s="459">
        <v>61472.382391820807</v>
      </c>
    </row>
    <row r="27" spans="1:151" ht="15" customHeight="1">
      <c r="A27" s="458" t="s">
        <v>507</v>
      </c>
      <c r="B27" s="459">
        <v>85.775829519999931</v>
      </c>
      <c r="C27" s="459">
        <v>81.091851719999994</v>
      </c>
      <c r="D27" s="459">
        <v>132.57773093000199</v>
      </c>
      <c r="E27" s="459">
        <v>361.61486907000096</v>
      </c>
      <c r="F27" s="459">
        <v>198.01810172000074</v>
      </c>
      <c r="G27" s="459">
        <v>82.69150383999758</v>
      </c>
      <c r="H27" s="459">
        <v>182.87089685000032</v>
      </c>
      <c r="I27" s="459">
        <v>378.03018404999693</v>
      </c>
      <c r="J27" s="459">
        <v>185.29342517000333</v>
      </c>
      <c r="K27" s="459">
        <v>125.47860267000485</v>
      </c>
      <c r="L27" s="459">
        <v>284.83143037000184</v>
      </c>
      <c r="M27" s="459">
        <v>247.98392683</v>
      </c>
      <c r="N27" s="459">
        <v>132.95325609000005</v>
      </c>
      <c r="O27" s="459">
        <v>189.36738546000004</v>
      </c>
      <c r="P27" s="459">
        <v>78.864535779999997</v>
      </c>
      <c r="Q27" s="459">
        <v>807.42366531000005</v>
      </c>
      <c r="R27" s="459">
        <v>156.50629758000005</v>
      </c>
      <c r="S27" s="459">
        <v>143.02568798999957</v>
      </c>
      <c r="T27" s="459">
        <v>63.558058919999993</v>
      </c>
      <c r="U27" s="459">
        <v>121.04312973999998</v>
      </c>
      <c r="V27" s="459">
        <v>116.17877392</v>
      </c>
      <c r="W27" s="459">
        <v>102.87053673999992</v>
      </c>
      <c r="X27" s="459">
        <v>85.775829519999931</v>
      </c>
      <c r="Y27" s="459">
        <v>154.26254138999994</v>
      </c>
      <c r="Z27" s="459">
        <v>167.52233037999991</v>
      </c>
      <c r="AA27" s="459">
        <v>85.352020479999922</v>
      </c>
      <c r="AB27" s="459">
        <v>89.798812019999986</v>
      </c>
      <c r="AC27" s="459">
        <v>164.61529461999999</v>
      </c>
      <c r="AD27" s="459">
        <v>107.11106457000001</v>
      </c>
      <c r="AE27" s="459">
        <v>220.28980156</v>
      </c>
      <c r="AF27" s="459">
        <v>45.736440180000002</v>
      </c>
      <c r="AG27" s="459">
        <v>76.753511349999997</v>
      </c>
      <c r="AH27" s="459">
        <v>101.78967749</v>
      </c>
      <c r="AI27" s="459">
        <v>248.62779681999999</v>
      </c>
      <c r="AJ27" s="459">
        <v>81.091851719999994</v>
      </c>
      <c r="AK27" s="459">
        <v>129.23217826999999</v>
      </c>
      <c r="AL27" s="459">
        <v>121.96435009999999</v>
      </c>
      <c r="AM27" s="459">
        <v>22.005583000000001</v>
      </c>
      <c r="AN27" s="459">
        <v>59.104209650000001</v>
      </c>
      <c r="AO27" s="459">
        <v>124.6278932499996</v>
      </c>
      <c r="AP27" s="459">
        <v>175.38247967000001</v>
      </c>
      <c r="AQ27" s="459">
        <v>319.55751747000102</v>
      </c>
      <c r="AR27" s="459">
        <v>171.25182064000103</v>
      </c>
      <c r="AS27" s="459">
        <v>203.41949391999998</v>
      </c>
      <c r="AT27" s="459">
        <v>159.2143406600014</v>
      </c>
      <c r="AU27" s="459">
        <v>139.2827158099991</v>
      </c>
      <c r="AV27" s="459">
        <v>132.57773093000199</v>
      </c>
      <c r="AW27" s="459">
        <v>123.2027104499999</v>
      </c>
      <c r="AX27" s="459">
        <v>91.469626979999603</v>
      </c>
      <c r="AY27" s="459">
        <v>77.527880379999715</v>
      </c>
      <c r="AZ27" s="459">
        <v>324.20298582999999</v>
      </c>
      <c r="BA27" s="459">
        <v>66.425060770000087</v>
      </c>
      <c r="BB27" s="459">
        <v>262.83230963000102</v>
      </c>
      <c r="BC27" s="459">
        <v>352.37104800999998</v>
      </c>
      <c r="BD27" s="459">
        <v>71.528151579999502</v>
      </c>
      <c r="BE27" s="459">
        <v>45.443567579999495</v>
      </c>
      <c r="BF27" s="459">
        <v>57.603820759999799</v>
      </c>
      <c r="BG27" s="459">
        <v>96.027806349999992</v>
      </c>
      <c r="BH27" s="459">
        <v>361.61486907000096</v>
      </c>
      <c r="BI27" s="459">
        <v>105.50233794999991</v>
      </c>
      <c r="BJ27" s="459">
        <v>136.13834370999953</v>
      </c>
      <c r="BK27" s="459">
        <v>162.52463139999992</v>
      </c>
      <c r="BL27" s="459">
        <v>258.57803232000055</v>
      </c>
      <c r="BM27" s="459">
        <v>124.43736601999916</v>
      </c>
      <c r="BN27" s="459">
        <v>38.950610709999168</v>
      </c>
      <c r="BO27" s="459">
        <v>304.72735620000054</v>
      </c>
      <c r="BP27" s="459">
        <v>121.3874764800003</v>
      </c>
      <c r="BQ27" s="459">
        <v>232.5558456</v>
      </c>
      <c r="BR27" s="459">
        <v>485.60071862000154</v>
      </c>
      <c r="BS27" s="459">
        <v>66.078535799996345</v>
      </c>
      <c r="BT27" s="459">
        <v>198.01810172000074</v>
      </c>
      <c r="BU27" s="459">
        <v>170.48043034000014</v>
      </c>
      <c r="BV27" s="459">
        <v>288.04108058000008</v>
      </c>
      <c r="BW27" s="459">
        <v>177.04276302999995</v>
      </c>
      <c r="BX27" s="459">
        <v>222.08994387000121</v>
      </c>
      <c r="BY27" s="459">
        <v>161.30056220999992</v>
      </c>
      <c r="BZ27" s="459">
        <v>138.72179432999945</v>
      </c>
      <c r="CA27" s="459">
        <v>83.605861550001379</v>
      </c>
      <c r="CB27" s="459">
        <v>132.24208593000077</v>
      </c>
      <c r="CC27" s="459">
        <v>108.20136284999886</v>
      </c>
      <c r="CD27" s="459">
        <v>175.58267147000043</v>
      </c>
      <c r="CE27" s="459">
        <v>131.57461039000077</v>
      </c>
      <c r="CF27" s="459">
        <v>82.69150383999758</v>
      </c>
      <c r="CG27" s="459">
        <v>148.95017155000016</v>
      </c>
      <c r="CH27" s="459">
        <v>107.15893409000029</v>
      </c>
      <c r="CI27" s="459">
        <v>180.50615865999993</v>
      </c>
      <c r="CJ27" s="459">
        <v>-79.072400899999991</v>
      </c>
      <c r="CK27" s="459">
        <v>-62.203914389999824</v>
      </c>
      <c r="CL27" s="459">
        <v>50.644663870001303</v>
      </c>
      <c r="CM27" s="459">
        <v>-293.91523315999882</v>
      </c>
      <c r="CN27" s="459">
        <v>-89.039887419999388</v>
      </c>
      <c r="CO27" s="459">
        <v>-160.07599009000023</v>
      </c>
      <c r="CP27" s="459">
        <v>119.84591341000274</v>
      </c>
      <c r="CQ27" s="459">
        <v>-57.13072909000212</v>
      </c>
      <c r="CR27" s="459">
        <v>182.87089685000032</v>
      </c>
      <c r="CS27" s="459">
        <v>114.57453687000016</v>
      </c>
      <c r="CT27" s="459">
        <v>106.08555641000049</v>
      </c>
      <c r="CU27" s="459">
        <v>18.676706049999773</v>
      </c>
      <c r="CV27" s="459">
        <v>770.9385452599995</v>
      </c>
      <c r="CW27" s="459">
        <v>177.25060534000031</v>
      </c>
      <c r="CX27" s="459">
        <v>129.3575405599988</v>
      </c>
      <c r="CY27" s="459">
        <v>251.9340559599965</v>
      </c>
      <c r="CZ27" s="459">
        <v>187.24416728999833</v>
      </c>
      <c r="DA27" s="459">
        <v>110.30776809999969</v>
      </c>
      <c r="DB27" s="459">
        <v>202.95901829000212</v>
      </c>
      <c r="DC27" s="459">
        <v>186.65745228999452</v>
      </c>
      <c r="DD27" s="459">
        <v>378.03018404999693</v>
      </c>
      <c r="DE27" s="459">
        <v>377.6074680600002</v>
      </c>
      <c r="DF27" s="459">
        <v>202.01513677999958</v>
      </c>
      <c r="DG27" s="459">
        <v>72.997188229999622</v>
      </c>
      <c r="DH27" s="459">
        <v>353.48660269999891</v>
      </c>
      <c r="DI27" s="459">
        <v>346.78004218000046</v>
      </c>
      <c r="DJ27" s="459">
        <v>332.82072192999846</v>
      </c>
      <c r="DK27" s="459">
        <v>332.91396019999922</v>
      </c>
      <c r="DL27" s="459">
        <v>456.09446547999806</v>
      </c>
      <c r="DM27" s="459">
        <v>525.75932763000242</v>
      </c>
      <c r="DN27" s="459">
        <v>587.3831893199972</v>
      </c>
      <c r="DO27" s="459">
        <v>351.91539387999865</v>
      </c>
      <c r="DP27" s="459">
        <v>185.29342517000333</v>
      </c>
      <c r="DQ27" s="459">
        <v>325.44118476000017</v>
      </c>
      <c r="DR27" s="459">
        <v>294.49218938999979</v>
      </c>
      <c r="DS27" s="459">
        <v>1251.6006084600003</v>
      </c>
      <c r="DT27" s="459">
        <v>2215.9089289399999</v>
      </c>
      <c r="DU27" s="459">
        <v>110.05006671000044</v>
      </c>
      <c r="DV27" s="459">
        <v>1061.6405648900015</v>
      </c>
      <c r="DW27" s="459">
        <v>344.46006463999754</v>
      </c>
      <c r="DX27" s="459">
        <v>838.36715140000354</v>
      </c>
      <c r="DY27" s="459">
        <v>493.38848817000019</v>
      </c>
      <c r="DZ27" s="459">
        <v>615.33454757999709</v>
      </c>
      <c r="EA27" s="459">
        <v>1954.4697691600027</v>
      </c>
      <c r="EB27" s="459">
        <v>125.47860267000485</v>
      </c>
      <c r="EC27" s="459">
        <v>206.95639186999989</v>
      </c>
      <c r="ED27" s="459">
        <v>237.24687469000057</v>
      </c>
      <c r="EE27" s="459">
        <v>700.15263799000081</v>
      </c>
      <c r="EF27" s="459">
        <v>1003.8286880799991</v>
      </c>
      <c r="EG27" s="459">
        <v>267.23964891999725</v>
      </c>
      <c r="EH27" s="459">
        <v>237.89537532999708</v>
      </c>
      <c r="EI27" s="459">
        <v>242.94525308000087</v>
      </c>
      <c r="EJ27" s="459">
        <v>204.24604032999707</v>
      </c>
      <c r="EK27" s="459">
        <v>251.94560260000517</v>
      </c>
      <c r="EL27" s="459">
        <v>311.84790758000088</v>
      </c>
      <c r="EM27" s="459">
        <v>523.72446022999475</v>
      </c>
      <c r="EN27" s="459">
        <v>284.83143037000184</v>
      </c>
      <c r="EO27" s="459">
        <v>233.38471858999969</v>
      </c>
      <c r="EP27" s="459">
        <v>290.38416452999979</v>
      </c>
      <c r="EQ27" s="459">
        <v>1649.9818166300001</v>
      </c>
      <c r="ER27" s="459">
        <v>240.04961963000014</v>
      </c>
      <c r="ES27" s="459">
        <v>511.44008263000012</v>
      </c>
      <c r="ET27" s="459">
        <v>223.72731063000018</v>
      </c>
      <c r="EU27" s="459">
        <v>364.15274763000014</v>
      </c>
    </row>
    <row r="28" spans="1:151" ht="15" customHeight="1">
      <c r="A28" s="458" t="s">
        <v>508</v>
      </c>
      <c r="B28" s="459">
        <v>22.905481250000001</v>
      </c>
      <c r="C28" s="459">
        <v>29.853920420000001</v>
      </c>
      <c r="D28" s="459">
        <v>13.68087749</v>
      </c>
      <c r="E28" s="459">
        <v>21.14706142</v>
      </c>
      <c r="F28" s="459">
        <v>29.791163990000001</v>
      </c>
      <c r="G28" s="459">
        <v>29.833087499999998</v>
      </c>
      <c r="H28" s="459">
        <v>39.891341500000003</v>
      </c>
      <c r="I28" s="459">
        <v>39.729858269999994</v>
      </c>
      <c r="J28" s="459">
        <v>76.070624269999996</v>
      </c>
      <c r="K28" s="459">
        <v>97.513833429999977</v>
      </c>
      <c r="L28" s="459">
        <v>121.62884851999999</v>
      </c>
      <c r="M28" s="459">
        <v>38.197514420000005</v>
      </c>
      <c r="N28" s="459">
        <v>43.08677342</v>
      </c>
      <c r="O28" s="459">
        <v>29.634254420000001</v>
      </c>
      <c r="P28" s="459">
        <v>30.661705420000001</v>
      </c>
      <c r="Q28" s="459">
        <v>30.712548419999997</v>
      </c>
      <c r="R28" s="459">
        <v>30.629885420000001</v>
      </c>
      <c r="S28" s="459">
        <v>18.266367420000002</v>
      </c>
      <c r="T28" s="459">
        <v>20.302548420000001</v>
      </c>
      <c r="U28" s="459">
        <v>24.155657419999997</v>
      </c>
      <c r="V28" s="459">
        <v>17.74770242</v>
      </c>
      <c r="W28" s="459">
        <v>21.877167249999999</v>
      </c>
      <c r="X28" s="459">
        <v>22.905481250000001</v>
      </c>
      <c r="Y28" s="459">
        <v>20.01174425</v>
      </c>
      <c r="Z28" s="459">
        <v>15.99758342</v>
      </c>
      <c r="AA28" s="459">
        <v>16.199724420000003</v>
      </c>
      <c r="AB28" s="459">
        <v>37.778359420000001</v>
      </c>
      <c r="AC28" s="459">
        <v>44.672204420000007</v>
      </c>
      <c r="AD28" s="459">
        <v>37.917452420000004</v>
      </c>
      <c r="AE28" s="459">
        <v>27.363846420000002</v>
      </c>
      <c r="AF28" s="459">
        <v>16.306420420000002</v>
      </c>
      <c r="AG28" s="459">
        <v>17.558565420000001</v>
      </c>
      <c r="AH28" s="459">
        <v>15.484714420000001</v>
      </c>
      <c r="AI28" s="459">
        <v>27.55055042</v>
      </c>
      <c r="AJ28" s="459">
        <v>29.853920420000001</v>
      </c>
      <c r="AK28" s="459">
        <v>23.509219420000001</v>
      </c>
      <c r="AL28" s="459">
        <v>23.101307420000005</v>
      </c>
      <c r="AM28" s="459">
        <v>21.853223419999999</v>
      </c>
      <c r="AN28" s="459">
        <v>22.05981942</v>
      </c>
      <c r="AO28" s="459">
        <v>11.23368142</v>
      </c>
      <c r="AP28" s="459">
        <v>246.34359341999999</v>
      </c>
      <c r="AQ28" s="459">
        <v>246.55371542</v>
      </c>
      <c r="AR28" s="459">
        <v>232.76338541999999</v>
      </c>
      <c r="AS28" s="459">
        <v>13.530412420000001</v>
      </c>
      <c r="AT28" s="459">
        <v>14.21503049</v>
      </c>
      <c r="AU28" s="459">
        <v>12.907283490000001</v>
      </c>
      <c r="AV28" s="459">
        <v>13.68087749</v>
      </c>
      <c r="AW28" s="459">
        <v>10.713186669999999</v>
      </c>
      <c r="AX28" s="459">
        <v>10.94103567</v>
      </c>
      <c r="AY28" s="459">
        <v>12.498313670000002</v>
      </c>
      <c r="AZ28" s="459">
        <v>31.88984542</v>
      </c>
      <c r="BA28" s="459">
        <v>32.278177419999999</v>
      </c>
      <c r="BB28" s="459">
        <v>36.066143420000003</v>
      </c>
      <c r="BC28" s="459">
        <v>42.105417420000002</v>
      </c>
      <c r="BD28" s="459">
        <v>39.908381419999998</v>
      </c>
      <c r="BE28" s="459">
        <v>60.351895419999991</v>
      </c>
      <c r="BF28" s="459">
        <v>43.688941419999999</v>
      </c>
      <c r="BG28" s="459">
        <v>24.981751420000002</v>
      </c>
      <c r="BH28" s="459">
        <v>21.14706142</v>
      </c>
      <c r="BI28" s="459">
        <v>29.442276419999999</v>
      </c>
      <c r="BJ28" s="459">
        <v>28.460748420000002</v>
      </c>
      <c r="BK28" s="459">
        <v>30.001448779999997</v>
      </c>
      <c r="BL28" s="459">
        <v>33.00220478</v>
      </c>
      <c r="BM28" s="459">
        <v>35.362864779999995</v>
      </c>
      <c r="BN28" s="459">
        <v>32.691464420000003</v>
      </c>
      <c r="BO28" s="459">
        <v>31.030586419999999</v>
      </c>
      <c r="BP28" s="459">
        <v>32.637517420000002</v>
      </c>
      <c r="BQ28" s="459">
        <v>29.7500955</v>
      </c>
      <c r="BR28" s="459">
        <v>29.9781525</v>
      </c>
      <c r="BS28" s="459">
        <v>33.049254500000004</v>
      </c>
      <c r="BT28" s="459">
        <v>29.791163990000001</v>
      </c>
      <c r="BU28" s="459">
        <v>27.049313989999998</v>
      </c>
      <c r="BV28" s="459">
        <v>23.674261989999998</v>
      </c>
      <c r="BW28" s="459">
        <v>20.432523500000002</v>
      </c>
      <c r="BX28" s="459">
        <v>17.789635500000003</v>
      </c>
      <c r="BY28" s="459">
        <v>17.308227500000001</v>
      </c>
      <c r="BZ28" s="459">
        <v>25.314372499999998</v>
      </c>
      <c r="CA28" s="459">
        <v>29.667046499999998</v>
      </c>
      <c r="CB28" s="459">
        <v>32.628756500000001</v>
      </c>
      <c r="CC28" s="459">
        <v>37.528134500000007</v>
      </c>
      <c r="CD28" s="459">
        <v>41.775585499999998</v>
      </c>
      <c r="CE28" s="459">
        <v>40.105521500000002</v>
      </c>
      <c r="CF28" s="459">
        <v>29.833087499999998</v>
      </c>
      <c r="CG28" s="459">
        <v>31.048023499999999</v>
      </c>
      <c r="CH28" s="459">
        <v>62.949023499999996</v>
      </c>
      <c r="CI28" s="459">
        <v>61.223101499999999</v>
      </c>
      <c r="CJ28" s="459">
        <v>31.696920499999997</v>
      </c>
      <c r="CK28" s="459">
        <v>23.667371500000002</v>
      </c>
      <c r="CL28" s="459">
        <v>17.652085499999998</v>
      </c>
      <c r="CM28" s="459">
        <v>23.2377295</v>
      </c>
      <c r="CN28" s="459">
        <v>15.941558499999999</v>
      </c>
      <c r="CO28" s="459">
        <v>17.745721500000002</v>
      </c>
      <c r="CP28" s="459">
        <v>31.496631499999999</v>
      </c>
      <c r="CQ28" s="459">
        <v>48.502535499999993</v>
      </c>
      <c r="CR28" s="459">
        <v>39.891341500000003</v>
      </c>
      <c r="CS28" s="459">
        <v>44.422155500000002</v>
      </c>
      <c r="CT28" s="459">
        <v>22.1169665</v>
      </c>
      <c r="CU28" s="459">
        <v>36.548418269999999</v>
      </c>
      <c r="CV28" s="459">
        <v>32.255799269999997</v>
      </c>
      <c r="CW28" s="459">
        <v>31.795280269999999</v>
      </c>
      <c r="CX28" s="459">
        <v>33.057711269999999</v>
      </c>
      <c r="CY28" s="459">
        <v>46.392048270000004</v>
      </c>
      <c r="CZ28" s="459">
        <v>29.758271270000002</v>
      </c>
      <c r="DA28" s="459">
        <v>35.013317270000002</v>
      </c>
      <c r="DB28" s="459">
        <v>31.632932269999998</v>
      </c>
      <c r="DC28" s="459">
        <v>34.512514269999997</v>
      </c>
      <c r="DD28" s="459">
        <v>39.729858269999994</v>
      </c>
      <c r="DE28" s="459">
        <v>75.753025269999995</v>
      </c>
      <c r="DF28" s="459">
        <v>75.761012269999995</v>
      </c>
      <c r="DG28" s="459">
        <v>126.60651726999998</v>
      </c>
      <c r="DH28" s="459">
        <v>111.65727027</v>
      </c>
      <c r="DI28" s="459">
        <v>83.14219027</v>
      </c>
      <c r="DJ28" s="459">
        <v>68.675840270000009</v>
      </c>
      <c r="DK28" s="459">
        <v>69.147570269999989</v>
      </c>
      <c r="DL28" s="459">
        <v>73.96110127</v>
      </c>
      <c r="DM28" s="459">
        <v>101.69717527</v>
      </c>
      <c r="DN28" s="459">
        <v>88.397815269999995</v>
      </c>
      <c r="DO28" s="459">
        <v>74.584537269999998</v>
      </c>
      <c r="DP28" s="459">
        <v>76.070624269999996</v>
      </c>
      <c r="DQ28" s="459">
        <v>306.86442026999998</v>
      </c>
      <c r="DR28" s="459">
        <v>63.099129269999992</v>
      </c>
      <c r="DS28" s="459">
        <v>63.489402269999999</v>
      </c>
      <c r="DT28" s="459">
        <v>80.985472270000002</v>
      </c>
      <c r="DU28" s="459">
        <v>77.127483269999999</v>
      </c>
      <c r="DV28" s="459">
        <v>90.701774269999987</v>
      </c>
      <c r="DW28" s="459">
        <v>76.017486270000006</v>
      </c>
      <c r="DX28" s="459">
        <v>75.427189150000004</v>
      </c>
      <c r="DY28" s="459">
        <v>249.53967590999997</v>
      </c>
      <c r="DZ28" s="459">
        <v>241.37691249999997</v>
      </c>
      <c r="EA28" s="459">
        <v>238.62966463000001</v>
      </c>
      <c r="EB28" s="459">
        <v>97.513833429999977</v>
      </c>
      <c r="EC28" s="459">
        <v>92.243238709999986</v>
      </c>
      <c r="ED28" s="459">
        <v>101.32305112999998</v>
      </c>
      <c r="EE28" s="459">
        <v>98.114752579999987</v>
      </c>
      <c r="EF28" s="459">
        <v>99.658846159999996</v>
      </c>
      <c r="EG28" s="459">
        <v>120.60375010999999</v>
      </c>
      <c r="EH28" s="459">
        <v>122.31766555000002</v>
      </c>
      <c r="EI28" s="459">
        <v>141.13404220999999</v>
      </c>
      <c r="EJ28" s="459">
        <v>149.23176174000002</v>
      </c>
      <c r="EK28" s="459">
        <v>114.15386366</v>
      </c>
      <c r="EL28" s="459">
        <v>118.5638206</v>
      </c>
      <c r="EM28" s="459">
        <v>114.23881233</v>
      </c>
      <c r="EN28" s="459">
        <v>121.62884851999999</v>
      </c>
      <c r="EO28" s="459">
        <v>131.67996502</v>
      </c>
      <c r="EP28" s="459">
        <v>102.20068706000001</v>
      </c>
      <c r="EQ28" s="459">
        <v>114.47762019999999</v>
      </c>
      <c r="ER28" s="459">
        <v>108.53897779</v>
      </c>
      <c r="ES28" s="459">
        <v>90.651830469999993</v>
      </c>
      <c r="ET28" s="459">
        <v>91.60303227</v>
      </c>
      <c r="EU28" s="459">
        <v>94.338296999999997</v>
      </c>
    </row>
    <row r="29" spans="1:151" ht="15" customHeight="1">
      <c r="A29" s="458" t="s">
        <v>509</v>
      </c>
      <c r="B29" s="459">
        <v>4486.03</v>
      </c>
      <c r="C29" s="459">
        <v>3781.83</v>
      </c>
      <c r="D29" s="459">
        <v>3372.83</v>
      </c>
      <c r="E29" s="459">
        <v>2772.73</v>
      </c>
      <c r="F29" s="459">
        <v>1172.73</v>
      </c>
      <c r="G29" s="459">
        <v>600</v>
      </c>
      <c r="H29" s="459">
        <v>0</v>
      </c>
      <c r="I29" s="459">
        <v>0</v>
      </c>
      <c r="J29" s="459">
        <v>0</v>
      </c>
      <c r="K29" s="459">
        <v>0</v>
      </c>
      <c r="L29" s="459">
        <v>0</v>
      </c>
      <c r="M29" s="459">
        <v>4487.2299999999996</v>
      </c>
      <c r="N29" s="459">
        <v>4487.2299999999996</v>
      </c>
      <c r="O29" s="459">
        <v>4487.2299999999996</v>
      </c>
      <c r="P29" s="459">
        <v>4487.2299999999996</v>
      </c>
      <c r="Q29" s="459">
        <v>4487.2299999999996</v>
      </c>
      <c r="R29" s="459">
        <v>4486.03</v>
      </c>
      <c r="S29" s="459">
        <v>4486.03</v>
      </c>
      <c r="T29" s="459">
        <v>4486.03</v>
      </c>
      <c r="U29" s="459">
        <v>4486.03</v>
      </c>
      <c r="V29" s="459">
        <v>4486.03</v>
      </c>
      <c r="W29" s="459">
        <v>4486.03</v>
      </c>
      <c r="X29" s="459">
        <v>4486.03</v>
      </c>
      <c r="Y29" s="459">
        <v>4486.03</v>
      </c>
      <c r="Z29" s="459">
        <v>4486.03</v>
      </c>
      <c r="AA29" s="459">
        <v>4486.03</v>
      </c>
      <c r="AB29" s="459">
        <v>4486.03</v>
      </c>
      <c r="AC29" s="459">
        <v>4486.03</v>
      </c>
      <c r="AD29" s="459">
        <v>4181.83</v>
      </c>
      <c r="AE29" s="459">
        <v>4181.83</v>
      </c>
      <c r="AF29" s="459">
        <v>3981.83</v>
      </c>
      <c r="AG29" s="459">
        <v>3781.83</v>
      </c>
      <c r="AH29" s="459">
        <v>3781.83</v>
      </c>
      <c r="AI29" s="459">
        <v>3781.83</v>
      </c>
      <c r="AJ29" s="459">
        <v>3781.83</v>
      </c>
      <c r="AK29" s="459">
        <v>3781.83</v>
      </c>
      <c r="AL29" s="459">
        <v>3781.83</v>
      </c>
      <c r="AM29" s="459">
        <v>3781.83</v>
      </c>
      <c r="AN29" s="459">
        <v>3781.83</v>
      </c>
      <c r="AO29" s="459">
        <v>3781.83</v>
      </c>
      <c r="AP29" s="459">
        <v>3481.83</v>
      </c>
      <c r="AQ29" s="459">
        <v>3481.83</v>
      </c>
      <c r="AR29" s="459">
        <v>3481.83</v>
      </c>
      <c r="AS29" s="459">
        <v>3474.83</v>
      </c>
      <c r="AT29" s="459">
        <v>3474.83</v>
      </c>
      <c r="AU29" s="459">
        <v>3372.83</v>
      </c>
      <c r="AV29" s="459">
        <v>3372.83</v>
      </c>
      <c r="AW29" s="459">
        <v>3372.83</v>
      </c>
      <c r="AX29" s="459">
        <v>3372.83</v>
      </c>
      <c r="AY29" s="459">
        <v>3372.83</v>
      </c>
      <c r="AZ29" s="459">
        <v>3372.83</v>
      </c>
      <c r="BA29" s="459">
        <v>3072.83</v>
      </c>
      <c r="BB29" s="459">
        <v>3072.83</v>
      </c>
      <c r="BC29" s="459">
        <v>3072.83</v>
      </c>
      <c r="BD29" s="459">
        <v>3072.83</v>
      </c>
      <c r="BE29" s="459">
        <v>2772.83</v>
      </c>
      <c r="BF29" s="459">
        <v>2772.83</v>
      </c>
      <c r="BG29" s="459">
        <v>2772.83</v>
      </c>
      <c r="BH29" s="459">
        <v>2772.73</v>
      </c>
      <c r="BI29" s="459">
        <v>2772.73</v>
      </c>
      <c r="BJ29" s="459">
        <v>2772.73</v>
      </c>
      <c r="BK29" s="459">
        <v>2472.73</v>
      </c>
      <c r="BL29" s="459">
        <v>2472.73</v>
      </c>
      <c r="BM29" s="459">
        <v>2472.73</v>
      </c>
      <c r="BN29" s="459">
        <v>2172.73</v>
      </c>
      <c r="BO29" s="459">
        <v>1772.73</v>
      </c>
      <c r="BP29" s="459">
        <v>1772.73</v>
      </c>
      <c r="BQ29" s="459">
        <v>1472.73</v>
      </c>
      <c r="BR29" s="459">
        <v>1172.73</v>
      </c>
      <c r="BS29" s="459">
        <v>1172.73</v>
      </c>
      <c r="BT29" s="459">
        <v>1172.73</v>
      </c>
      <c r="BU29" s="459">
        <v>1172.73</v>
      </c>
      <c r="BV29" s="459">
        <v>1172.73</v>
      </c>
      <c r="BW29" s="459">
        <v>1172.73</v>
      </c>
      <c r="BX29" s="459">
        <v>1172.73</v>
      </c>
      <c r="BY29" s="459">
        <v>1172.73</v>
      </c>
      <c r="BZ29" s="459">
        <v>872.73</v>
      </c>
      <c r="CA29" s="459">
        <v>872.73</v>
      </c>
      <c r="CB29" s="459">
        <v>872.73</v>
      </c>
      <c r="CC29" s="459">
        <v>872.73</v>
      </c>
      <c r="CD29" s="459">
        <v>872.73</v>
      </c>
      <c r="CE29" s="459">
        <v>872.73</v>
      </c>
      <c r="CF29" s="459">
        <v>600</v>
      </c>
      <c r="CG29" s="459">
        <v>600</v>
      </c>
      <c r="CH29" s="459">
        <v>600</v>
      </c>
      <c r="CI29" s="459">
        <v>600</v>
      </c>
      <c r="CJ29" s="459">
        <v>300</v>
      </c>
      <c r="CK29" s="459">
        <v>300</v>
      </c>
      <c r="CL29" s="459">
        <v>300</v>
      </c>
      <c r="CM29" s="459">
        <v>300</v>
      </c>
      <c r="CN29" s="459">
        <v>0</v>
      </c>
      <c r="CO29" s="459">
        <v>0</v>
      </c>
      <c r="CP29" s="459">
        <v>0</v>
      </c>
      <c r="CQ29" s="459">
        <v>0</v>
      </c>
      <c r="CR29" s="459">
        <v>0</v>
      </c>
      <c r="CS29" s="459">
        <v>0</v>
      </c>
      <c r="CT29" s="459">
        <v>0</v>
      </c>
      <c r="CU29" s="459">
        <v>0</v>
      </c>
      <c r="CV29" s="459">
        <v>0</v>
      </c>
      <c r="CW29" s="459">
        <v>0</v>
      </c>
      <c r="CX29" s="459">
        <v>0</v>
      </c>
      <c r="CY29" s="459">
        <v>0</v>
      </c>
      <c r="CZ29" s="459">
        <v>0</v>
      </c>
      <c r="DA29" s="459">
        <v>0</v>
      </c>
      <c r="DB29" s="459">
        <v>0</v>
      </c>
      <c r="DC29" s="459">
        <v>0</v>
      </c>
      <c r="DD29" s="459">
        <v>0</v>
      </c>
      <c r="DE29" s="459">
        <v>0</v>
      </c>
      <c r="DF29" s="459">
        <v>0</v>
      </c>
      <c r="DG29" s="459">
        <v>0</v>
      </c>
      <c r="DH29" s="459">
        <v>0</v>
      </c>
      <c r="DI29" s="459">
        <v>0</v>
      </c>
      <c r="DJ29" s="459">
        <v>0</v>
      </c>
      <c r="DK29" s="459">
        <v>0</v>
      </c>
      <c r="DL29" s="459">
        <v>0</v>
      </c>
      <c r="DM29" s="459">
        <v>0</v>
      </c>
      <c r="DN29" s="459">
        <v>0</v>
      </c>
      <c r="DO29" s="459">
        <v>0</v>
      </c>
      <c r="DP29" s="459">
        <v>0</v>
      </c>
      <c r="DQ29" s="459">
        <v>0</v>
      </c>
      <c r="DR29" s="459">
        <v>0</v>
      </c>
      <c r="DS29" s="459">
        <v>0</v>
      </c>
      <c r="DT29" s="459">
        <v>0</v>
      </c>
      <c r="DU29" s="459">
        <v>0</v>
      </c>
      <c r="DV29" s="459">
        <v>0</v>
      </c>
      <c r="DW29" s="459">
        <v>0</v>
      </c>
      <c r="DX29" s="459">
        <v>0</v>
      </c>
      <c r="DY29" s="459">
        <v>0</v>
      </c>
      <c r="DZ29" s="459">
        <v>0</v>
      </c>
      <c r="EA29" s="459">
        <v>0</v>
      </c>
      <c r="EB29" s="459">
        <v>0</v>
      </c>
      <c r="EC29" s="459">
        <v>0</v>
      </c>
      <c r="ED29" s="459">
        <v>0</v>
      </c>
      <c r="EE29" s="459">
        <v>0</v>
      </c>
      <c r="EF29" s="459">
        <v>0</v>
      </c>
      <c r="EG29" s="459">
        <v>0</v>
      </c>
      <c r="EH29" s="459">
        <v>0</v>
      </c>
      <c r="EI29" s="459">
        <v>0</v>
      </c>
      <c r="EJ29" s="459">
        <v>0</v>
      </c>
      <c r="EK29" s="459">
        <v>0</v>
      </c>
      <c r="EL29" s="459">
        <v>0</v>
      </c>
      <c r="EM29" s="459">
        <v>0</v>
      </c>
      <c r="EN29" s="459">
        <v>0</v>
      </c>
      <c r="EO29" s="459">
        <v>0</v>
      </c>
      <c r="EP29" s="459">
        <v>0</v>
      </c>
      <c r="EQ29" s="459">
        <v>0</v>
      </c>
      <c r="ER29" s="459">
        <v>0</v>
      </c>
      <c r="ES29" s="459">
        <v>0</v>
      </c>
      <c r="ET29" s="459">
        <v>0</v>
      </c>
      <c r="EU29" s="459">
        <v>0</v>
      </c>
    </row>
    <row r="30" spans="1:151" ht="15" customHeight="1" thickBot="1">
      <c r="A30" s="822" t="s">
        <v>510</v>
      </c>
      <c r="B30" s="805">
        <v>365.80489298999998</v>
      </c>
      <c r="C30" s="805">
        <v>347.53026718999996</v>
      </c>
      <c r="D30" s="805">
        <v>291.48371152999994</v>
      </c>
      <c r="E30" s="805">
        <v>318.60065536000002</v>
      </c>
      <c r="F30" s="805">
        <v>247.39568180000001</v>
      </c>
      <c r="G30" s="805">
        <v>267.09438523</v>
      </c>
      <c r="H30" s="805">
        <v>209.57159602999997</v>
      </c>
      <c r="I30" s="805">
        <v>190.43391608000002</v>
      </c>
      <c r="J30" s="805">
        <v>446.42795759000001</v>
      </c>
      <c r="K30" s="805">
        <v>456.30231634</v>
      </c>
      <c r="L30" s="805">
        <v>1114.5740600399999</v>
      </c>
      <c r="M30" s="805">
        <v>329.45283029999996</v>
      </c>
      <c r="N30" s="805">
        <v>330.63382735000005</v>
      </c>
      <c r="O30" s="805">
        <v>334.91274484999997</v>
      </c>
      <c r="P30" s="805">
        <v>337.02723885</v>
      </c>
      <c r="Q30" s="805">
        <v>333.79654174999996</v>
      </c>
      <c r="R30" s="805">
        <v>331.78470374999995</v>
      </c>
      <c r="S30" s="805">
        <v>332.55838925</v>
      </c>
      <c r="T30" s="805">
        <v>333.08426750000001</v>
      </c>
      <c r="U30" s="805">
        <v>331.23384014999999</v>
      </c>
      <c r="V30" s="805">
        <v>332.97508089999997</v>
      </c>
      <c r="W30" s="805">
        <v>336.54008390000001</v>
      </c>
      <c r="X30" s="805">
        <v>365.80489298999998</v>
      </c>
      <c r="Y30" s="805">
        <v>360.38474358999997</v>
      </c>
      <c r="Z30" s="805">
        <v>357.23852598999997</v>
      </c>
      <c r="AA30" s="805">
        <v>354.70626348999997</v>
      </c>
      <c r="AB30" s="805">
        <v>352.87615589000001</v>
      </c>
      <c r="AC30" s="805">
        <v>357.95797689</v>
      </c>
      <c r="AD30" s="805">
        <v>334.44090348999998</v>
      </c>
      <c r="AE30" s="805">
        <v>343.82935348999996</v>
      </c>
      <c r="AF30" s="805">
        <v>345.27613368999999</v>
      </c>
      <c r="AG30" s="805">
        <v>375.72543698999999</v>
      </c>
      <c r="AH30" s="805">
        <v>353.16845098999994</v>
      </c>
      <c r="AI30" s="805">
        <v>355.03215739000001</v>
      </c>
      <c r="AJ30" s="805">
        <v>347.53026718999996</v>
      </c>
      <c r="AK30" s="805">
        <v>339.35939019</v>
      </c>
      <c r="AL30" s="805">
        <v>339.51939504000001</v>
      </c>
      <c r="AM30" s="805">
        <v>334.91755283999998</v>
      </c>
      <c r="AN30" s="805">
        <v>333.95625874000001</v>
      </c>
      <c r="AO30" s="805">
        <v>327.49239474000001</v>
      </c>
      <c r="AP30" s="805">
        <v>329.98040402999999</v>
      </c>
      <c r="AQ30" s="805">
        <v>334.32267902999996</v>
      </c>
      <c r="AR30" s="805">
        <v>335.21771603000002</v>
      </c>
      <c r="AS30" s="805">
        <v>343.32056002999997</v>
      </c>
      <c r="AT30" s="805">
        <v>346.66965352999995</v>
      </c>
      <c r="AU30" s="805">
        <v>345.15199192999995</v>
      </c>
      <c r="AV30" s="805">
        <v>291.48371152999994</v>
      </c>
      <c r="AW30" s="805">
        <v>273.51770868999995</v>
      </c>
      <c r="AX30" s="805">
        <v>268.82835599999999</v>
      </c>
      <c r="AY30" s="805">
        <v>264.3098857</v>
      </c>
      <c r="AZ30" s="805">
        <v>255.08331570000001</v>
      </c>
      <c r="BA30" s="805">
        <v>246.51581789999997</v>
      </c>
      <c r="BB30" s="805">
        <v>246.70935159999999</v>
      </c>
      <c r="BC30" s="805">
        <v>295.58836385000001</v>
      </c>
      <c r="BD30" s="805">
        <v>293.96905585000002</v>
      </c>
      <c r="BE30" s="805">
        <v>320.32351234999999</v>
      </c>
      <c r="BF30" s="805">
        <v>325.97833957</v>
      </c>
      <c r="BG30" s="805">
        <v>324.47594357000003</v>
      </c>
      <c r="BH30" s="805">
        <v>318.60065536000002</v>
      </c>
      <c r="BI30" s="805">
        <v>350.06383535999998</v>
      </c>
      <c r="BJ30" s="805">
        <v>316.48422335999999</v>
      </c>
      <c r="BK30" s="805">
        <v>403.46845445999998</v>
      </c>
      <c r="BL30" s="805">
        <v>394.34694196000004</v>
      </c>
      <c r="BM30" s="805">
        <v>386.82785676000003</v>
      </c>
      <c r="BN30" s="805">
        <v>349.62955426000002</v>
      </c>
      <c r="BO30" s="805">
        <v>346.79281126000001</v>
      </c>
      <c r="BP30" s="805">
        <v>346.54207826000004</v>
      </c>
      <c r="BQ30" s="805">
        <v>353.61931761000005</v>
      </c>
      <c r="BR30" s="805">
        <v>360.58953760999998</v>
      </c>
      <c r="BS30" s="805">
        <v>359.33924394999997</v>
      </c>
      <c r="BT30" s="805">
        <v>247.39568180000001</v>
      </c>
      <c r="BU30" s="805">
        <v>241.73524480000003</v>
      </c>
      <c r="BV30" s="805">
        <v>248.45679880000003</v>
      </c>
      <c r="BW30" s="805">
        <v>223.51853929999999</v>
      </c>
      <c r="BX30" s="805">
        <v>223.51853929999999</v>
      </c>
      <c r="BY30" s="805">
        <v>224.9527472</v>
      </c>
      <c r="BZ30" s="805">
        <v>254.78250919999999</v>
      </c>
      <c r="CA30" s="805">
        <v>249.15331219999999</v>
      </c>
      <c r="CB30" s="805">
        <v>249.8977782</v>
      </c>
      <c r="CC30" s="805">
        <v>253.41307219999999</v>
      </c>
      <c r="CD30" s="805">
        <v>264.43185889999995</v>
      </c>
      <c r="CE30" s="805">
        <v>264.51426389999995</v>
      </c>
      <c r="CF30" s="805">
        <v>267.09438523</v>
      </c>
      <c r="CG30" s="805">
        <v>273.80331143000001</v>
      </c>
      <c r="CH30" s="805">
        <v>285.50739542999997</v>
      </c>
      <c r="CI30" s="805">
        <v>261.39045742999997</v>
      </c>
      <c r="CJ30" s="805">
        <v>262.14953742999995</v>
      </c>
      <c r="CK30" s="805">
        <v>267.48639552999998</v>
      </c>
      <c r="CL30" s="805">
        <v>266.31099453000002</v>
      </c>
      <c r="CM30" s="805">
        <v>250.64575953000002</v>
      </c>
      <c r="CN30" s="805">
        <v>241.11957353000003</v>
      </c>
      <c r="CO30" s="805">
        <v>241.39230623</v>
      </c>
      <c r="CP30" s="805">
        <v>226.40173303</v>
      </c>
      <c r="CQ30" s="805">
        <v>232.72168303000001</v>
      </c>
      <c r="CR30" s="805">
        <v>209.57159602999997</v>
      </c>
      <c r="CS30" s="805">
        <v>169.78649052999998</v>
      </c>
      <c r="CT30" s="805">
        <v>172.04665173000001</v>
      </c>
      <c r="CU30" s="805">
        <v>172.64496273</v>
      </c>
      <c r="CV30" s="805">
        <v>174.18546873000003</v>
      </c>
      <c r="CW30" s="805">
        <v>181.91011846000001</v>
      </c>
      <c r="CX30" s="805">
        <v>185.89368194000002</v>
      </c>
      <c r="CY30" s="805">
        <v>185.35853193999998</v>
      </c>
      <c r="CZ30" s="805">
        <v>182.48337493999998</v>
      </c>
      <c r="DA30" s="805">
        <v>184.89228797999999</v>
      </c>
      <c r="DB30" s="805">
        <v>187.59090997999999</v>
      </c>
      <c r="DC30" s="805">
        <v>189.20519697999998</v>
      </c>
      <c r="DD30" s="805">
        <v>190.43391608000002</v>
      </c>
      <c r="DE30" s="805">
        <v>176.59588708000001</v>
      </c>
      <c r="DF30" s="805">
        <v>168.88525292</v>
      </c>
      <c r="DG30" s="805">
        <v>404.09674656999999</v>
      </c>
      <c r="DH30" s="805">
        <v>404.25997857000004</v>
      </c>
      <c r="DI30" s="805">
        <v>401.96531819</v>
      </c>
      <c r="DJ30" s="805">
        <v>400.98910639000002</v>
      </c>
      <c r="DK30" s="805">
        <v>343.52195899000003</v>
      </c>
      <c r="DL30" s="805">
        <v>329.56211798999999</v>
      </c>
      <c r="DM30" s="805">
        <v>642.15404798999998</v>
      </c>
      <c r="DN30" s="805">
        <v>529.05313598999999</v>
      </c>
      <c r="DO30" s="805">
        <v>336.52968578999997</v>
      </c>
      <c r="DP30" s="805">
        <v>446.42795759000001</v>
      </c>
      <c r="DQ30" s="805">
        <v>365.44997559000001</v>
      </c>
      <c r="DR30" s="805">
        <v>363.48045059000003</v>
      </c>
      <c r="DS30" s="805">
        <v>379.60770518999999</v>
      </c>
      <c r="DT30" s="805">
        <v>435.84592628999997</v>
      </c>
      <c r="DU30" s="805">
        <v>354.23384298999997</v>
      </c>
      <c r="DV30" s="805">
        <v>448.78588037999998</v>
      </c>
      <c r="DW30" s="805">
        <v>433.07672137999998</v>
      </c>
      <c r="DX30" s="805">
        <v>433.65562933000001</v>
      </c>
      <c r="DY30" s="805">
        <v>431.23202633000005</v>
      </c>
      <c r="DZ30" s="805">
        <v>477.91438503999996</v>
      </c>
      <c r="EA30" s="805">
        <v>432.12668194000003</v>
      </c>
      <c r="EB30" s="805">
        <v>456.30231634</v>
      </c>
      <c r="EC30" s="923">
        <v>432.84578508999994</v>
      </c>
      <c r="ED30" s="923">
        <v>418.24699108999999</v>
      </c>
      <c r="EE30" s="923">
        <v>426.65432109</v>
      </c>
      <c r="EF30" s="923">
        <v>445.72850808999999</v>
      </c>
      <c r="EG30" s="923">
        <v>422.01926953999998</v>
      </c>
      <c r="EH30" s="923">
        <v>471.18967504</v>
      </c>
      <c r="EI30" s="923">
        <v>547.53625204000002</v>
      </c>
      <c r="EJ30" s="923">
        <v>465.12467884</v>
      </c>
      <c r="EK30" s="923">
        <v>465.73169134</v>
      </c>
      <c r="EL30" s="923">
        <v>495.16523253999998</v>
      </c>
      <c r="EM30" s="923">
        <v>434.23586353999997</v>
      </c>
      <c r="EN30" s="923">
        <v>1114.5740600399999</v>
      </c>
      <c r="EO30" s="923">
        <v>486.52117003999996</v>
      </c>
      <c r="EP30" s="923">
        <v>501.35173079000003</v>
      </c>
      <c r="EQ30" s="923">
        <v>512.50758268999994</v>
      </c>
      <c r="ER30" s="923">
        <v>514.46144678999997</v>
      </c>
      <c r="ES30" s="923">
        <v>584.46848389000002</v>
      </c>
      <c r="ET30" s="923">
        <v>560.88703499000007</v>
      </c>
      <c r="EU30" s="923">
        <v>558.07013973999995</v>
      </c>
    </row>
    <row r="31" spans="1:151" ht="15" customHeight="1">
      <c r="A31" s="1171" t="s">
        <v>964</v>
      </c>
      <c r="B31" s="1171"/>
      <c r="C31" s="1171"/>
      <c r="D31" s="1171"/>
      <c r="E31" s="1171"/>
      <c r="F31" s="1171"/>
      <c r="G31" s="1171"/>
      <c r="H31" s="1171"/>
      <c r="I31" s="1171"/>
      <c r="J31" s="1171"/>
      <c r="K31" s="1171"/>
      <c r="L31" s="1171"/>
      <c r="M31" s="1171"/>
      <c r="N31" s="1171"/>
      <c r="O31" s="1171"/>
      <c r="P31" s="1171"/>
      <c r="Q31" s="1171"/>
      <c r="R31" s="1171"/>
      <c r="S31" s="1171"/>
      <c r="T31" s="1171"/>
      <c r="U31" s="1171"/>
      <c r="V31" s="1171"/>
      <c r="W31" s="1171"/>
      <c r="X31" s="1171"/>
      <c r="Y31" s="1171"/>
      <c r="Z31" s="1171"/>
      <c r="AA31" s="1171"/>
      <c r="AB31" s="1171"/>
      <c r="AC31" s="1171"/>
      <c r="AD31" s="1171"/>
      <c r="AE31" s="1171"/>
      <c r="AF31" s="1171"/>
      <c r="AG31" s="1171"/>
      <c r="AH31" s="1171"/>
      <c r="AI31" s="1171"/>
      <c r="AJ31" s="1171"/>
      <c r="AK31" s="1171"/>
      <c r="AL31" s="1171"/>
      <c r="AM31" s="1171"/>
      <c r="AN31" s="1171"/>
      <c r="AO31" s="1171"/>
      <c r="AP31" s="1171"/>
      <c r="AQ31" s="1171"/>
      <c r="AR31" s="1171"/>
      <c r="AS31" s="1171"/>
      <c r="AT31" s="1171"/>
      <c r="AU31" s="1171"/>
      <c r="AV31" s="1171"/>
      <c r="AW31" s="1171"/>
      <c r="AX31" s="1171"/>
      <c r="AY31" s="1171"/>
      <c r="AZ31" s="1171"/>
      <c r="BA31" s="1171"/>
      <c r="BB31" s="1171"/>
      <c r="BC31" s="1171"/>
      <c r="BD31" s="1171"/>
      <c r="BE31" s="1171"/>
      <c r="BF31" s="1171"/>
      <c r="BG31" s="1171"/>
      <c r="BH31" s="1171"/>
      <c r="BI31" s="1171"/>
      <c r="BJ31" s="1171"/>
      <c r="BK31" s="1171"/>
      <c r="BL31" s="1171"/>
      <c r="BM31" s="1171"/>
      <c r="BN31" s="1171"/>
      <c r="BO31" s="1171"/>
      <c r="BP31" s="1171"/>
      <c r="BQ31" s="1171"/>
      <c r="BR31" s="1171"/>
      <c r="BS31" s="1171"/>
      <c r="BT31" s="1171"/>
      <c r="BU31" s="1171"/>
      <c r="BV31" s="1171"/>
      <c r="BW31" s="1171"/>
      <c r="BX31" s="1171"/>
      <c r="BY31" s="1171"/>
      <c r="BZ31" s="1171"/>
      <c r="CA31" s="1171"/>
      <c r="CB31" s="1171"/>
      <c r="CC31" s="1171"/>
      <c r="CQ31" s="646"/>
      <c r="CR31" s="646"/>
      <c r="EQ31" s="459"/>
    </row>
    <row r="32" spans="1:151" ht="15" customHeight="1">
      <c r="A32" s="1178" t="s">
        <v>970</v>
      </c>
      <c r="B32" s="1178"/>
      <c r="C32" s="1178"/>
      <c r="D32" s="1178"/>
      <c r="E32" s="1178"/>
      <c r="F32" s="1178"/>
      <c r="G32" s="1178"/>
      <c r="H32" s="1178"/>
      <c r="I32" s="1178"/>
      <c r="J32" s="1178"/>
      <c r="K32" s="1178"/>
      <c r="L32" s="1178"/>
      <c r="M32" s="1178"/>
      <c r="N32" s="1178"/>
      <c r="O32" s="1178"/>
      <c r="P32" s="1178"/>
      <c r="Q32" s="1178"/>
      <c r="R32" s="1178"/>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Q32" s="646"/>
      <c r="AR32" s="646"/>
      <c r="AS32" s="646"/>
      <c r="AT32" s="646"/>
      <c r="AU32" s="646"/>
      <c r="AV32" s="646"/>
      <c r="AW32" s="646"/>
      <c r="AX32" s="646"/>
      <c r="AY32" s="646"/>
      <c r="AZ32" s="646"/>
      <c r="BA32" s="646"/>
      <c r="BB32" s="646"/>
      <c r="BC32" s="646"/>
      <c r="BD32" s="646"/>
      <c r="BE32" s="646"/>
      <c r="BF32" s="646"/>
      <c r="BG32" s="646"/>
      <c r="BH32" s="646"/>
      <c r="BI32" s="646"/>
      <c r="BJ32" s="646"/>
      <c r="BK32" s="646"/>
      <c r="BL32" s="646"/>
      <c r="BM32" s="646"/>
      <c r="BN32" s="646"/>
      <c r="BO32" s="646"/>
      <c r="BP32" s="646"/>
      <c r="BQ32" s="646"/>
      <c r="BR32" s="646"/>
      <c r="BS32" s="646"/>
      <c r="BT32" s="646"/>
      <c r="BU32" s="646"/>
      <c r="BV32" s="646"/>
      <c r="BW32" s="646"/>
      <c r="BX32" s="646"/>
      <c r="BY32" s="646"/>
      <c r="BZ32" s="646"/>
      <c r="CA32" s="646"/>
      <c r="CB32" s="646"/>
      <c r="CC32" s="646"/>
      <c r="CD32" s="646"/>
      <c r="CE32" s="646"/>
      <c r="CF32" s="646"/>
      <c r="CG32" s="646"/>
      <c r="CH32" s="646"/>
      <c r="CI32" s="646"/>
      <c r="CJ32" s="646"/>
      <c r="CK32" s="646"/>
      <c r="CL32" s="646"/>
      <c r="CM32" s="646"/>
      <c r="CN32" s="646"/>
      <c r="CO32" s="646"/>
      <c r="CP32" s="646"/>
      <c r="CQ32" s="646"/>
      <c r="CR32" s="646"/>
      <c r="EQ32" s="459"/>
    </row>
    <row r="33" spans="1:147" ht="15" customHeight="1">
      <c r="A33" s="1178"/>
      <c r="B33" s="1178"/>
      <c r="C33" s="1178"/>
      <c r="D33" s="1178"/>
      <c r="E33" s="1178"/>
      <c r="F33" s="1178"/>
      <c r="G33" s="1178"/>
      <c r="H33" s="1178"/>
      <c r="I33" s="1178"/>
      <c r="J33" s="1178"/>
      <c r="K33" s="1178"/>
      <c r="L33" s="1178"/>
      <c r="M33" s="1178"/>
      <c r="N33" s="1178"/>
      <c r="O33" s="1178"/>
      <c r="P33" s="1178"/>
      <c r="Q33" s="1178"/>
      <c r="R33" s="1178"/>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6"/>
      <c r="BA33" s="646"/>
      <c r="BB33" s="646"/>
      <c r="BC33" s="646"/>
      <c r="BD33" s="646"/>
      <c r="BE33" s="646"/>
      <c r="BF33" s="646"/>
      <c r="BG33" s="646"/>
      <c r="BH33" s="646"/>
      <c r="BI33" s="646"/>
      <c r="BJ33" s="646"/>
      <c r="BK33" s="646"/>
      <c r="BL33" s="646"/>
      <c r="BM33" s="646"/>
      <c r="BN33" s="646"/>
      <c r="BO33" s="646"/>
      <c r="BP33" s="646"/>
      <c r="BQ33" s="646"/>
      <c r="BR33" s="646"/>
      <c r="BS33" s="646"/>
      <c r="BT33" s="646"/>
      <c r="BU33" s="646"/>
      <c r="BV33" s="646"/>
      <c r="BW33" s="646"/>
      <c r="BX33" s="646"/>
      <c r="BY33" s="646"/>
      <c r="BZ33" s="646"/>
      <c r="CA33" s="646"/>
      <c r="CB33" s="646"/>
      <c r="CC33" s="646"/>
      <c r="CD33" s="646"/>
      <c r="CE33" s="646"/>
      <c r="CF33" s="646"/>
      <c r="CG33" s="646"/>
      <c r="CH33" s="646"/>
      <c r="CI33" s="646"/>
      <c r="CJ33" s="646"/>
      <c r="CK33" s="646"/>
      <c r="CL33" s="646"/>
      <c r="CM33" s="646"/>
      <c r="CN33" s="646"/>
      <c r="CO33" s="646"/>
      <c r="CP33" s="646"/>
      <c r="EQ33" s="459"/>
    </row>
    <row r="34" spans="1:147">
      <c r="A34" s="1178"/>
      <c r="B34" s="1178"/>
      <c r="C34" s="1178"/>
      <c r="D34" s="1178"/>
      <c r="E34" s="1178"/>
      <c r="F34" s="1178"/>
      <c r="G34" s="1178"/>
      <c r="H34" s="1178"/>
      <c r="I34" s="1178"/>
      <c r="J34" s="1178"/>
      <c r="K34" s="1178"/>
      <c r="L34" s="1178"/>
      <c r="M34" s="1178"/>
      <c r="N34" s="1178"/>
      <c r="O34" s="1178"/>
      <c r="P34" s="1178"/>
      <c r="Q34" s="1178"/>
      <c r="R34" s="1178"/>
    </row>
    <row r="35" spans="1:147">
      <c r="A35" s="1178"/>
      <c r="B35" s="1178"/>
      <c r="C35" s="1178"/>
      <c r="D35" s="1178"/>
      <c r="E35" s="1178"/>
      <c r="F35" s="1178"/>
      <c r="G35" s="1178"/>
      <c r="H35" s="1178"/>
      <c r="I35" s="1178"/>
      <c r="J35" s="1178"/>
      <c r="K35" s="1178"/>
      <c r="L35" s="1178"/>
      <c r="M35" s="1178"/>
      <c r="N35" s="1178"/>
      <c r="O35" s="1178"/>
      <c r="P35" s="1178"/>
      <c r="Q35" s="1178"/>
      <c r="R35" s="1178"/>
    </row>
  </sheetData>
  <mergeCells count="26">
    <mergeCell ref="EC3:EN3"/>
    <mergeCell ref="F3:F4"/>
    <mergeCell ref="G3:G4"/>
    <mergeCell ref="M3:X3"/>
    <mergeCell ref="EO3:EU3"/>
    <mergeCell ref="B3:B4"/>
    <mergeCell ref="C3:C4"/>
    <mergeCell ref="D3:D4"/>
    <mergeCell ref="E3:E4"/>
    <mergeCell ref="L3:L4"/>
    <mergeCell ref="A32:R35"/>
    <mergeCell ref="DQ3:EB3"/>
    <mergeCell ref="CS3:DD3"/>
    <mergeCell ref="DE3:DP3"/>
    <mergeCell ref="H3:H4"/>
    <mergeCell ref="I3:I4"/>
    <mergeCell ref="J3:J4"/>
    <mergeCell ref="CG3:CR3"/>
    <mergeCell ref="K3:K4"/>
    <mergeCell ref="A31:CC31"/>
    <mergeCell ref="Y3:AJ3"/>
    <mergeCell ref="AK3:AV3"/>
    <mergeCell ref="AW3:BH3"/>
    <mergeCell ref="BI3:BT3"/>
    <mergeCell ref="BU3:CF3"/>
    <mergeCell ref="A3:A4"/>
  </mergeCells>
  <phoneticPr fontId="48" type="noConversion"/>
  <pageMargins left="0.31496062992125984" right="0.11811023622047245" top="0.55118110236220474" bottom="0.55118110236220474" header="0.31496062992125984" footer="0.31496062992125984"/>
  <pageSetup paperSize="9" scale="90" fitToWidth="0" fitToHeight="0" orientation="landscape" r:id="rId1"/>
  <headerFooter>
    <oddHeader>&amp;R&amp;"-,Normal"&amp;K305496E- ESTATÍSTICAS MONETÁRIAS E FINANCEIRAS</oddHeader>
    <oddFooter>&amp;L&amp;"-,Normal"&amp;9&amp;K305496Banco de Cabo Verde / Boletim de Estatísticas - novembro de 2021&amp;R&amp;"-,Normal"&amp;9&amp;K305496 54</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87">
    <tabColor theme="0"/>
  </sheetPr>
  <dimension ref="A1:FA38"/>
  <sheetViews>
    <sheetView showGridLines="0" zoomScaleNormal="100" zoomScaleSheetLayoutView="100" workbookViewId="0">
      <pane xSplit="1" topLeftCell="EJ1" activePane="topRight" state="frozen"/>
      <selection pane="topRight" activeCell="EV15" sqref="EV15"/>
    </sheetView>
  </sheetViews>
  <sheetFormatPr defaultColWidth="7.42578125" defaultRowHeight="12"/>
  <cols>
    <col min="1" max="1" width="28.7109375" style="469" customWidth="1"/>
    <col min="2" max="151" width="8.5703125" style="460" customWidth="1"/>
    <col min="152" max="16384" width="7.42578125" style="460"/>
  </cols>
  <sheetData>
    <row r="1" spans="1:157" ht="22.35" customHeight="1">
      <c r="A1" s="153" t="s">
        <v>57</v>
      </c>
      <c r="D1" s="461"/>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c r="BR1" s="463"/>
    </row>
    <row r="2" spans="1:157" ht="15" customHeight="1">
      <c r="A2" s="464" t="s">
        <v>472</v>
      </c>
      <c r="D2" s="465"/>
    </row>
    <row r="3" spans="1:157" ht="16.5" customHeight="1">
      <c r="A3" s="1190"/>
      <c r="B3" s="1185">
        <v>2015</v>
      </c>
      <c r="C3" s="1185">
        <v>2016</v>
      </c>
      <c r="D3" s="1185">
        <v>2017</v>
      </c>
      <c r="E3" s="1185">
        <v>2018</v>
      </c>
      <c r="F3" s="1186">
        <v>2019</v>
      </c>
      <c r="G3" s="1186">
        <v>2020</v>
      </c>
      <c r="H3" s="1186">
        <v>2021</v>
      </c>
      <c r="I3" s="1186">
        <v>2022</v>
      </c>
      <c r="J3" s="1186">
        <v>2023</v>
      </c>
      <c r="K3" s="1186">
        <v>2024</v>
      </c>
      <c r="L3" s="1191">
        <v>2025</v>
      </c>
      <c r="M3" s="1187">
        <v>2015</v>
      </c>
      <c r="N3" s="1188"/>
      <c r="O3" s="1188"/>
      <c r="P3" s="1188"/>
      <c r="Q3" s="1188"/>
      <c r="R3" s="1188"/>
      <c r="S3" s="1188"/>
      <c r="T3" s="1188"/>
      <c r="U3" s="1188"/>
      <c r="V3" s="1188"/>
      <c r="W3" s="1188"/>
      <c r="X3" s="1188"/>
      <c r="Y3" s="1173">
        <v>2016</v>
      </c>
      <c r="Z3" s="1174"/>
      <c r="AA3" s="1174"/>
      <c r="AB3" s="1174"/>
      <c r="AC3" s="1174"/>
      <c r="AD3" s="1174"/>
      <c r="AE3" s="1174"/>
      <c r="AF3" s="1174"/>
      <c r="AG3" s="1174"/>
      <c r="AH3" s="1174"/>
      <c r="AI3" s="1174"/>
      <c r="AJ3" s="1174"/>
      <c r="AK3" s="1173">
        <v>2017</v>
      </c>
      <c r="AL3" s="1174"/>
      <c r="AM3" s="1174"/>
      <c r="AN3" s="1174"/>
      <c r="AO3" s="1174"/>
      <c r="AP3" s="1174"/>
      <c r="AQ3" s="1174"/>
      <c r="AR3" s="1174"/>
      <c r="AS3" s="1174"/>
      <c r="AT3" s="1174"/>
      <c r="AU3" s="1174"/>
      <c r="AV3" s="1174"/>
      <c r="AW3" s="1173">
        <v>2018</v>
      </c>
      <c r="AX3" s="1174"/>
      <c r="AY3" s="1174"/>
      <c r="AZ3" s="1174"/>
      <c r="BA3" s="1174"/>
      <c r="BB3" s="1174"/>
      <c r="BC3" s="1174"/>
      <c r="BD3" s="1174"/>
      <c r="BE3" s="1174"/>
      <c r="BF3" s="1174"/>
      <c r="BG3" s="1174"/>
      <c r="BH3" s="1174"/>
      <c r="BI3" s="1173">
        <v>2019</v>
      </c>
      <c r="BJ3" s="1174"/>
      <c r="BK3" s="1174"/>
      <c r="BL3" s="1174"/>
      <c r="BM3" s="1174"/>
      <c r="BN3" s="1174"/>
      <c r="BO3" s="1174"/>
      <c r="BP3" s="1174"/>
      <c r="BQ3" s="1174"/>
      <c r="BR3" s="1174"/>
      <c r="BS3" s="1174"/>
      <c r="BT3" s="1176"/>
      <c r="BU3" s="1173">
        <v>2020</v>
      </c>
      <c r="BV3" s="1174"/>
      <c r="BW3" s="1174"/>
      <c r="BX3" s="1174"/>
      <c r="BY3" s="1174"/>
      <c r="BZ3" s="1174"/>
      <c r="CA3" s="1174"/>
      <c r="CB3" s="1174"/>
      <c r="CC3" s="1174"/>
      <c r="CD3" s="1174"/>
      <c r="CE3" s="1174"/>
      <c r="CF3" s="1176"/>
      <c r="CG3" s="1173" t="s">
        <v>206</v>
      </c>
      <c r="CH3" s="1174"/>
      <c r="CI3" s="1174"/>
      <c r="CJ3" s="1174"/>
      <c r="CK3" s="1174"/>
      <c r="CL3" s="1174"/>
      <c r="CM3" s="1174"/>
      <c r="CN3" s="1174"/>
      <c r="CO3" s="1174"/>
      <c r="CP3" s="1174"/>
      <c r="CQ3" s="1174"/>
      <c r="CR3" s="1176"/>
      <c r="CS3" s="1173" t="s">
        <v>735</v>
      </c>
      <c r="CT3" s="1174"/>
      <c r="CU3" s="1174"/>
      <c r="CV3" s="1174"/>
      <c r="CW3" s="1174"/>
      <c r="CX3" s="1174"/>
      <c r="CY3" s="1174"/>
      <c r="CZ3" s="1174"/>
      <c r="DA3" s="1174"/>
      <c r="DB3" s="1174"/>
      <c r="DC3" s="1174"/>
      <c r="DD3" s="1176"/>
      <c r="DE3" s="1173" t="s">
        <v>799</v>
      </c>
      <c r="DF3" s="1174"/>
      <c r="DG3" s="1174"/>
      <c r="DH3" s="1174"/>
      <c r="DI3" s="1174"/>
      <c r="DJ3" s="1174"/>
      <c r="DK3" s="1174"/>
      <c r="DL3" s="1174"/>
      <c r="DM3" s="1174"/>
      <c r="DN3" s="1174"/>
      <c r="DO3" s="1174"/>
      <c r="DP3" s="1176"/>
      <c r="DQ3" s="1173" t="s">
        <v>875</v>
      </c>
      <c r="DR3" s="1174"/>
      <c r="DS3" s="1174"/>
      <c r="DT3" s="1174"/>
      <c r="DU3" s="1174"/>
      <c r="DV3" s="1174"/>
      <c r="DW3" s="1174"/>
      <c r="DX3" s="1174"/>
      <c r="DY3" s="1174"/>
      <c r="DZ3" s="1174"/>
      <c r="EA3" s="1174"/>
      <c r="EB3" s="1176"/>
      <c r="EC3" s="1173" t="s">
        <v>901</v>
      </c>
      <c r="ED3" s="1174"/>
      <c r="EE3" s="1174"/>
      <c r="EF3" s="1174"/>
      <c r="EG3" s="1174"/>
      <c r="EH3" s="1174"/>
      <c r="EI3" s="1174"/>
      <c r="EJ3" s="1174"/>
      <c r="EK3" s="1174"/>
      <c r="EL3" s="1174"/>
      <c r="EM3" s="1174"/>
      <c r="EN3" s="1176"/>
      <c r="EO3" s="1173" t="s">
        <v>929</v>
      </c>
      <c r="EP3" s="1174"/>
      <c r="EQ3" s="1174"/>
      <c r="ER3" s="1174"/>
      <c r="ES3" s="1174"/>
      <c r="ET3" s="1174"/>
      <c r="EU3" s="1174"/>
      <c r="EV3" s="951"/>
      <c r="EW3" s="951"/>
      <c r="EX3" s="951"/>
      <c r="EY3" s="951"/>
      <c r="EZ3" s="952"/>
      <c r="FA3" s="957"/>
    </row>
    <row r="4" spans="1:157" ht="16.5" customHeight="1">
      <c r="A4" s="1190"/>
      <c r="B4" s="1185"/>
      <c r="C4" s="1185"/>
      <c r="D4" s="1185"/>
      <c r="E4" s="1185"/>
      <c r="F4" s="1186"/>
      <c r="G4" s="1186"/>
      <c r="H4" s="1186"/>
      <c r="I4" s="1186"/>
      <c r="J4" s="1186"/>
      <c r="K4" s="1186"/>
      <c r="L4" s="1191"/>
      <c r="M4" s="1015" t="s">
        <v>158</v>
      </c>
      <c r="N4" s="1015" t="s">
        <v>159</v>
      </c>
      <c r="O4" s="1015" t="s">
        <v>160</v>
      </c>
      <c r="P4" s="1015" t="s">
        <v>161</v>
      </c>
      <c r="Q4" s="1015" t="s">
        <v>162</v>
      </c>
      <c r="R4" s="1015" t="s">
        <v>163</v>
      </c>
      <c r="S4" s="1015" t="s">
        <v>164</v>
      </c>
      <c r="T4" s="1015" t="s">
        <v>165</v>
      </c>
      <c r="U4" s="1015" t="s">
        <v>166</v>
      </c>
      <c r="V4" s="1015" t="s">
        <v>167</v>
      </c>
      <c r="W4" s="1015" t="s">
        <v>168</v>
      </c>
      <c r="X4" s="1015" t="s">
        <v>169</v>
      </c>
      <c r="Y4" s="1016" t="s">
        <v>158</v>
      </c>
      <c r="Z4" s="1016" t="s">
        <v>159</v>
      </c>
      <c r="AA4" s="1016" t="s">
        <v>160</v>
      </c>
      <c r="AB4" s="1016" t="s">
        <v>161</v>
      </c>
      <c r="AC4" s="1016" t="s">
        <v>162</v>
      </c>
      <c r="AD4" s="1016" t="s">
        <v>163</v>
      </c>
      <c r="AE4" s="1016" t="s">
        <v>164</v>
      </c>
      <c r="AF4" s="1016" t="s">
        <v>165</v>
      </c>
      <c r="AG4" s="1016" t="s">
        <v>166</v>
      </c>
      <c r="AH4" s="1016" t="s">
        <v>167</v>
      </c>
      <c r="AI4" s="1016" t="s">
        <v>168</v>
      </c>
      <c r="AJ4" s="1016" t="s">
        <v>169</v>
      </c>
      <c r="AK4" s="1017" t="s">
        <v>158</v>
      </c>
      <c r="AL4" s="1017" t="s">
        <v>159</v>
      </c>
      <c r="AM4" s="1017" t="s">
        <v>160</v>
      </c>
      <c r="AN4" s="1017" t="s">
        <v>161</v>
      </c>
      <c r="AO4" s="1017" t="s">
        <v>162</v>
      </c>
      <c r="AP4" s="1017" t="s">
        <v>163</v>
      </c>
      <c r="AQ4" s="1017" t="s">
        <v>164</v>
      </c>
      <c r="AR4" s="1017" t="s">
        <v>165</v>
      </c>
      <c r="AS4" s="1017" t="s">
        <v>166</v>
      </c>
      <c r="AT4" s="1017" t="s">
        <v>167</v>
      </c>
      <c r="AU4" s="1017" t="s">
        <v>168</v>
      </c>
      <c r="AV4" s="1017" t="s">
        <v>169</v>
      </c>
      <c r="AW4" s="960" t="s">
        <v>158</v>
      </c>
      <c r="AX4" s="960" t="s">
        <v>159</v>
      </c>
      <c r="AY4" s="960" t="s">
        <v>160</v>
      </c>
      <c r="AZ4" s="960" t="s">
        <v>161</v>
      </c>
      <c r="BA4" s="960" t="s">
        <v>162</v>
      </c>
      <c r="BB4" s="960" t="s">
        <v>163</v>
      </c>
      <c r="BC4" s="960" t="s">
        <v>164</v>
      </c>
      <c r="BD4" s="960" t="s">
        <v>165</v>
      </c>
      <c r="BE4" s="960" t="s">
        <v>166</v>
      </c>
      <c r="BF4" s="960" t="s">
        <v>167</v>
      </c>
      <c r="BG4" s="960" t="s">
        <v>168</v>
      </c>
      <c r="BH4" s="960" t="s">
        <v>169</v>
      </c>
      <c r="BI4" s="1012" t="s">
        <v>158</v>
      </c>
      <c r="BJ4" s="1012" t="s">
        <v>159</v>
      </c>
      <c r="BK4" s="1012" t="s">
        <v>160</v>
      </c>
      <c r="BL4" s="1012" t="s">
        <v>161</v>
      </c>
      <c r="BM4" s="1012" t="s">
        <v>162</v>
      </c>
      <c r="BN4" s="1012" t="s">
        <v>163</v>
      </c>
      <c r="BO4" s="1012" t="s">
        <v>164</v>
      </c>
      <c r="BP4" s="1012" t="s">
        <v>165</v>
      </c>
      <c r="BQ4" s="1012" t="s">
        <v>166</v>
      </c>
      <c r="BR4" s="1012" t="s">
        <v>167</v>
      </c>
      <c r="BS4" s="1012" t="s">
        <v>168</v>
      </c>
      <c r="BT4" s="1012" t="s">
        <v>169</v>
      </c>
      <c r="BU4" s="1012" t="s">
        <v>158</v>
      </c>
      <c r="BV4" s="1012" t="s">
        <v>159</v>
      </c>
      <c r="BW4" s="1012" t="s">
        <v>160</v>
      </c>
      <c r="BX4" s="1012" t="s">
        <v>161</v>
      </c>
      <c r="BY4" s="1012" t="s">
        <v>162</v>
      </c>
      <c r="BZ4" s="1012" t="s">
        <v>163</v>
      </c>
      <c r="CA4" s="1012" t="s">
        <v>164</v>
      </c>
      <c r="CB4" s="1012" t="s">
        <v>165</v>
      </c>
      <c r="CC4" s="1012" t="s">
        <v>166</v>
      </c>
      <c r="CD4" s="1012" t="s">
        <v>167</v>
      </c>
      <c r="CE4" s="1012" t="s">
        <v>168</v>
      </c>
      <c r="CF4" s="1012" t="s">
        <v>169</v>
      </c>
      <c r="CG4" s="1012" t="s">
        <v>158</v>
      </c>
      <c r="CH4" s="1012" t="s">
        <v>159</v>
      </c>
      <c r="CI4" s="1012" t="s">
        <v>160</v>
      </c>
      <c r="CJ4" s="1012" t="s">
        <v>161</v>
      </c>
      <c r="CK4" s="1012" t="s">
        <v>162</v>
      </c>
      <c r="CL4" s="1012" t="s">
        <v>163</v>
      </c>
      <c r="CM4" s="1012" t="s">
        <v>164</v>
      </c>
      <c r="CN4" s="1012" t="s">
        <v>165</v>
      </c>
      <c r="CO4" s="1012" t="s">
        <v>166</v>
      </c>
      <c r="CP4" s="1012" t="s">
        <v>167</v>
      </c>
      <c r="CQ4" s="1012" t="s">
        <v>168</v>
      </c>
      <c r="CR4" s="1012" t="s">
        <v>169</v>
      </c>
      <c r="CS4" s="1012" t="s">
        <v>158</v>
      </c>
      <c r="CT4" s="1012" t="s">
        <v>159</v>
      </c>
      <c r="CU4" s="1012" t="s">
        <v>160</v>
      </c>
      <c r="CV4" s="1012" t="s">
        <v>161</v>
      </c>
      <c r="CW4" s="1012" t="s">
        <v>162</v>
      </c>
      <c r="CX4" s="1012" t="s">
        <v>163</v>
      </c>
      <c r="CY4" s="1012" t="s">
        <v>164</v>
      </c>
      <c r="CZ4" s="1012" t="s">
        <v>165</v>
      </c>
      <c r="DA4" s="1012" t="s">
        <v>166</v>
      </c>
      <c r="DB4" s="1012" t="s">
        <v>167</v>
      </c>
      <c r="DC4" s="1012" t="s">
        <v>168</v>
      </c>
      <c r="DD4" s="1012" t="s">
        <v>169</v>
      </c>
      <c r="DE4" s="1012" t="s">
        <v>158</v>
      </c>
      <c r="DF4" s="1012" t="s">
        <v>159</v>
      </c>
      <c r="DG4" s="1012" t="s">
        <v>160</v>
      </c>
      <c r="DH4" s="1012" t="s">
        <v>161</v>
      </c>
      <c r="DI4" s="1012" t="s">
        <v>162</v>
      </c>
      <c r="DJ4" s="1012" t="s">
        <v>163</v>
      </c>
      <c r="DK4" s="1012" t="s">
        <v>164</v>
      </c>
      <c r="DL4" s="1012" t="s">
        <v>165</v>
      </c>
      <c r="DM4" s="1012" t="s">
        <v>166</v>
      </c>
      <c r="DN4" s="1012" t="s">
        <v>167</v>
      </c>
      <c r="DO4" s="1012" t="s">
        <v>168</v>
      </c>
      <c r="DP4" s="1012" t="s">
        <v>169</v>
      </c>
      <c r="DQ4" s="1012" t="s">
        <v>158</v>
      </c>
      <c r="DR4" s="1012" t="s">
        <v>159</v>
      </c>
      <c r="DS4" s="1012" t="s">
        <v>160</v>
      </c>
      <c r="DT4" s="1012" t="s">
        <v>161</v>
      </c>
      <c r="DU4" s="1012" t="s">
        <v>162</v>
      </c>
      <c r="DV4" s="1012" t="s">
        <v>163</v>
      </c>
      <c r="DW4" s="1012" t="s">
        <v>164</v>
      </c>
      <c r="DX4" s="1012" t="s">
        <v>165</v>
      </c>
      <c r="DY4" s="1012" t="s">
        <v>166</v>
      </c>
      <c r="DZ4" s="1012" t="s">
        <v>167</v>
      </c>
      <c r="EA4" s="1012" t="s">
        <v>168</v>
      </c>
      <c r="EB4" s="1012" t="s">
        <v>169</v>
      </c>
      <c r="EC4" s="1012" t="s">
        <v>158</v>
      </c>
      <c r="ED4" s="1012" t="s">
        <v>159</v>
      </c>
      <c r="EE4" s="1012" t="s">
        <v>160</v>
      </c>
      <c r="EF4" s="1012" t="s">
        <v>161</v>
      </c>
      <c r="EG4" s="1012" t="s">
        <v>162</v>
      </c>
      <c r="EH4" s="1012" t="s">
        <v>163</v>
      </c>
      <c r="EI4" s="1012" t="s">
        <v>164</v>
      </c>
      <c r="EJ4" s="1012" t="s">
        <v>165</v>
      </c>
      <c r="EK4" s="1012" t="s">
        <v>166</v>
      </c>
      <c r="EL4" s="1012" t="s">
        <v>167</v>
      </c>
      <c r="EM4" s="1012" t="s">
        <v>168</v>
      </c>
      <c r="EN4" s="1012" t="s">
        <v>169</v>
      </c>
      <c r="EO4" s="1012" t="s">
        <v>158</v>
      </c>
      <c r="EP4" s="1012" t="s">
        <v>159</v>
      </c>
      <c r="EQ4" s="1012" t="s">
        <v>160</v>
      </c>
      <c r="ER4" s="1012" t="s">
        <v>161</v>
      </c>
      <c r="ES4" s="1012" t="s">
        <v>162</v>
      </c>
      <c r="ET4" s="1012" t="s">
        <v>163</v>
      </c>
      <c r="EU4" s="1012" t="s">
        <v>164</v>
      </c>
    </row>
    <row r="5" spans="1:157" ht="15" customHeight="1">
      <c r="A5" s="466" t="s">
        <v>491</v>
      </c>
      <c r="B5" s="1062">
        <v>49949.513418593669</v>
      </c>
      <c r="C5" s="1062">
        <v>59264.442624309704</v>
      </c>
      <c r="D5" s="1062">
        <v>60600.483288333533</v>
      </c>
      <c r="E5" s="1062">
        <v>56649.546920434615</v>
      </c>
      <c r="F5" s="1062">
        <v>70715.975750076424</v>
      </c>
      <c r="G5" s="1062">
        <v>63794.416718063665</v>
      </c>
      <c r="H5" s="1062">
        <v>67055.17250706999</v>
      </c>
      <c r="I5" s="1062">
        <v>72740.460567579998</v>
      </c>
      <c r="J5" s="1062">
        <v>85372.7400051</v>
      </c>
      <c r="K5" s="1062">
        <v>106315.76537588</v>
      </c>
      <c r="L5" s="1062">
        <v>129667.67090379001</v>
      </c>
      <c r="M5" s="1062">
        <v>46723.60993017978</v>
      </c>
      <c r="N5" s="1062">
        <v>47788.54552580951</v>
      </c>
      <c r="O5" s="1062">
        <v>46271.794178996606</v>
      </c>
      <c r="P5" s="1062">
        <v>46427.770095299216</v>
      </c>
      <c r="Q5" s="1062">
        <v>46170.502536628366</v>
      </c>
      <c r="R5" s="1062">
        <v>44933.343466592036</v>
      </c>
      <c r="S5" s="1062">
        <v>45338.646136671181</v>
      </c>
      <c r="T5" s="1062">
        <v>44353.349526151695</v>
      </c>
      <c r="U5" s="1062">
        <v>43095.480372691629</v>
      </c>
      <c r="V5" s="1062">
        <v>42601.66110039749</v>
      </c>
      <c r="W5" s="1062">
        <v>44398.317842658871</v>
      </c>
      <c r="X5" s="1062">
        <v>49949.513418593669</v>
      </c>
      <c r="Y5" s="1062">
        <v>50575.838581390344</v>
      </c>
      <c r="Z5" s="1062">
        <v>50084.309574102677</v>
      </c>
      <c r="AA5" s="1062">
        <v>51009.50053063855</v>
      </c>
      <c r="AB5" s="1062">
        <v>51772.595249452082</v>
      </c>
      <c r="AC5" s="1062">
        <v>53008.208787913529</v>
      </c>
      <c r="AD5" s="1062">
        <v>53431.324343635271</v>
      </c>
      <c r="AE5" s="1062">
        <v>53229.623823233356</v>
      </c>
      <c r="AF5" s="1062">
        <v>55162.949775633359</v>
      </c>
      <c r="AG5" s="1062">
        <v>53528.407757153698</v>
      </c>
      <c r="AH5" s="1062">
        <v>53899.940466829888</v>
      </c>
      <c r="AI5" s="1062">
        <v>55352.100933865739</v>
      </c>
      <c r="AJ5" s="1062">
        <v>59264.442624309704</v>
      </c>
      <c r="AK5" s="1062">
        <v>58902.446991530211</v>
      </c>
      <c r="AL5" s="1062">
        <v>59509.771463120625</v>
      </c>
      <c r="AM5" s="1062">
        <v>58237.962655854491</v>
      </c>
      <c r="AN5" s="1062">
        <v>58202.478439029263</v>
      </c>
      <c r="AO5" s="1062">
        <v>55599.307001042609</v>
      </c>
      <c r="AP5" s="1062">
        <v>53599.764887313278</v>
      </c>
      <c r="AQ5" s="1062">
        <v>53791.697398431017</v>
      </c>
      <c r="AR5" s="1062">
        <v>56025.936981492203</v>
      </c>
      <c r="AS5" s="1062">
        <v>54393.385249647181</v>
      </c>
      <c r="AT5" s="1062">
        <v>54267.637070897501</v>
      </c>
      <c r="AU5" s="1062">
        <v>54700.088299050214</v>
      </c>
      <c r="AV5" s="1062">
        <v>60600.483288333533</v>
      </c>
      <c r="AW5" s="1062">
        <v>60119.485622709471</v>
      </c>
      <c r="AX5" s="1062">
        <v>60584.832946445291</v>
      </c>
      <c r="AY5" s="1062">
        <v>60071.499422483001</v>
      </c>
      <c r="AZ5" s="1062">
        <v>60403.081391174586</v>
      </c>
      <c r="BA5" s="1062">
        <v>59512.482072333689</v>
      </c>
      <c r="BB5" s="1062">
        <v>60372.196447843693</v>
      </c>
      <c r="BC5" s="1062">
        <v>58954.537930096245</v>
      </c>
      <c r="BD5" s="1062">
        <v>57892.871320133112</v>
      </c>
      <c r="BE5" s="1062">
        <v>57168.962587097034</v>
      </c>
      <c r="BF5" s="1062">
        <v>57958.197869975105</v>
      </c>
      <c r="BG5" s="1062">
        <v>59247.201615509206</v>
      </c>
      <c r="BH5" s="1062">
        <v>56649.546920434615</v>
      </c>
      <c r="BI5" s="1062">
        <v>57832.061368616007</v>
      </c>
      <c r="BJ5" s="1062">
        <v>60680.442044139789</v>
      </c>
      <c r="BK5" s="1062">
        <v>62036.43792819915</v>
      </c>
      <c r="BL5" s="1062">
        <v>61829.590310892745</v>
      </c>
      <c r="BM5" s="1062">
        <v>59324.329698457113</v>
      </c>
      <c r="BN5" s="1062">
        <v>62833.482900225914</v>
      </c>
      <c r="BO5" s="1062">
        <v>63130.943843075511</v>
      </c>
      <c r="BP5" s="1062">
        <v>67948.244374741422</v>
      </c>
      <c r="BQ5" s="1062">
        <v>68194.578640281004</v>
      </c>
      <c r="BR5" s="1062">
        <v>65690.68523392285</v>
      </c>
      <c r="BS5" s="1062">
        <v>64827.217043697347</v>
      </c>
      <c r="BT5" s="1062">
        <v>70715.975750076424</v>
      </c>
      <c r="BU5" s="1062">
        <v>71699.356490753504</v>
      </c>
      <c r="BV5" s="1062">
        <v>72979.542127758206</v>
      </c>
      <c r="BW5" s="1062">
        <v>70049.6149838196</v>
      </c>
      <c r="BX5" s="1062">
        <v>72306.637223066646</v>
      </c>
      <c r="BY5" s="1062">
        <v>71460.899903068203</v>
      </c>
      <c r="BZ5" s="1062">
        <v>68841.461910358528</v>
      </c>
      <c r="CA5" s="1062">
        <v>71932.166793274853</v>
      </c>
      <c r="CB5" s="1062">
        <v>69986.708015738477</v>
      </c>
      <c r="CC5" s="1062">
        <v>67168.752717182069</v>
      </c>
      <c r="CD5" s="1062">
        <v>68794.383065772825</v>
      </c>
      <c r="CE5" s="1062">
        <v>62128.574447603038</v>
      </c>
      <c r="CF5" s="1062">
        <v>63794.416718063665</v>
      </c>
      <c r="CG5" s="1062">
        <v>63258.732448672155</v>
      </c>
      <c r="CH5" s="1062">
        <v>60049.590787815803</v>
      </c>
      <c r="CI5" s="1062">
        <v>58655.363258576057</v>
      </c>
      <c r="CJ5" s="1062">
        <v>56984.76589523592</v>
      </c>
      <c r="CK5" s="1062">
        <v>56867.918725389995</v>
      </c>
      <c r="CL5" s="1062">
        <v>56271.114087009999</v>
      </c>
      <c r="CM5" s="1062">
        <v>56845.078013037666</v>
      </c>
      <c r="CN5" s="1062">
        <v>58353.330505749997</v>
      </c>
      <c r="CO5" s="1062">
        <v>57957.640524739996</v>
      </c>
      <c r="CP5" s="1062">
        <v>58978.539893530004</v>
      </c>
      <c r="CQ5" s="1062">
        <v>61406.00310355</v>
      </c>
      <c r="CR5" s="1062">
        <v>67126.754633069999</v>
      </c>
      <c r="CS5" s="1062">
        <v>67179.202541890016</v>
      </c>
      <c r="CT5" s="1062">
        <v>69535.785006530015</v>
      </c>
      <c r="CU5" s="1062">
        <v>69362.876979150009</v>
      </c>
      <c r="CV5" s="1062">
        <v>70323.803918869991</v>
      </c>
      <c r="CW5" s="1062">
        <v>68094.307886659997</v>
      </c>
      <c r="CX5" s="1062">
        <v>67253.307439379991</v>
      </c>
      <c r="CY5" s="1062">
        <v>67473.354047579996</v>
      </c>
      <c r="CZ5" s="1062">
        <v>69070.158399559994</v>
      </c>
      <c r="DA5" s="1062">
        <v>68247.689865969995</v>
      </c>
      <c r="DB5" s="1062">
        <v>64988.427948899989</v>
      </c>
      <c r="DC5" s="1062">
        <v>65262.233153630012</v>
      </c>
      <c r="DD5" s="1062">
        <v>72740.460567579998</v>
      </c>
      <c r="DE5" s="1062">
        <v>75267.045503209985</v>
      </c>
      <c r="DF5" s="1062">
        <v>77738.134138089998</v>
      </c>
      <c r="DG5" s="1062">
        <v>74985.785999390006</v>
      </c>
      <c r="DH5" s="1062">
        <v>75440.076223890006</v>
      </c>
      <c r="DI5" s="1062">
        <v>73978.151425999997</v>
      </c>
      <c r="DJ5" s="1062">
        <v>72834.642828340002</v>
      </c>
      <c r="DK5" s="1062">
        <v>74015.043484440015</v>
      </c>
      <c r="DL5" s="1062">
        <v>79340.122626180004</v>
      </c>
      <c r="DM5" s="1062">
        <v>79337.424284569977</v>
      </c>
      <c r="DN5" s="1062">
        <v>82597.533572699991</v>
      </c>
      <c r="DO5" s="1062">
        <v>78656.06253173</v>
      </c>
      <c r="DP5" s="1062">
        <v>85372.7400051</v>
      </c>
      <c r="DQ5" s="1062">
        <v>89337.29429198998</v>
      </c>
      <c r="DR5" s="1062">
        <v>90379.979275639998</v>
      </c>
      <c r="DS5" s="1062">
        <v>93129.236178649968</v>
      </c>
      <c r="DT5" s="1062">
        <v>99053.437143989984</v>
      </c>
      <c r="DU5" s="1062">
        <v>96350.556555770003</v>
      </c>
      <c r="DV5" s="1062">
        <v>97476.482445969988</v>
      </c>
      <c r="DW5" s="1062">
        <v>99264.939494299964</v>
      </c>
      <c r="DX5" s="1062">
        <v>98869.718562859998</v>
      </c>
      <c r="DY5" s="1062">
        <v>97944.859157330022</v>
      </c>
      <c r="DZ5" s="1062">
        <v>98811.059021449997</v>
      </c>
      <c r="EA5" s="1062">
        <v>103444.76019760998</v>
      </c>
      <c r="EB5" s="1062">
        <v>106315.76537588</v>
      </c>
      <c r="EC5" s="1062">
        <v>109983.85234499001</v>
      </c>
      <c r="ED5" s="1062">
        <v>111736.04060045999</v>
      </c>
      <c r="EE5" s="1062">
        <v>113198.21689384</v>
      </c>
      <c r="EF5" s="1062">
        <v>116392.99526818999</v>
      </c>
      <c r="EG5" s="1062">
        <v>115919.11727976</v>
      </c>
      <c r="EH5" s="1062">
        <v>113624.30087676</v>
      </c>
      <c r="EI5" s="1062">
        <v>116298.82548540998</v>
      </c>
      <c r="EJ5" s="1062">
        <v>118695.48508294999</v>
      </c>
      <c r="EK5" s="1062">
        <v>117267.19454799998</v>
      </c>
      <c r="EL5" s="1062">
        <v>116704.34314486997</v>
      </c>
      <c r="EM5" s="1062">
        <v>118398.65335590999</v>
      </c>
      <c r="EN5" s="1062">
        <v>129667.67090379001</v>
      </c>
      <c r="EO5" s="1062">
        <v>135953.70270847998</v>
      </c>
      <c r="EP5" s="1062">
        <v>140129.75665333</v>
      </c>
      <c r="EQ5" s="1062">
        <v>143264.44304484999</v>
      </c>
      <c r="ER5" s="1062">
        <v>145520.94643058002</v>
      </c>
      <c r="ES5" s="1062">
        <v>144788.97734522002</v>
      </c>
      <c r="ET5" s="1062">
        <v>144686.95464745999</v>
      </c>
      <c r="EU5" s="1062">
        <v>145900.83251644002</v>
      </c>
    </row>
    <row r="6" spans="1:157" ht="15" customHeight="1">
      <c r="A6" s="468" t="s">
        <v>511</v>
      </c>
      <c r="B6" s="467">
        <v>50018.117335289993</v>
      </c>
      <c r="C6" s="467">
        <v>59717.482614290006</v>
      </c>
      <c r="D6" s="467">
        <v>56992.46248229</v>
      </c>
      <c r="E6" s="467">
        <v>58241.899051289998</v>
      </c>
      <c r="F6" s="467">
        <v>72815.505760999993</v>
      </c>
      <c r="G6" s="467">
        <v>63923.851735999997</v>
      </c>
      <c r="H6" s="467">
        <v>65872.253285999992</v>
      </c>
      <c r="I6" s="467">
        <v>69547.35994699999</v>
      </c>
      <c r="J6" s="467">
        <v>76093.202357999995</v>
      </c>
      <c r="K6" s="467">
        <v>81892.066891999988</v>
      </c>
      <c r="L6" s="467">
        <v>118098.957255</v>
      </c>
      <c r="M6" s="467">
        <v>48389.149276289994</v>
      </c>
      <c r="N6" s="467">
        <v>48414.839074290001</v>
      </c>
      <c r="O6" s="467">
        <v>47356.005019290002</v>
      </c>
      <c r="P6" s="467">
        <v>47399.86931129</v>
      </c>
      <c r="Q6" s="467">
        <v>47270.18370129</v>
      </c>
      <c r="R6" s="467">
        <v>45336.800131289994</v>
      </c>
      <c r="S6" s="467">
        <v>44043.629718289994</v>
      </c>
      <c r="T6" s="467">
        <v>42868.063339289998</v>
      </c>
      <c r="U6" s="467">
        <v>42446.713123289999</v>
      </c>
      <c r="V6" s="467">
        <v>42173.109384290008</v>
      </c>
      <c r="W6" s="467">
        <v>43315.443550289994</v>
      </c>
      <c r="X6" s="467">
        <v>50018.117335289993</v>
      </c>
      <c r="Y6" s="467">
        <v>49900.100489289995</v>
      </c>
      <c r="Z6" s="467">
        <v>48687.97189329</v>
      </c>
      <c r="AA6" s="467">
        <v>49475.185777289997</v>
      </c>
      <c r="AB6" s="467">
        <v>49887.337276289996</v>
      </c>
      <c r="AC6" s="467">
        <v>50542.61833628999</v>
      </c>
      <c r="AD6" s="467">
        <v>50851.413329289993</v>
      </c>
      <c r="AE6" s="467">
        <v>51302.883292289996</v>
      </c>
      <c r="AF6" s="467">
        <v>51657.651298289995</v>
      </c>
      <c r="AG6" s="467">
        <v>52911.756672290001</v>
      </c>
      <c r="AH6" s="467">
        <v>54101.738694289998</v>
      </c>
      <c r="AI6" s="467">
        <v>54813.839610290001</v>
      </c>
      <c r="AJ6" s="467">
        <v>59717.482614290006</v>
      </c>
      <c r="AK6" s="467">
        <v>58910.830629289994</v>
      </c>
      <c r="AL6" s="467">
        <v>59903.027571289997</v>
      </c>
      <c r="AM6" s="467">
        <v>57939.654154289987</v>
      </c>
      <c r="AN6" s="467">
        <v>58785.935154289997</v>
      </c>
      <c r="AO6" s="467">
        <v>57877.005489290001</v>
      </c>
      <c r="AP6" s="467">
        <v>56225.348606289997</v>
      </c>
      <c r="AQ6" s="467">
        <v>54534.624422290006</v>
      </c>
      <c r="AR6" s="467">
        <v>54336.621724289995</v>
      </c>
      <c r="AS6" s="467">
        <v>53899.903685289995</v>
      </c>
      <c r="AT6" s="467">
        <v>54484.763629289992</v>
      </c>
      <c r="AU6" s="467">
        <v>53959.341687289991</v>
      </c>
      <c r="AV6" s="467">
        <v>56992.46248229</v>
      </c>
      <c r="AW6" s="467">
        <v>57796.659784290001</v>
      </c>
      <c r="AX6" s="467">
        <v>59198.968738290001</v>
      </c>
      <c r="AY6" s="467">
        <v>60988.472622289999</v>
      </c>
      <c r="AZ6" s="467">
        <v>59063.298070290009</v>
      </c>
      <c r="BA6" s="467">
        <v>59724.770899290001</v>
      </c>
      <c r="BB6" s="467">
        <v>60406.396052290002</v>
      </c>
      <c r="BC6" s="467">
        <v>56783.380080290008</v>
      </c>
      <c r="BD6" s="467">
        <v>56498.273316290004</v>
      </c>
      <c r="BE6" s="467">
        <v>56198.442416290003</v>
      </c>
      <c r="BF6" s="467">
        <v>58797.765330290007</v>
      </c>
      <c r="BG6" s="467">
        <v>58489.803423290003</v>
      </c>
      <c r="BH6" s="467">
        <v>58241.899051289998</v>
      </c>
      <c r="BI6" s="467">
        <v>60004.059189289997</v>
      </c>
      <c r="BJ6" s="467">
        <v>62140.653355289985</v>
      </c>
      <c r="BK6" s="467">
        <v>61145.925408290008</v>
      </c>
      <c r="BL6" s="467">
        <v>61711.758170290013</v>
      </c>
      <c r="BM6" s="467">
        <v>61075.953014290004</v>
      </c>
      <c r="BN6" s="467">
        <v>62673.862126000007</v>
      </c>
      <c r="BO6" s="467">
        <v>63393.072831000005</v>
      </c>
      <c r="BP6" s="467">
        <v>68569.288530000005</v>
      </c>
      <c r="BQ6" s="467">
        <v>69417.812275000004</v>
      </c>
      <c r="BR6" s="467">
        <v>68304.882810999989</v>
      </c>
      <c r="BS6" s="467">
        <v>69075.20034499999</v>
      </c>
      <c r="BT6" s="467">
        <v>72815.505760999993</v>
      </c>
      <c r="BU6" s="467">
        <v>73232.213256999996</v>
      </c>
      <c r="BV6" s="467">
        <v>75211.37245499999</v>
      </c>
      <c r="BW6" s="467">
        <v>73523.267582999993</v>
      </c>
      <c r="BX6" s="467">
        <v>76388.272770999989</v>
      </c>
      <c r="BY6" s="467">
        <v>74431.512469999987</v>
      </c>
      <c r="BZ6" s="467">
        <v>71592.635859000002</v>
      </c>
      <c r="CA6" s="467">
        <v>73692.719771000004</v>
      </c>
      <c r="CB6" s="467">
        <v>72309.575727999996</v>
      </c>
      <c r="CC6" s="467">
        <v>69583.775570999991</v>
      </c>
      <c r="CD6" s="467">
        <v>70186.925905999989</v>
      </c>
      <c r="CE6" s="467">
        <v>63605.854669</v>
      </c>
      <c r="CF6" s="467">
        <v>63923.851735999997</v>
      </c>
      <c r="CG6" s="467">
        <v>63591.321109999997</v>
      </c>
      <c r="CH6" s="467">
        <v>60359.885457999997</v>
      </c>
      <c r="CI6" s="467">
        <v>58997.186430999995</v>
      </c>
      <c r="CJ6" s="467">
        <v>58926.208235999984</v>
      </c>
      <c r="CK6" s="467">
        <v>57404.501620999996</v>
      </c>
      <c r="CL6" s="467">
        <v>57126.082191000001</v>
      </c>
      <c r="CM6" s="467">
        <v>57482.756203999998</v>
      </c>
      <c r="CN6" s="467">
        <v>58861.728231000001</v>
      </c>
      <c r="CO6" s="467">
        <v>57179.642038999998</v>
      </c>
      <c r="CP6" s="467">
        <v>57303.421707000001</v>
      </c>
      <c r="CQ6" s="467">
        <v>59078.813795999995</v>
      </c>
      <c r="CR6" s="467">
        <v>65873.49957</v>
      </c>
      <c r="CS6" s="467">
        <v>66266.232026000012</v>
      </c>
      <c r="CT6" s="467">
        <v>67580.750447000013</v>
      </c>
      <c r="CU6" s="467">
        <v>68545.331429000013</v>
      </c>
      <c r="CV6" s="467">
        <v>68944.374039000002</v>
      </c>
      <c r="CW6" s="467">
        <v>66563.512398999999</v>
      </c>
      <c r="CX6" s="467">
        <v>68993.325487999988</v>
      </c>
      <c r="CY6" s="467">
        <v>70105.961144999994</v>
      </c>
      <c r="CZ6" s="467">
        <v>68644.073875999995</v>
      </c>
      <c r="DA6" s="467">
        <v>66278.776719000001</v>
      </c>
      <c r="DB6" s="467">
        <v>63556.461076999993</v>
      </c>
      <c r="DC6" s="467">
        <v>63138.724062999994</v>
      </c>
      <c r="DD6" s="467">
        <v>69547.35994699999</v>
      </c>
      <c r="DE6" s="467">
        <v>71540.989020999987</v>
      </c>
      <c r="DF6" s="467">
        <v>74939.763802999994</v>
      </c>
      <c r="DG6" s="467">
        <v>72610.127315999998</v>
      </c>
      <c r="DH6" s="467">
        <v>70528.830678000013</v>
      </c>
      <c r="DI6" s="467">
        <v>70783.759844999993</v>
      </c>
      <c r="DJ6" s="467">
        <v>69566.854990000007</v>
      </c>
      <c r="DK6" s="467">
        <v>67730.094983000003</v>
      </c>
      <c r="DL6" s="467">
        <v>72831.343713999988</v>
      </c>
      <c r="DM6" s="467">
        <v>71067.128427999982</v>
      </c>
      <c r="DN6" s="467">
        <v>71555.64916299998</v>
      </c>
      <c r="DO6" s="467">
        <v>71193.012128999995</v>
      </c>
      <c r="DP6" s="467">
        <v>76093.202357999995</v>
      </c>
      <c r="DQ6" s="467">
        <v>75598.523502999989</v>
      </c>
      <c r="DR6" s="467">
        <v>76247.742184999996</v>
      </c>
      <c r="DS6" s="467">
        <v>78358.414681999973</v>
      </c>
      <c r="DT6" s="467">
        <v>76942.172353999995</v>
      </c>
      <c r="DU6" s="467">
        <v>73737.974849999999</v>
      </c>
      <c r="DV6" s="467">
        <v>74046.609104999996</v>
      </c>
      <c r="DW6" s="467">
        <v>71157.815960999986</v>
      </c>
      <c r="DX6" s="467">
        <v>69562.079078999988</v>
      </c>
      <c r="DY6" s="467">
        <v>72013.160772000003</v>
      </c>
      <c r="DZ6" s="467">
        <v>73569.466155999995</v>
      </c>
      <c r="EA6" s="467">
        <v>79132.426503999988</v>
      </c>
      <c r="EB6" s="467">
        <v>81892.066891999988</v>
      </c>
      <c r="EC6" s="467">
        <v>83761.864780000004</v>
      </c>
      <c r="ED6" s="467">
        <v>84296.091799999995</v>
      </c>
      <c r="EE6" s="467">
        <v>84433.523317999992</v>
      </c>
      <c r="EF6" s="467">
        <v>85915.012642999995</v>
      </c>
      <c r="EG6" s="467">
        <v>93971.890734000001</v>
      </c>
      <c r="EH6" s="467">
        <v>97371.696624000004</v>
      </c>
      <c r="EI6" s="467">
        <v>100887.44311399998</v>
      </c>
      <c r="EJ6" s="467">
        <v>104102.933731</v>
      </c>
      <c r="EK6" s="467">
        <v>104601.12575299999</v>
      </c>
      <c r="EL6" s="467">
        <v>104575.36612199999</v>
      </c>
      <c r="EM6" s="467">
        <v>108291.70738799998</v>
      </c>
      <c r="EN6" s="467">
        <v>118098.957255</v>
      </c>
      <c r="EO6" s="467">
        <v>123130.68807399999</v>
      </c>
      <c r="EP6" s="467">
        <v>125506.36532499999</v>
      </c>
      <c r="EQ6" s="467">
        <v>129551.010047</v>
      </c>
      <c r="ER6" s="467">
        <v>132457.807321</v>
      </c>
      <c r="ES6" s="467">
        <v>132162.34337700004</v>
      </c>
      <c r="ET6" s="467">
        <v>130425.621099</v>
      </c>
      <c r="EU6" s="467">
        <v>131067.938627</v>
      </c>
    </row>
    <row r="7" spans="1:157" ht="15" customHeight="1">
      <c r="A7" s="468" t="s">
        <v>512</v>
      </c>
      <c r="B7" s="467">
        <v>-68.60391669632304</v>
      </c>
      <c r="C7" s="467">
        <v>-453.03998998030102</v>
      </c>
      <c r="D7" s="467">
        <v>3608.0208060435316</v>
      </c>
      <c r="E7" s="467">
        <v>-1592.3521308553836</v>
      </c>
      <c r="F7" s="467">
        <v>-2099.5300109235686</v>
      </c>
      <c r="G7" s="467">
        <v>-129.43501793632868</v>
      </c>
      <c r="H7" s="467">
        <v>1182.9192210699953</v>
      </c>
      <c r="I7" s="467">
        <v>3193.1006205800049</v>
      </c>
      <c r="J7" s="467">
        <v>9279.5376471000054</v>
      </c>
      <c r="K7" s="467">
        <v>24423.698483880005</v>
      </c>
      <c r="L7" s="467">
        <v>11568.713648790012</v>
      </c>
      <c r="M7" s="467">
        <v>-1665.5393461102135</v>
      </c>
      <c r="N7" s="467">
        <v>-626.29354848048797</v>
      </c>
      <c r="O7" s="467">
        <v>-1084.2108402933945</v>
      </c>
      <c r="P7" s="467">
        <v>-972.09921599078052</v>
      </c>
      <c r="Q7" s="467">
        <v>-1099.6811646616316</v>
      </c>
      <c r="R7" s="467">
        <v>-403.4566646979597</v>
      </c>
      <c r="S7" s="467">
        <v>1295.0164183811867</v>
      </c>
      <c r="T7" s="467">
        <v>1485.2861868616942</v>
      </c>
      <c r="U7" s="467">
        <v>648.76724940162785</v>
      </c>
      <c r="V7" s="467">
        <v>428.55171610748334</v>
      </c>
      <c r="W7" s="467">
        <v>1082.8742923688749</v>
      </c>
      <c r="X7" s="467">
        <v>-68.60391669632304</v>
      </c>
      <c r="Y7" s="467">
        <v>675.73809210034733</v>
      </c>
      <c r="Z7" s="467">
        <v>1396.3376808126786</v>
      </c>
      <c r="AA7" s="467">
        <v>1534.3147533485514</v>
      </c>
      <c r="AB7" s="467">
        <v>1885.257973162084</v>
      </c>
      <c r="AC7" s="467">
        <v>2465.5904516235387</v>
      </c>
      <c r="AD7" s="467">
        <v>2579.9110143452763</v>
      </c>
      <c r="AE7" s="467">
        <v>1926.740530943362</v>
      </c>
      <c r="AF7" s="467">
        <v>3505.2984773433627</v>
      </c>
      <c r="AG7" s="467">
        <v>616.65108486369445</v>
      </c>
      <c r="AH7" s="467">
        <v>-201.79822746011041</v>
      </c>
      <c r="AI7" s="467">
        <v>538.2613235757367</v>
      </c>
      <c r="AJ7" s="467">
        <v>-453.03998998030102</v>
      </c>
      <c r="AK7" s="467">
        <v>-8.3836377597863248</v>
      </c>
      <c r="AL7" s="467">
        <v>-393.2561081693716</v>
      </c>
      <c r="AM7" s="467">
        <v>298.30850156450174</v>
      </c>
      <c r="AN7" s="467">
        <v>-583.4567152607317</v>
      </c>
      <c r="AO7" s="467">
        <v>-2277.6984882473921</v>
      </c>
      <c r="AP7" s="467">
        <v>-2625.5837189767217</v>
      </c>
      <c r="AQ7" s="467">
        <v>-742.92702385898792</v>
      </c>
      <c r="AR7" s="467">
        <v>1689.3152572022063</v>
      </c>
      <c r="AS7" s="467">
        <v>493.48156435718329</v>
      </c>
      <c r="AT7" s="467">
        <v>-217.12655839249351</v>
      </c>
      <c r="AU7" s="467">
        <v>740.74661176022437</v>
      </c>
      <c r="AV7" s="467">
        <v>3608.0208060435316</v>
      </c>
      <c r="AW7" s="467">
        <v>2322.8258384194705</v>
      </c>
      <c r="AX7" s="467">
        <v>1385.8642081552878</v>
      </c>
      <c r="AY7" s="467">
        <v>-916.97319980700195</v>
      </c>
      <c r="AZ7" s="467">
        <v>1339.7833208845768</v>
      </c>
      <c r="BA7" s="467">
        <v>-212.28882695631069</v>
      </c>
      <c r="BB7" s="467">
        <v>-34.199604446306012</v>
      </c>
      <c r="BC7" s="467">
        <v>2171.1578498062372</v>
      </c>
      <c r="BD7" s="467">
        <v>1394.598003843106</v>
      </c>
      <c r="BE7" s="467">
        <v>970.52017080702944</v>
      </c>
      <c r="BF7" s="467">
        <v>-839.56746031489865</v>
      </c>
      <c r="BG7" s="467">
        <v>757.39819221920061</v>
      </c>
      <c r="BH7" s="467">
        <v>-1592.3521308553836</v>
      </c>
      <c r="BI7" s="467">
        <v>-2171.9978206739875</v>
      </c>
      <c r="BJ7" s="467">
        <v>-1460.2113111501981</v>
      </c>
      <c r="BK7" s="467">
        <v>890.51251990914307</v>
      </c>
      <c r="BL7" s="467">
        <v>117.83214060272849</v>
      </c>
      <c r="BM7" s="467">
        <v>-1751.623315832891</v>
      </c>
      <c r="BN7" s="467">
        <v>159.62077422590346</v>
      </c>
      <c r="BO7" s="467">
        <v>-262.12898792449687</v>
      </c>
      <c r="BP7" s="467">
        <v>-621.04415525858712</v>
      </c>
      <c r="BQ7" s="467">
        <v>-1223.2336347189939</v>
      </c>
      <c r="BR7" s="467">
        <v>-2614.1975770771433</v>
      </c>
      <c r="BS7" s="467">
        <v>-4247.9833013026437</v>
      </c>
      <c r="BT7" s="467">
        <v>-2099.5300109235686</v>
      </c>
      <c r="BU7" s="467">
        <v>-1532.8567662464943</v>
      </c>
      <c r="BV7" s="467">
        <v>-2231.8303272417843</v>
      </c>
      <c r="BW7" s="467">
        <v>-3473.6525991803887</v>
      </c>
      <c r="BX7" s="467">
        <v>-4081.6355479333411</v>
      </c>
      <c r="BY7" s="467">
        <v>-2970.6125669317853</v>
      </c>
      <c r="BZ7" s="467">
        <v>-2751.1739486414717</v>
      </c>
      <c r="CA7" s="467">
        <v>-1760.5529777251572</v>
      </c>
      <c r="CB7" s="467">
        <v>-2322.86771226152</v>
      </c>
      <c r="CC7" s="467">
        <v>-2415.0228538179172</v>
      </c>
      <c r="CD7" s="467">
        <v>-1392.5428402271673</v>
      </c>
      <c r="CE7" s="467">
        <v>-1477.2802213969594</v>
      </c>
      <c r="CF7" s="467">
        <v>-129.43501793632868</v>
      </c>
      <c r="CG7" s="467">
        <v>-332.58866132783942</v>
      </c>
      <c r="CH7" s="467">
        <v>-310.29467018419564</v>
      </c>
      <c r="CI7" s="467">
        <v>-341.82317242393901</v>
      </c>
      <c r="CJ7" s="467">
        <v>-1941.4423407640634</v>
      </c>
      <c r="CK7" s="467">
        <v>-536.58289560999901</v>
      </c>
      <c r="CL7" s="467">
        <v>-854.96810399000151</v>
      </c>
      <c r="CM7" s="467">
        <v>-637.67819096233052</v>
      </c>
      <c r="CN7" s="467">
        <v>-508.39772525000399</v>
      </c>
      <c r="CO7" s="467">
        <v>777.99848573999634</v>
      </c>
      <c r="CP7" s="467">
        <v>1675.1181865300005</v>
      </c>
      <c r="CQ7" s="467">
        <v>2327.1893075500038</v>
      </c>
      <c r="CR7" s="467">
        <v>1253.2550630699993</v>
      </c>
      <c r="CS7" s="467">
        <v>912.97051589000262</v>
      </c>
      <c r="CT7" s="467">
        <v>1955.0345595299996</v>
      </c>
      <c r="CU7" s="467">
        <v>817.54555014999505</v>
      </c>
      <c r="CV7" s="467">
        <v>1379.4298798699929</v>
      </c>
      <c r="CW7" s="467">
        <v>1530.795487660002</v>
      </c>
      <c r="CX7" s="467">
        <v>-1740.0180486199997</v>
      </c>
      <c r="CY7" s="467">
        <v>-2632.6070974200011</v>
      </c>
      <c r="CZ7" s="467">
        <v>426.08452355999907</v>
      </c>
      <c r="DA7" s="467">
        <v>1968.9131469699873</v>
      </c>
      <c r="DB7" s="467">
        <v>1431.9668718999972</v>
      </c>
      <c r="DC7" s="467">
        <v>2123.5090906300175</v>
      </c>
      <c r="DD7" s="467">
        <v>3193.1006205800049</v>
      </c>
      <c r="DE7" s="467">
        <v>3726.0564822100027</v>
      </c>
      <c r="DF7" s="467">
        <v>2798.3703350900041</v>
      </c>
      <c r="DG7" s="467">
        <v>2375.6586833900005</v>
      </c>
      <c r="DH7" s="467">
        <v>4911.2455458900004</v>
      </c>
      <c r="DI7" s="467">
        <v>3194.3915810000062</v>
      </c>
      <c r="DJ7" s="467">
        <v>3267.7878383400011</v>
      </c>
      <c r="DK7" s="467">
        <v>6284.948501440007</v>
      </c>
      <c r="DL7" s="467">
        <v>6508.7789121800115</v>
      </c>
      <c r="DM7" s="467">
        <v>8270.2958565699901</v>
      </c>
      <c r="DN7" s="467">
        <v>11041.884409700016</v>
      </c>
      <c r="DO7" s="467">
        <v>7463.0504027300003</v>
      </c>
      <c r="DP7" s="467">
        <v>9279.5376471000054</v>
      </c>
      <c r="DQ7" s="467">
        <v>13738.770788989994</v>
      </c>
      <c r="DR7" s="467">
        <v>14132.237090639999</v>
      </c>
      <c r="DS7" s="467">
        <v>14770.821496649998</v>
      </c>
      <c r="DT7" s="467">
        <v>22111.264789989986</v>
      </c>
      <c r="DU7" s="467">
        <v>22612.581705770004</v>
      </c>
      <c r="DV7" s="467">
        <v>23429.873340969993</v>
      </c>
      <c r="DW7" s="467">
        <v>28107.123533299986</v>
      </c>
      <c r="DX7" s="467">
        <v>29307.63948386001</v>
      </c>
      <c r="DY7" s="467">
        <v>25931.698385330015</v>
      </c>
      <c r="DZ7" s="467">
        <v>25241.592865450002</v>
      </c>
      <c r="EA7" s="467">
        <v>24312.333693609999</v>
      </c>
      <c r="EB7" s="467">
        <v>24423.698483880005</v>
      </c>
      <c r="EC7" s="467">
        <v>26221.987564989999</v>
      </c>
      <c r="ED7" s="467">
        <v>27439.948800459999</v>
      </c>
      <c r="EE7" s="467">
        <v>28764.693575840003</v>
      </c>
      <c r="EF7" s="467">
        <v>30477.982625190001</v>
      </c>
      <c r="EG7" s="467">
        <v>21947.226545759997</v>
      </c>
      <c r="EH7" s="467">
        <v>16252.604252759991</v>
      </c>
      <c r="EI7" s="467">
        <v>15411.382371410004</v>
      </c>
      <c r="EJ7" s="467">
        <v>14592.551351949989</v>
      </c>
      <c r="EK7" s="467">
        <v>12666.068794999996</v>
      </c>
      <c r="EL7" s="467">
        <v>12128.977022869984</v>
      </c>
      <c r="EM7" s="467">
        <v>10106.945967910011</v>
      </c>
      <c r="EN7" s="467">
        <v>11568.713648790012</v>
      </c>
      <c r="EO7" s="467">
        <v>12823.014634479994</v>
      </c>
      <c r="EP7" s="467">
        <v>14623.391328329999</v>
      </c>
      <c r="EQ7" s="467">
        <v>13713.432997849997</v>
      </c>
      <c r="ER7" s="467">
        <v>13063.13910958001</v>
      </c>
      <c r="ES7" s="467">
        <v>12626.633968219983</v>
      </c>
      <c r="ET7" s="467">
        <v>14261.333548460007</v>
      </c>
      <c r="EU7" s="467">
        <v>14832.893889440027</v>
      </c>
    </row>
    <row r="8" spans="1:157" ht="15" customHeight="1">
      <c r="B8" s="467"/>
      <c r="C8" s="467"/>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467"/>
      <c r="BY8" s="467"/>
      <c r="BZ8" s="467"/>
      <c r="CA8" s="467"/>
      <c r="CB8" s="467"/>
      <c r="CC8" s="467"/>
      <c r="CD8" s="467"/>
      <c r="CE8" s="470"/>
      <c r="CF8" s="470"/>
      <c r="CG8" s="470"/>
      <c r="CH8" s="470"/>
      <c r="CI8" s="470"/>
      <c r="CJ8" s="470"/>
      <c r="CK8" s="470"/>
      <c r="CL8" s="470"/>
      <c r="CM8" s="470"/>
      <c r="CN8" s="470"/>
      <c r="CO8" s="470"/>
      <c r="CP8" s="470"/>
      <c r="CQ8" s="470"/>
      <c r="CR8" s="470"/>
      <c r="CS8" s="470"/>
      <c r="CT8" s="470"/>
      <c r="CU8" s="470"/>
      <c r="CV8" s="470"/>
      <c r="CW8" s="470"/>
      <c r="CX8" s="470"/>
      <c r="CY8" s="470"/>
      <c r="CZ8" s="470"/>
      <c r="DA8" s="470"/>
      <c r="DB8" s="470"/>
      <c r="DC8" s="470"/>
      <c r="DD8" s="470"/>
      <c r="DE8" s="470"/>
      <c r="DF8" s="470"/>
      <c r="DG8" s="470"/>
      <c r="DH8" s="470"/>
      <c r="DI8" s="470"/>
      <c r="DJ8" s="470"/>
      <c r="DK8" s="470"/>
      <c r="DL8" s="470"/>
      <c r="DM8" s="470"/>
      <c r="DN8" s="470"/>
      <c r="DO8" s="470"/>
      <c r="DP8" s="470"/>
      <c r="DQ8" s="470"/>
      <c r="DR8" s="470"/>
      <c r="DS8" s="470"/>
      <c r="DT8" s="470"/>
      <c r="DU8" s="470"/>
      <c r="DV8" s="470"/>
      <c r="DW8" s="470"/>
      <c r="DX8" s="470"/>
      <c r="DY8" s="470"/>
      <c r="DZ8" s="470"/>
      <c r="EA8" s="470"/>
      <c r="EB8" s="470"/>
      <c r="EC8" s="470"/>
      <c r="ED8" s="470"/>
      <c r="EE8" s="470"/>
      <c r="EF8" s="470"/>
      <c r="EG8" s="470"/>
      <c r="EH8" s="470"/>
      <c r="EI8" s="470"/>
      <c r="EJ8" s="470"/>
      <c r="EK8" s="470"/>
      <c r="EL8" s="470"/>
      <c r="EM8" s="470"/>
      <c r="EN8" s="470"/>
      <c r="EO8" s="470"/>
      <c r="EP8" s="470"/>
      <c r="EQ8" s="470"/>
      <c r="ER8" s="470"/>
      <c r="ES8" s="470"/>
      <c r="ET8" s="470"/>
      <c r="EU8" s="470"/>
    </row>
    <row r="9" spans="1:157" ht="15" customHeight="1">
      <c r="A9" s="466" t="s">
        <v>513</v>
      </c>
      <c r="B9" s="1062">
        <v>126433.45257531942</v>
      </c>
      <c r="C9" s="1062">
        <v>131138.42407117918</v>
      </c>
      <c r="D9" s="1062">
        <v>139350.02789984844</v>
      </c>
      <c r="E9" s="1062">
        <v>143308.7017338881</v>
      </c>
      <c r="F9" s="1062">
        <v>140357.49229365221</v>
      </c>
      <c r="G9" s="1062">
        <v>149744.01898270714</v>
      </c>
      <c r="H9" s="1062">
        <v>156963.74540611252</v>
      </c>
      <c r="I9" s="1062">
        <v>170069.3956363484</v>
      </c>
      <c r="J9" s="1062">
        <v>177560.09738258924</v>
      </c>
      <c r="K9" s="1062">
        <v>181120.01923577627</v>
      </c>
      <c r="L9" s="1062">
        <v>178339.78776659712</v>
      </c>
      <c r="M9" s="1062">
        <v>123505.96025896625</v>
      </c>
      <c r="N9" s="1062">
        <v>122813.49390121452</v>
      </c>
      <c r="O9" s="1062">
        <v>123426.08286315066</v>
      </c>
      <c r="P9" s="1062">
        <v>124284.4869553217</v>
      </c>
      <c r="Q9" s="1062">
        <v>124434.58708285757</v>
      </c>
      <c r="R9" s="1062">
        <v>125093.51858137714</v>
      </c>
      <c r="S9" s="1062">
        <v>126479.31925551305</v>
      </c>
      <c r="T9" s="1062">
        <v>127462.27270617778</v>
      </c>
      <c r="U9" s="1062">
        <v>127729.93658764465</v>
      </c>
      <c r="V9" s="1062">
        <v>127695.38551330863</v>
      </c>
      <c r="W9" s="1062">
        <v>128632.94894654656</v>
      </c>
      <c r="X9" s="1062">
        <v>126433.45257531942</v>
      </c>
      <c r="Y9" s="1062">
        <v>126239.18585606228</v>
      </c>
      <c r="Z9" s="1062">
        <v>126404.57290844136</v>
      </c>
      <c r="AA9" s="1062">
        <v>126101.20925137779</v>
      </c>
      <c r="AB9" s="1062">
        <v>127315.83858582015</v>
      </c>
      <c r="AC9" s="1062">
        <v>128460.03928177536</v>
      </c>
      <c r="AD9" s="1062">
        <v>129218.05446520765</v>
      </c>
      <c r="AE9" s="1062">
        <v>130145.69305313972</v>
      </c>
      <c r="AF9" s="1062">
        <v>130048.70469729362</v>
      </c>
      <c r="AG9" s="1062">
        <v>130663.33239979984</v>
      </c>
      <c r="AH9" s="1062">
        <v>131275.01975734177</v>
      </c>
      <c r="AI9" s="1062">
        <v>132856.87280624246</v>
      </c>
      <c r="AJ9" s="1062">
        <v>131138.42407117918</v>
      </c>
      <c r="AK9" s="1062">
        <v>131520.07911243889</v>
      </c>
      <c r="AL9" s="1062">
        <v>131846.26601252443</v>
      </c>
      <c r="AM9" s="1062">
        <v>134900.06754883108</v>
      </c>
      <c r="AN9" s="1062">
        <v>132369.99287844807</v>
      </c>
      <c r="AO9" s="1062">
        <v>134499.57255459874</v>
      </c>
      <c r="AP9" s="1062">
        <v>135122.9987207737</v>
      </c>
      <c r="AQ9" s="1062">
        <v>135915.57083682483</v>
      </c>
      <c r="AR9" s="1062">
        <v>134117.32716690865</v>
      </c>
      <c r="AS9" s="1062">
        <v>136032.57560316994</v>
      </c>
      <c r="AT9" s="1062">
        <v>137745.67579919394</v>
      </c>
      <c r="AU9" s="1062">
        <v>139443.69314993813</v>
      </c>
      <c r="AV9" s="1062">
        <v>139350.02789984844</v>
      </c>
      <c r="AW9" s="1062">
        <v>134758.32826903398</v>
      </c>
      <c r="AX9" s="1062">
        <v>134979.79903446071</v>
      </c>
      <c r="AY9" s="1062">
        <v>135388.61261753322</v>
      </c>
      <c r="AZ9" s="1062">
        <v>136441.16702688782</v>
      </c>
      <c r="BA9" s="1062">
        <v>137940.90745529803</v>
      </c>
      <c r="BB9" s="1062">
        <v>138834.28094932408</v>
      </c>
      <c r="BC9" s="1062">
        <v>140351.22426317231</v>
      </c>
      <c r="BD9" s="1062">
        <v>142520.6635292586</v>
      </c>
      <c r="BE9" s="1062">
        <v>141785.96557601722</v>
      </c>
      <c r="BF9" s="1062">
        <v>141571.37922798723</v>
      </c>
      <c r="BG9" s="1062">
        <v>142355.18424681138</v>
      </c>
      <c r="BH9" s="1062">
        <v>143308.7017338881</v>
      </c>
      <c r="BI9" s="1062">
        <v>142308.69559574555</v>
      </c>
      <c r="BJ9" s="1062">
        <v>141749.3811053196</v>
      </c>
      <c r="BK9" s="1062">
        <v>141919.02654062031</v>
      </c>
      <c r="BL9" s="1062">
        <v>142347.92523328948</v>
      </c>
      <c r="BM9" s="1062">
        <v>142471.30426046299</v>
      </c>
      <c r="BN9" s="1062">
        <v>143176.40552253468</v>
      </c>
      <c r="BO9" s="1062">
        <v>143549.47333394946</v>
      </c>
      <c r="BP9" s="1062">
        <v>133774.32590127023</v>
      </c>
      <c r="BQ9" s="1062">
        <v>134955.29531894228</v>
      </c>
      <c r="BR9" s="1062">
        <v>136742.7230053411</v>
      </c>
      <c r="BS9" s="1062">
        <v>138947.67632583695</v>
      </c>
      <c r="BT9" s="1062">
        <v>140357.49229365221</v>
      </c>
      <c r="BU9" s="1062">
        <v>141875.52222560893</v>
      </c>
      <c r="BV9" s="1062">
        <v>143246.86501929909</v>
      </c>
      <c r="BW9" s="1062">
        <v>142794.3909929081</v>
      </c>
      <c r="BX9" s="1062">
        <v>139058.34339533147</v>
      </c>
      <c r="BY9" s="1062">
        <v>140736.34766425492</v>
      </c>
      <c r="BZ9" s="1062">
        <v>140252.69736382627</v>
      </c>
      <c r="CA9" s="1062">
        <v>138635.53188346353</v>
      </c>
      <c r="CB9" s="1062">
        <v>140846.0276792761</v>
      </c>
      <c r="CC9" s="1062">
        <v>145592.90400704791</v>
      </c>
      <c r="CD9" s="1062">
        <v>145931.74244555162</v>
      </c>
      <c r="CE9" s="1062">
        <v>150491.94485785632</v>
      </c>
      <c r="CF9" s="1062">
        <v>149744.01898270714</v>
      </c>
      <c r="CG9" s="1062">
        <v>149024.25461885511</v>
      </c>
      <c r="CH9" s="1062">
        <v>150547.1990301816</v>
      </c>
      <c r="CI9" s="1062">
        <v>147513.76526159834</v>
      </c>
      <c r="CJ9" s="1062">
        <v>150525.69359636129</v>
      </c>
      <c r="CK9" s="1062">
        <v>149892.36942281868</v>
      </c>
      <c r="CL9" s="1062">
        <v>155249.74171509873</v>
      </c>
      <c r="CM9" s="1062">
        <v>152935.92137720005</v>
      </c>
      <c r="CN9" s="1062">
        <v>154968.16172442466</v>
      </c>
      <c r="CO9" s="1062">
        <v>155621.65034199154</v>
      </c>
      <c r="CP9" s="1062">
        <v>154533.6028713659</v>
      </c>
      <c r="CQ9" s="1062">
        <v>151808.41014216567</v>
      </c>
      <c r="CR9" s="1062">
        <v>156912.96222511254</v>
      </c>
      <c r="CS9" s="1062">
        <v>156416.58711369114</v>
      </c>
      <c r="CT9" s="1062">
        <v>156505.47730963846</v>
      </c>
      <c r="CU9" s="1062">
        <v>159194.46911861934</v>
      </c>
      <c r="CV9" s="1062">
        <v>160267.48486984594</v>
      </c>
      <c r="CW9" s="1062">
        <v>162120.61020922405</v>
      </c>
      <c r="CX9" s="1062">
        <v>161304.71516120125</v>
      </c>
      <c r="CY9" s="1062">
        <v>161507.32841554479</v>
      </c>
      <c r="CZ9" s="1062">
        <v>162316.58775331909</v>
      </c>
      <c r="DA9" s="1062">
        <v>165282.44378579169</v>
      </c>
      <c r="DB9" s="1062">
        <v>168602.45510731661</v>
      </c>
      <c r="DC9" s="1062">
        <v>169590.90380957804</v>
      </c>
      <c r="DD9" s="1062">
        <v>170069.3956363484</v>
      </c>
      <c r="DE9" s="1062">
        <v>168200.51378786587</v>
      </c>
      <c r="DF9" s="1062">
        <v>168969.25777772875</v>
      </c>
      <c r="DG9" s="1062">
        <v>169083.00043083762</v>
      </c>
      <c r="DH9" s="1062">
        <v>170236.30260897762</v>
      </c>
      <c r="DI9" s="1062">
        <v>170676.71651545577</v>
      </c>
      <c r="DJ9" s="1062">
        <v>174044.05041151008</v>
      </c>
      <c r="DK9" s="1062">
        <v>173973.26132818044</v>
      </c>
      <c r="DL9" s="1062">
        <v>170219.7618396508</v>
      </c>
      <c r="DM9" s="1062">
        <v>171356.71181671915</v>
      </c>
      <c r="DN9" s="1062">
        <v>173476.64837970785</v>
      </c>
      <c r="DO9" s="1062">
        <v>174867.39966295645</v>
      </c>
      <c r="DP9" s="1062">
        <v>177560.09738258924</v>
      </c>
      <c r="DQ9" s="1062">
        <v>175873.63475130929</v>
      </c>
      <c r="DR9" s="1062">
        <v>174668.61559598526</v>
      </c>
      <c r="DS9" s="1062">
        <v>175482.64743267075</v>
      </c>
      <c r="DT9" s="1062">
        <v>174729.26887145359</v>
      </c>
      <c r="DU9" s="1062">
        <v>174949.93312890525</v>
      </c>
      <c r="DV9" s="1062">
        <v>174535.09475797258</v>
      </c>
      <c r="DW9" s="1062">
        <v>174817.32177852237</v>
      </c>
      <c r="DX9" s="1062">
        <v>176175.94800916329</v>
      </c>
      <c r="DY9" s="1062">
        <v>176397.55395257522</v>
      </c>
      <c r="DZ9" s="1062">
        <v>178736.36968736109</v>
      </c>
      <c r="EA9" s="1062">
        <v>177807.17077177158</v>
      </c>
      <c r="EB9" s="1062">
        <v>181120.01923577627</v>
      </c>
      <c r="EC9" s="1062">
        <v>178064.42447153351</v>
      </c>
      <c r="ED9" s="1062">
        <v>178983.21631905486</v>
      </c>
      <c r="EE9" s="1062">
        <v>179123.74829260047</v>
      </c>
      <c r="EF9" s="1062">
        <v>178044.58126158529</v>
      </c>
      <c r="EG9" s="1062">
        <v>177815.84274955542</v>
      </c>
      <c r="EH9" s="1062">
        <v>180623.20452142504</v>
      </c>
      <c r="EI9" s="1062">
        <v>179711.46765702326</v>
      </c>
      <c r="EJ9" s="1062">
        <v>178111.15224410017</v>
      </c>
      <c r="EK9" s="1062">
        <v>180598.3189080896</v>
      </c>
      <c r="EL9" s="1062">
        <v>179270.77654586302</v>
      </c>
      <c r="EM9" s="1062">
        <v>182112.05799063607</v>
      </c>
      <c r="EN9" s="1062">
        <v>178339.78776659712</v>
      </c>
      <c r="EO9" s="1062">
        <v>180585.42131405725</v>
      </c>
      <c r="EP9" s="1062">
        <v>178432.02154558196</v>
      </c>
      <c r="EQ9" s="1062">
        <v>173917.5771974916</v>
      </c>
      <c r="ER9" s="1062">
        <v>177987.27309343449</v>
      </c>
      <c r="ES9" s="1062">
        <v>177627.10839373438</v>
      </c>
      <c r="ET9" s="1062">
        <v>181737.87643857763</v>
      </c>
      <c r="EU9" s="1062">
        <v>181342.00000547885</v>
      </c>
    </row>
    <row r="10" spans="1:157" ht="15" customHeight="1">
      <c r="A10" s="468" t="s">
        <v>514</v>
      </c>
      <c r="B10" s="467">
        <v>29514.697804209693</v>
      </c>
      <c r="C10" s="467">
        <v>30740.221541749874</v>
      </c>
      <c r="D10" s="467">
        <v>31453.132490009499</v>
      </c>
      <c r="E10" s="467">
        <v>32351.875947785331</v>
      </c>
      <c r="F10" s="467">
        <v>25105.723138682191</v>
      </c>
      <c r="G10" s="467">
        <v>28919.725516839811</v>
      </c>
      <c r="H10" s="467">
        <v>28738.618989795825</v>
      </c>
      <c r="I10" s="467">
        <v>33551.864597464817</v>
      </c>
      <c r="J10" s="467">
        <v>33486.468979418845</v>
      </c>
      <c r="K10" s="467">
        <v>28974.071443862849</v>
      </c>
      <c r="L10" s="467">
        <v>22149.377385684216</v>
      </c>
      <c r="M10" s="467">
        <v>29916.500374068099</v>
      </c>
      <c r="N10" s="467">
        <v>29300.290806238245</v>
      </c>
      <c r="O10" s="467">
        <v>29571.454548637361</v>
      </c>
      <c r="P10" s="467">
        <v>29866.37219773544</v>
      </c>
      <c r="Q10" s="467">
        <v>31007.897087753019</v>
      </c>
      <c r="R10" s="467">
        <v>31596.765555588085</v>
      </c>
      <c r="S10" s="467">
        <v>32632.428138223084</v>
      </c>
      <c r="T10" s="467">
        <v>33534.551678247881</v>
      </c>
      <c r="U10" s="467">
        <v>33421.634417746573</v>
      </c>
      <c r="V10" s="467">
        <v>32645.55996386375</v>
      </c>
      <c r="W10" s="467">
        <v>32329.232058561167</v>
      </c>
      <c r="X10" s="467">
        <v>29514.697804209693</v>
      </c>
      <c r="Y10" s="467">
        <v>29794.585567129427</v>
      </c>
      <c r="Z10" s="467">
        <v>29742.863791155873</v>
      </c>
      <c r="AA10" s="467">
        <v>29496.392093210401</v>
      </c>
      <c r="AB10" s="467">
        <v>30967.692236869145</v>
      </c>
      <c r="AC10" s="467">
        <v>32149.55214974322</v>
      </c>
      <c r="AD10" s="467">
        <v>32292.9505360326</v>
      </c>
      <c r="AE10" s="467">
        <v>32262.737195826929</v>
      </c>
      <c r="AF10" s="467">
        <v>31743.208662281268</v>
      </c>
      <c r="AG10" s="467">
        <v>31935.539902733864</v>
      </c>
      <c r="AH10" s="467">
        <v>32007.58576368801</v>
      </c>
      <c r="AI10" s="467">
        <v>31556.825466682883</v>
      </c>
      <c r="AJ10" s="467">
        <v>30740.221541749874</v>
      </c>
      <c r="AK10" s="467">
        <v>31110.946979110831</v>
      </c>
      <c r="AL10" s="467">
        <v>31605.794893095699</v>
      </c>
      <c r="AM10" s="467">
        <v>31511.359287054707</v>
      </c>
      <c r="AN10" s="467">
        <v>31579.424008241109</v>
      </c>
      <c r="AO10" s="467">
        <v>32941.308938799193</v>
      </c>
      <c r="AP10" s="467">
        <v>32640.223727367073</v>
      </c>
      <c r="AQ10" s="467">
        <v>32835.220958224789</v>
      </c>
      <c r="AR10" s="467">
        <v>30340.286659112335</v>
      </c>
      <c r="AS10" s="467">
        <v>31329.458472820901</v>
      </c>
      <c r="AT10" s="467">
        <v>32134.447108999033</v>
      </c>
      <c r="AU10" s="467">
        <v>32819.345272105973</v>
      </c>
      <c r="AV10" s="467">
        <v>31453.132490009499</v>
      </c>
      <c r="AW10" s="467">
        <v>30572.391506439086</v>
      </c>
      <c r="AX10" s="467">
        <v>30519.425620366259</v>
      </c>
      <c r="AY10" s="467">
        <v>30036.636748015371</v>
      </c>
      <c r="AZ10" s="467">
        <v>30419.530198985918</v>
      </c>
      <c r="BA10" s="467">
        <v>30294.331398525406</v>
      </c>
      <c r="BB10" s="467">
        <v>30673.502550328853</v>
      </c>
      <c r="BC10" s="467">
        <v>32157.246312096548</v>
      </c>
      <c r="BD10" s="467">
        <v>33704.751604595032</v>
      </c>
      <c r="BE10" s="467">
        <v>32827.133514042114</v>
      </c>
      <c r="BF10" s="467">
        <v>32380.075791891068</v>
      </c>
      <c r="BG10" s="467">
        <v>32868.883704317806</v>
      </c>
      <c r="BH10" s="467">
        <v>32351.875947785331</v>
      </c>
      <c r="BI10" s="467">
        <v>31702.800567712904</v>
      </c>
      <c r="BJ10" s="467">
        <v>32012.807008051081</v>
      </c>
      <c r="BK10" s="467">
        <v>31908.502457623745</v>
      </c>
      <c r="BL10" s="467">
        <v>32216.259852167706</v>
      </c>
      <c r="BM10" s="467">
        <v>31968.092751484284</v>
      </c>
      <c r="BN10" s="467">
        <v>33651.133253527107</v>
      </c>
      <c r="BO10" s="467">
        <v>33448.716733646404</v>
      </c>
      <c r="BP10" s="467">
        <v>22165.978479568879</v>
      </c>
      <c r="BQ10" s="467">
        <v>23227.730418208157</v>
      </c>
      <c r="BR10" s="467">
        <v>23707.558846280961</v>
      </c>
      <c r="BS10" s="467">
        <v>24753.783906315093</v>
      </c>
      <c r="BT10" s="467">
        <v>25105.723138682191</v>
      </c>
      <c r="BU10" s="467">
        <v>25708.591898162889</v>
      </c>
      <c r="BV10" s="467">
        <v>26640.118186726748</v>
      </c>
      <c r="BW10" s="467">
        <v>26628.324903477765</v>
      </c>
      <c r="BX10" s="467">
        <v>23174.898051870849</v>
      </c>
      <c r="BY10" s="467">
        <v>24138.340532551407</v>
      </c>
      <c r="BZ10" s="467">
        <v>23746.851895014865</v>
      </c>
      <c r="CA10" s="467">
        <v>21921.638290531373</v>
      </c>
      <c r="CB10" s="467">
        <v>24330.283813741011</v>
      </c>
      <c r="CC10" s="467">
        <v>27570.004233848682</v>
      </c>
      <c r="CD10" s="467">
        <v>26807.297957327159</v>
      </c>
      <c r="CE10" s="467">
        <v>31318.091073734075</v>
      </c>
      <c r="CF10" s="467">
        <v>28919.725516839811</v>
      </c>
      <c r="CG10" s="467">
        <v>28105.159362019807</v>
      </c>
      <c r="CH10" s="467">
        <v>29257.716764816571</v>
      </c>
      <c r="CI10" s="467">
        <v>25330.194268642656</v>
      </c>
      <c r="CJ10" s="467">
        <v>27096.029970754349</v>
      </c>
      <c r="CK10" s="467">
        <v>26298.273202105967</v>
      </c>
      <c r="CL10" s="467">
        <v>31451.100387217644</v>
      </c>
      <c r="CM10" s="467">
        <v>27629.514326873432</v>
      </c>
      <c r="CN10" s="467">
        <v>28675.608727856088</v>
      </c>
      <c r="CO10" s="467">
        <v>28460.569945758481</v>
      </c>
      <c r="CP10" s="467">
        <v>26519.531678417341</v>
      </c>
      <c r="CQ10" s="467">
        <v>24722.514021461586</v>
      </c>
      <c r="CR10" s="467">
        <v>28738.618989795825</v>
      </c>
      <c r="CS10" s="467">
        <v>28620.604914666648</v>
      </c>
      <c r="CT10" s="467">
        <v>29176.40549536961</v>
      </c>
      <c r="CU10" s="467">
        <v>30865.25310396673</v>
      </c>
      <c r="CV10" s="467">
        <v>30880.05159609441</v>
      </c>
      <c r="CW10" s="467">
        <v>32447.834849324914</v>
      </c>
      <c r="CX10" s="467">
        <v>31211.145946148179</v>
      </c>
      <c r="CY10" s="467">
        <v>30092.134645742008</v>
      </c>
      <c r="CZ10" s="467">
        <v>30077.948020500735</v>
      </c>
      <c r="DA10" s="467">
        <v>31302.023327550145</v>
      </c>
      <c r="DB10" s="467">
        <v>34435.152456572207</v>
      </c>
      <c r="DC10" s="467">
        <v>34651.126935020526</v>
      </c>
      <c r="DD10" s="467">
        <v>33551.864597464817</v>
      </c>
      <c r="DE10" s="467">
        <v>32967.846196917162</v>
      </c>
      <c r="DF10" s="467">
        <v>33169.229697033828</v>
      </c>
      <c r="DG10" s="467">
        <v>32322.119013960695</v>
      </c>
      <c r="DH10" s="467">
        <v>33962.120556962509</v>
      </c>
      <c r="DI10" s="467">
        <v>34227.640168987622</v>
      </c>
      <c r="DJ10" s="467">
        <v>35053.117538826686</v>
      </c>
      <c r="DK10" s="467">
        <v>35619.764026716686</v>
      </c>
      <c r="DL10" s="467">
        <v>30997.584325407315</v>
      </c>
      <c r="DM10" s="467">
        <v>32465.139621877428</v>
      </c>
      <c r="DN10" s="467">
        <v>33421.671156291646</v>
      </c>
      <c r="DO10" s="467">
        <v>32761.896456728206</v>
      </c>
      <c r="DP10" s="467">
        <v>33486.468979418845</v>
      </c>
      <c r="DQ10" s="467">
        <v>31808.45833430667</v>
      </c>
      <c r="DR10" s="467">
        <v>29609.074566170995</v>
      </c>
      <c r="DS10" s="467">
        <v>29584.978857030335</v>
      </c>
      <c r="DT10" s="467">
        <v>29350.894671572918</v>
      </c>
      <c r="DU10" s="467">
        <v>28579.439989445877</v>
      </c>
      <c r="DV10" s="467">
        <v>27675.305000282169</v>
      </c>
      <c r="DW10" s="467">
        <v>27735.285394006787</v>
      </c>
      <c r="DX10" s="467">
        <v>28475.349242362881</v>
      </c>
      <c r="DY10" s="467">
        <v>28481.237382931642</v>
      </c>
      <c r="DZ10" s="467">
        <v>29300.392777900059</v>
      </c>
      <c r="EA10" s="467">
        <v>27934.533737119731</v>
      </c>
      <c r="EB10" s="467">
        <v>28974.071443862849</v>
      </c>
      <c r="EC10" s="467">
        <v>26609.306061686144</v>
      </c>
      <c r="ED10" s="467">
        <v>27811.961145666479</v>
      </c>
      <c r="EE10" s="467">
        <v>26994.788458978968</v>
      </c>
      <c r="EF10" s="467">
        <v>25775.852604147054</v>
      </c>
      <c r="EG10" s="467">
        <v>25074.522401018883</v>
      </c>
      <c r="EH10" s="467">
        <v>27032.377388467634</v>
      </c>
      <c r="EI10" s="467">
        <v>25387.338229649591</v>
      </c>
      <c r="EJ10" s="467">
        <v>23624.822560257031</v>
      </c>
      <c r="EK10" s="467">
        <v>25572.725122442367</v>
      </c>
      <c r="EL10" s="467">
        <v>23199.243591357263</v>
      </c>
      <c r="EM10" s="467">
        <v>25538.048036958331</v>
      </c>
      <c r="EN10" s="467">
        <v>22149.377385684216</v>
      </c>
      <c r="EO10" s="467">
        <v>23026.74486048369</v>
      </c>
      <c r="EP10" s="467">
        <v>20768.246976795701</v>
      </c>
      <c r="EQ10" s="467">
        <v>17691.617258533443</v>
      </c>
      <c r="ER10" s="467">
        <v>20196.360202085722</v>
      </c>
      <c r="ES10" s="467">
        <v>18315.885205699102</v>
      </c>
      <c r="ET10" s="467">
        <v>18836.951393209885</v>
      </c>
      <c r="EU10" s="467">
        <v>15413.266011964522</v>
      </c>
    </row>
    <row r="11" spans="1:157" ht="15" customHeight="1">
      <c r="A11" s="471" t="s">
        <v>515</v>
      </c>
      <c r="B11" s="467">
        <v>96918.754771109729</v>
      </c>
      <c r="C11" s="467">
        <v>100398.2025294293</v>
      </c>
      <c r="D11" s="467">
        <v>107896.89540983894</v>
      </c>
      <c r="E11" s="467">
        <v>110956.82578610277</v>
      </c>
      <c r="F11" s="467">
        <v>115251.76915497001</v>
      </c>
      <c r="G11" s="467">
        <v>120824.29346586733</v>
      </c>
      <c r="H11" s="467">
        <v>128225.12641631671</v>
      </c>
      <c r="I11" s="467">
        <v>136517.53103888358</v>
      </c>
      <c r="J11" s="467">
        <v>144073.62840317041</v>
      </c>
      <c r="K11" s="467">
        <v>152145.94779191341</v>
      </c>
      <c r="L11" s="467">
        <v>156190.41038091289</v>
      </c>
      <c r="M11" s="467">
        <v>93589.459884898155</v>
      </c>
      <c r="N11" s="467">
        <v>93513.20309497627</v>
      </c>
      <c r="O11" s="467">
        <v>93854.628314513291</v>
      </c>
      <c r="P11" s="467">
        <v>94418.114757586256</v>
      </c>
      <c r="Q11" s="467">
        <v>93426.689995104549</v>
      </c>
      <c r="R11" s="467">
        <v>93496.753025789047</v>
      </c>
      <c r="S11" s="467">
        <v>93846.891117289968</v>
      </c>
      <c r="T11" s="467">
        <v>93927.721027929903</v>
      </c>
      <c r="U11" s="467">
        <v>94308.302169898088</v>
      </c>
      <c r="V11" s="467">
        <v>95049.825549444882</v>
      </c>
      <c r="W11" s="467">
        <v>96303.7168879854</v>
      </c>
      <c r="X11" s="467">
        <v>96918.754771109729</v>
      </c>
      <c r="Y11" s="467">
        <v>96444.600288932852</v>
      </c>
      <c r="Z11" s="467">
        <v>96661.709117285485</v>
      </c>
      <c r="AA11" s="467">
        <v>96604.817158167381</v>
      </c>
      <c r="AB11" s="467">
        <v>96348.146348951006</v>
      </c>
      <c r="AC11" s="467">
        <v>96310.48713203214</v>
      </c>
      <c r="AD11" s="467">
        <v>96925.103929175049</v>
      </c>
      <c r="AE11" s="467">
        <v>97882.955857312787</v>
      </c>
      <c r="AF11" s="467">
        <v>98305.496035012358</v>
      </c>
      <c r="AG11" s="467">
        <v>98727.792497065981</v>
      </c>
      <c r="AH11" s="467">
        <v>99267.433993653758</v>
      </c>
      <c r="AI11" s="467">
        <v>101300.04733955959</v>
      </c>
      <c r="AJ11" s="467">
        <v>100398.2025294293</v>
      </c>
      <c r="AK11" s="467">
        <v>100409.13213332805</v>
      </c>
      <c r="AL11" s="467">
        <v>100240.47111942874</v>
      </c>
      <c r="AM11" s="467">
        <v>103388.70826177637</v>
      </c>
      <c r="AN11" s="467">
        <v>100790.56887020696</v>
      </c>
      <c r="AO11" s="467">
        <v>101558.26361579953</v>
      </c>
      <c r="AP11" s="467">
        <v>102482.77499340664</v>
      </c>
      <c r="AQ11" s="467">
        <v>103080.34987860004</v>
      </c>
      <c r="AR11" s="467">
        <v>103777.04050779632</v>
      </c>
      <c r="AS11" s="467">
        <v>104703.11713034904</v>
      </c>
      <c r="AT11" s="467">
        <v>105611.2286901949</v>
      </c>
      <c r="AU11" s="467">
        <v>106624.34787783216</v>
      </c>
      <c r="AV11" s="467">
        <v>107896.89540983894</v>
      </c>
      <c r="AW11" s="467">
        <v>104185.93676259489</v>
      </c>
      <c r="AX11" s="467">
        <v>104460.37341409446</v>
      </c>
      <c r="AY11" s="467">
        <v>105351.97586951785</v>
      </c>
      <c r="AZ11" s="467">
        <v>106021.63682790191</v>
      </c>
      <c r="BA11" s="467">
        <v>107646.57605677262</v>
      </c>
      <c r="BB11" s="467">
        <v>108160.77839899523</v>
      </c>
      <c r="BC11" s="467">
        <v>108193.97795107575</v>
      </c>
      <c r="BD11" s="467">
        <v>108815.91192466357</v>
      </c>
      <c r="BE11" s="467">
        <v>108958.8320619751</v>
      </c>
      <c r="BF11" s="467">
        <v>109191.30343609616</v>
      </c>
      <c r="BG11" s="467">
        <v>109486.30054249355</v>
      </c>
      <c r="BH11" s="467">
        <v>110956.82578610277</v>
      </c>
      <c r="BI11" s="467">
        <v>110605.89502803264</v>
      </c>
      <c r="BJ11" s="467">
        <v>109736.57409726852</v>
      </c>
      <c r="BK11" s="467">
        <v>110010.52408299656</v>
      </c>
      <c r="BL11" s="467">
        <v>110131.66538112178</v>
      </c>
      <c r="BM11" s="467">
        <v>110503.2115089787</v>
      </c>
      <c r="BN11" s="467">
        <v>109525.27226900756</v>
      </c>
      <c r="BO11" s="467">
        <v>110100.75660030305</v>
      </c>
      <c r="BP11" s="467">
        <v>111608.34742170134</v>
      </c>
      <c r="BQ11" s="467">
        <v>111727.56490073411</v>
      </c>
      <c r="BR11" s="467">
        <v>113035.16415906014</v>
      </c>
      <c r="BS11" s="467">
        <v>114193.89241952184</v>
      </c>
      <c r="BT11" s="467">
        <v>115251.76915497001</v>
      </c>
      <c r="BU11" s="467">
        <v>116166.93032744605</v>
      </c>
      <c r="BV11" s="467">
        <v>116606.74683257235</v>
      </c>
      <c r="BW11" s="467">
        <v>116166.06608943034</v>
      </c>
      <c r="BX11" s="467">
        <v>115883.44534346061</v>
      </c>
      <c r="BY11" s="467">
        <v>116598.0071317035</v>
      </c>
      <c r="BZ11" s="467">
        <v>116505.84546881141</v>
      </c>
      <c r="CA11" s="467">
        <v>116713.89359293216</v>
      </c>
      <c r="CB11" s="467">
        <v>116515.74386553509</v>
      </c>
      <c r="CC11" s="467">
        <v>118022.89977319923</v>
      </c>
      <c r="CD11" s="467">
        <v>119124.44448822444</v>
      </c>
      <c r="CE11" s="467">
        <v>119173.85378412226</v>
      </c>
      <c r="CF11" s="467">
        <v>120824.29346586733</v>
      </c>
      <c r="CG11" s="467">
        <v>120919.09525683531</v>
      </c>
      <c r="CH11" s="467">
        <v>121289.48226536503</v>
      </c>
      <c r="CI11" s="467">
        <v>122183.57099295568</v>
      </c>
      <c r="CJ11" s="467">
        <v>123429.66362560695</v>
      </c>
      <c r="CK11" s="467">
        <v>123594.09622071272</v>
      </c>
      <c r="CL11" s="467">
        <v>123798.64132788109</v>
      </c>
      <c r="CM11" s="467">
        <v>125306.40705032661</v>
      </c>
      <c r="CN11" s="467">
        <v>126292.55299656857</v>
      </c>
      <c r="CO11" s="467">
        <v>127161.08039623305</v>
      </c>
      <c r="CP11" s="467">
        <v>128014.07119294856</v>
      </c>
      <c r="CQ11" s="467">
        <v>127085.89612070407</v>
      </c>
      <c r="CR11" s="467">
        <v>128174.34323531672</v>
      </c>
      <c r="CS11" s="467">
        <v>127795.9821990245</v>
      </c>
      <c r="CT11" s="467">
        <v>127329.07181426884</v>
      </c>
      <c r="CU11" s="467">
        <v>128329.2160146526</v>
      </c>
      <c r="CV11" s="467">
        <v>129387.43327375152</v>
      </c>
      <c r="CW11" s="467">
        <v>129672.77535989913</v>
      </c>
      <c r="CX11" s="467">
        <v>130093.56921505308</v>
      </c>
      <c r="CY11" s="467">
        <v>131415.19376980278</v>
      </c>
      <c r="CZ11" s="467">
        <v>132238.63973281835</v>
      </c>
      <c r="DA11" s="467">
        <v>133980.42045824154</v>
      </c>
      <c r="DB11" s="467">
        <v>134167.30265074442</v>
      </c>
      <c r="DC11" s="467">
        <v>134939.77687455752</v>
      </c>
      <c r="DD11" s="467">
        <v>136517.53103888358</v>
      </c>
      <c r="DE11" s="467">
        <v>135232.66759094869</v>
      </c>
      <c r="DF11" s="467">
        <v>135800.02808069493</v>
      </c>
      <c r="DG11" s="467">
        <v>136760.88141687692</v>
      </c>
      <c r="DH11" s="467">
        <v>136274.18205201512</v>
      </c>
      <c r="DI11" s="467">
        <v>136449.07634646815</v>
      </c>
      <c r="DJ11" s="467">
        <v>138990.93287268339</v>
      </c>
      <c r="DK11" s="467">
        <v>138353.49730146374</v>
      </c>
      <c r="DL11" s="467">
        <v>139222.17751424349</v>
      </c>
      <c r="DM11" s="467">
        <v>138891.57219484172</v>
      </c>
      <c r="DN11" s="467">
        <v>140054.97722341621</v>
      </c>
      <c r="DO11" s="467">
        <v>142105.50320622826</v>
      </c>
      <c r="DP11" s="467">
        <v>144073.62840317041</v>
      </c>
      <c r="DQ11" s="467">
        <v>144065.17641700263</v>
      </c>
      <c r="DR11" s="467">
        <v>145059.54102981428</v>
      </c>
      <c r="DS11" s="467">
        <v>145897.66857564042</v>
      </c>
      <c r="DT11" s="467">
        <v>145378.37419988067</v>
      </c>
      <c r="DU11" s="467">
        <v>146370.49313945937</v>
      </c>
      <c r="DV11" s="467">
        <v>146859.78975769042</v>
      </c>
      <c r="DW11" s="467">
        <v>147082.03638451558</v>
      </c>
      <c r="DX11" s="467">
        <v>147700.59876680039</v>
      </c>
      <c r="DY11" s="467">
        <v>147916.31656964359</v>
      </c>
      <c r="DZ11" s="467">
        <v>149435.97690946102</v>
      </c>
      <c r="EA11" s="467">
        <v>149872.63703465185</v>
      </c>
      <c r="EB11" s="467">
        <v>152145.94779191341</v>
      </c>
      <c r="EC11" s="467">
        <v>151455.11840984738</v>
      </c>
      <c r="ED11" s="467">
        <v>151171.25517338837</v>
      </c>
      <c r="EE11" s="467">
        <v>152128.95983362151</v>
      </c>
      <c r="EF11" s="467">
        <v>152268.72865743825</v>
      </c>
      <c r="EG11" s="467">
        <v>152741.32034853654</v>
      </c>
      <c r="EH11" s="467">
        <v>153590.82713295741</v>
      </c>
      <c r="EI11" s="467">
        <v>154324.12942737367</v>
      </c>
      <c r="EJ11" s="467">
        <v>154486.32968384316</v>
      </c>
      <c r="EK11" s="467">
        <v>155025.59378564722</v>
      </c>
      <c r="EL11" s="467">
        <v>156071.53295450576</v>
      </c>
      <c r="EM11" s="467">
        <v>156574.00995367774</v>
      </c>
      <c r="EN11" s="467">
        <v>156190.41038091289</v>
      </c>
      <c r="EO11" s="467">
        <v>157558.67645357357</v>
      </c>
      <c r="EP11" s="467">
        <v>157663.77456878626</v>
      </c>
      <c r="EQ11" s="467">
        <v>156225.95993895814</v>
      </c>
      <c r="ER11" s="467">
        <v>157790.91289134877</v>
      </c>
      <c r="ES11" s="467">
        <v>159311.22318803528</v>
      </c>
      <c r="ET11" s="467">
        <v>162900.92504536774</v>
      </c>
      <c r="EU11" s="467">
        <v>165928.73399351432</v>
      </c>
    </row>
    <row r="12" spans="1:157" ht="15" customHeight="1">
      <c r="A12" s="471" t="s">
        <v>316</v>
      </c>
      <c r="B12" s="467"/>
      <c r="C12" s="467"/>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c r="AK12" s="467"/>
      <c r="AL12" s="467"/>
      <c r="AM12" s="467"/>
      <c r="AN12" s="467"/>
      <c r="AO12" s="467"/>
      <c r="AP12" s="467"/>
      <c r="AQ12" s="467"/>
      <c r="AR12" s="467"/>
      <c r="AS12" s="467"/>
      <c r="AT12" s="467"/>
      <c r="AU12" s="467"/>
      <c r="AV12" s="467"/>
      <c r="AW12" s="467"/>
      <c r="AX12" s="467"/>
      <c r="AY12" s="467"/>
      <c r="AZ12" s="467"/>
      <c r="BA12" s="467"/>
      <c r="BB12" s="467"/>
      <c r="BC12" s="467"/>
      <c r="BD12" s="467"/>
      <c r="BE12" s="467"/>
      <c r="BF12" s="467"/>
      <c r="BG12" s="467"/>
      <c r="BH12" s="467"/>
      <c r="BI12" s="467"/>
      <c r="BJ12" s="467"/>
      <c r="BK12" s="467"/>
      <c r="BL12" s="467"/>
      <c r="BM12" s="467"/>
      <c r="BN12" s="467"/>
      <c r="BO12" s="467"/>
      <c r="BP12" s="467"/>
      <c r="BQ12" s="467"/>
      <c r="BR12" s="467"/>
      <c r="BS12" s="467"/>
      <c r="BT12" s="467"/>
      <c r="BU12" s="467"/>
      <c r="BV12" s="467"/>
      <c r="BW12" s="467"/>
      <c r="BX12" s="467"/>
      <c r="BY12" s="467"/>
      <c r="BZ12" s="467"/>
      <c r="CA12" s="467"/>
      <c r="CB12" s="467"/>
      <c r="CC12" s="467"/>
      <c r="CD12" s="467"/>
      <c r="CE12" s="470"/>
      <c r="CF12" s="470"/>
      <c r="CG12" s="470"/>
      <c r="CH12" s="470"/>
      <c r="CI12" s="470"/>
      <c r="CJ12" s="470"/>
      <c r="CK12" s="470"/>
      <c r="CL12" s="470"/>
      <c r="CM12" s="470"/>
      <c r="CN12" s="470"/>
      <c r="CO12" s="470"/>
      <c r="CP12" s="470"/>
      <c r="CQ12" s="470"/>
      <c r="CR12" s="470"/>
      <c r="CS12" s="470"/>
      <c r="CT12" s="470"/>
      <c r="CU12" s="470"/>
      <c r="CV12" s="470"/>
      <c r="CW12" s="470"/>
      <c r="CX12" s="470"/>
      <c r="CY12" s="470"/>
      <c r="CZ12" s="470"/>
      <c r="DA12" s="470"/>
      <c r="DB12" s="470"/>
      <c r="DC12" s="470"/>
      <c r="DD12" s="470"/>
      <c r="DE12" s="470"/>
      <c r="DF12" s="470"/>
      <c r="DG12" s="470"/>
      <c r="DH12" s="470"/>
      <c r="DI12" s="470"/>
      <c r="DJ12" s="470"/>
      <c r="DK12" s="470"/>
      <c r="DL12" s="470"/>
      <c r="DM12" s="470"/>
      <c r="DN12" s="470"/>
      <c r="DO12" s="470"/>
      <c r="DP12" s="470"/>
      <c r="DQ12" s="470"/>
      <c r="DR12" s="470"/>
      <c r="DS12" s="470"/>
      <c r="DT12" s="470"/>
      <c r="DU12" s="470"/>
      <c r="DV12" s="470"/>
      <c r="DW12" s="470"/>
      <c r="DX12" s="470"/>
      <c r="DY12" s="470"/>
      <c r="DZ12" s="470"/>
      <c r="EA12" s="470"/>
      <c r="EB12" s="470"/>
      <c r="EC12" s="470"/>
      <c r="ED12" s="470"/>
      <c r="EE12" s="470"/>
      <c r="EF12" s="470"/>
      <c r="EG12" s="470"/>
      <c r="EH12" s="470"/>
      <c r="EI12" s="470"/>
      <c r="EJ12" s="470"/>
      <c r="EK12" s="470"/>
      <c r="EL12" s="470"/>
      <c r="EM12" s="470"/>
      <c r="EN12" s="470"/>
      <c r="EO12" s="470"/>
      <c r="EP12" s="470"/>
      <c r="EQ12" s="470"/>
      <c r="ER12" s="470"/>
      <c r="ES12" s="470"/>
      <c r="ET12" s="470"/>
      <c r="EU12" s="470"/>
    </row>
    <row r="13" spans="1:157" ht="15" customHeight="1">
      <c r="A13" s="472" t="s">
        <v>483</v>
      </c>
      <c r="B13" s="467">
        <v>93766.22354372307</v>
      </c>
      <c r="C13" s="467">
        <v>97054.530822433269</v>
      </c>
      <c r="D13" s="467">
        <v>103610.30259751284</v>
      </c>
      <c r="E13" s="467">
        <v>105576.95016170744</v>
      </c>
      <c r="F13" s="467">
        <v>109644.48123686621</v>
      </c>
      <c r="G13" s="467">
        <v>115463.1900833128</v>
      </c>
      <c r="H13" s="467">
        <v>122823.57968613159</v>
      </c>
      <c r="I13" s="467">
        <v>130194.72833635366</v>
      </c>
      <c r="J13" s="467">
        <v>137133.93089810153</v>
      </c>
      <c r="K13" s="467">
        <v>146260.69258736531</v>
      </c>
      <c r="L13" s="467">
        <v>151319.23298584865</v>
      </c>
      <c r="M13" s="467">
        <v>92761.690009735059</v>
      </c>
      <c r="N13" s="467">
        <v>92261.446296329523</v>
      </c>
      <c r="O13" s="467">
        <v>91998.609346290119</v>
      </c>
      <c r="P13" s="467">
        <v>92650.884183735398</v>
      </c>
      <c r="Q13" s="467">
        <v>91500.868647109572</v>
      </c>
      <c r="R13" s="467">
        <v>91262.307013365527</v>
      </c>
      <c r="S13" s="467">
        <v>91622.522206427151</v>
      </c>
      <c r="T13" s="467">
        <v>91501.654203538448</v>
      </c>
      <c r="U13" s="467">
        <v>91832.378410909267</v>
      </c>
      <c r="V13" s="467">
        <v>92909.676867443151</v>
      </c>
      <c r="W13" s="467">
        <v>93131.482332303349</v>
      </c>
      <c r="X13" s="467">
        <v>93766.22354372307</v>
      </c>
      <c r="Y13" s="467">
        <v>93309.671759968056</v>
      </c>
      <c r="Z13" s="467">
        <v>93573.740440429014</v>
      </c>
      <c r="AA13" s="467">
        <v>93529.148193555724</v>
      </c>
      <c r="AB13" s="467">
        <v>93262.299788366261</v>
      </c>
      <c r="AC13" s="467">
        <v>93231.109618835762</v>
      </c>
      <c r="AD13" s="467">
        <v>93879.043391661718</v>
      </c>
      <c r="AE13" s="467">
        <v>94858.726135653866</v>
      </c>
      <c r="AF13" s="467">
        <v>95295.670912476402</v>
      </c>
      <c r="AG13" s="467">
        <v>95679.800862076896</v>
      </c>
      <c r="AH13" s="467">
        <v>96214.982307866041</v>
      </c>
      <c r="AI13" s="467">
        <v>97969.712478688438</v>
      </c>
      <c r="AJ13" s="467">
        <v>97054.530822433269</v>
      </c>
      <c r="AK13" s="467">
        <v>97009.711595600384</v>
      </c>
      <c r="AL13" s="467">
        <v>96790.046551364503</v>
      </c>
      <c r="AM13" s="467">
        <v>99913.022298389842</v>
      </c>
      <c r="AN13" s="467">
        <v>97429.795982924596</v>
      </c>
      <c r="AO13" s="467">
        <v>98174.266549738837</v>
      </c>
      <c r="AP13" s="467">
        <v>99066.181013377951</v>
      </c>
      <c r="AQ13" s="467">
        <v>99599.185042228826</v>
      </c>
      <c r="AR13" s="467">
        <v>100356.77088277819</v>
      </c>
      <c r="AS13" s="467">
        <v>100880.51449257928</v>
      </c>
      <c r="AT13" s="467">
        <v>101867.57999260526</v>
      </c>
      <c r="AU13" s="467">
        <v>102227.05756340588</v>
      </c>
      <c r="AV13" s="467">
        <v>103610.30259751284</v>
      </c>
      <c r="AW13" s="467">
        <v>99698.424174201369</v>
      </c>
      <c r="AX13" s="467">
        <v>99923.863889482702</v>
      </c>
      <c r="AY13" s="467">
        <v>100848.75300364546</v>
      </c>
      <c r="AZ13" s="467">
        <v>101619.1431367256</v>
      </c>
      <c r="BA13" s="467">
        <v>102434.44624502542</v>
      </c>
      <c r="BB13" s="467">
        <v>102811.65843490414</v>
      </c>
      <c r="BC13" s="467">
        <v>102891.74286093788</v>
      </c>
      <c r="BD13" s="467">
        <v>103451.96253849352</v>
      </c>
      <c r="BE13" s="467">
        <v>103522.54693251129</v>
      </c>
      <c r="BF13" s="467">
        <v>103826.85737359026</v>
      </c>
      <c r="BG13" s="467">
        <v>104098.15570475359</v>
      </c>
      <c r="BH13" s="467">
        <v>105576.95016170744</v>
      </c>
      <c r="BI13" s="467">
        <v>105276.1632165644</v>
      </c>
      <c r="BJ13" s="467">
        <v>104412.81383439447</v>
      </c>
      <c r="BK13" s="467">
        <v>104289.83879648693</v>
      </c>
      <c r="BL13" s="467">
        <v>104482.99159110979</v>
      </c>
      <c r="BM13" s="467">
        <v>104789.49058540582</v>
      </c>
      <c r="BN13" s="467">
        <v>103820.63365262447</v>
      </c>
      <c r="BO13" s="467">
        <v>104534.97956453424</v>
      </c>
      <c r="BP13" s="467">
        <v>105962.41769930268</v>
      </c>
      <c r="BQ13" s="467">
        <v>106135.60935920289</v>
      </c>
      <c r="BR13" s="467">
        <v>107447.83500235491</v>
      </c>
      <c r="BS13" s="467">
        <v>108635.25141712303</v>
      </c>
      <c r="BT13" s="467">
        <v>109644.48123686621</v>
      </c>
      <c r="BU13" s="467">
        <v>110609.41780608412</v>
      </c>
      <c r="BV13" s="467">
        <v>111089.16140585595</v>
      </c>
      <c r="BW13" s="467">
        <v>110690.0916730693</v>
      </c>
      <c r="BX13" s="467">
        <v>110429.83858193667</v>
      </c>
      <c r="BY13" s="467">
        <v>111195.15302745588</v>
      </c>
      <c r="BZ13" s="467">
        <v>111141.14306821584</v>
      </c>
      <c r="CA13" s="467">
        <v>111380.24678719875</v>
      </c>
      <c r="CB13" s="467">
        <v>111217.26654249828</v>
      </c>
      <c r="CC13" s="467">
        <v>112725.03639291397</v>
      </c>
      <c r="CD13" s="467">
        <v>113804.90413384519</v>
      </c>
      <c r="CE13" s="467">
        <v>113884.37468503331</v>
      </c>
      <c r="CF13" s="467">
        <v>115463.1900833128</v>
      </c>
      <c r="CG13" s="467">
        <v>115586.63819043212</v>
      </c>
      <c r="CH13" s="467">
        <v>115963.91413815219</v>
      </c>
      <c r="CI13" s="467">
        <v>116866.47337466912</v>
      </c>
      <c r="CJ13" s="467">
        <v>118119.12809840089</v>
      </c>
      <c r="CK13" s="467">
        <v>118225.20611820061</v>
      </c>
      <c r="CL13" s="467">
        <v>118543.63366151032</v>
      </c>
      <c r="CM13" s="467">
        <v>119922.60586756382</v>
      </c>
      <c r="CN13" s="467">
        <v>120935.11897908828</v>
      </c>
      <c r="CO13" s="467">
        <v>121807.90221139157</v>
      </c>
      <c r="CP13" s="467">
        <v>122690.04912089837</v>
      </c>
      <c r="CQ13" s="467">
        <v>121746.64176975527</v>
      </c>
      <c r="CR13" s="467">
        <v>122772.7965051316</v>
      </c>
      <c r="CS13" s="467">
        <v>121519.72259257961</v>
      </c>
      <c r="CT13" s="467">
        <v>121216.74674806303</v>
      </c>
      <c r="CU13" s="467">
        <v>121961.09620136733</v>
      </c>
      <c r="CV13" s="467">
        <v>122908.33261320302</v>
      </c>
      <c r="CW13" s="467">
        <v>123224.58974815818</v>
      </c>
      <c r="CX13" s="467">
        <v>123583.1569732457</v>
      </c>
      <c r="CY13" s="467">
        <v>124737.05149717692</v>
      </c>
      <c r="CZ13" s="467">
        <v>125349.9577714293</v>
      </c>
      <c r="DA13" s="467">
        <v>127152.16819823727</v>
      </c>
      <c r="DB13" s="467">
        <v>128213.06338646158</v>
      </c>
      <c r="DC13" s="467">
        <v>128899.04532166349</v>
      </c>
      <c r="DD13" s="467">
        <v>130194.72833635366</v>
      </c>
      <c r="DE13" s="467">
        <v>129210.71707524637</v>
      </c>
      <c r="DF13" s="467">
        <v>129980.79889416489</v>
      </c>
      <c r="DG13" s="467">
        <v>131062.13922762325</v>
      </c>
      <c r="DH13" s="467">
        <v>130490.8051095472</v>
      </c>
      <c r="DI13" s="467">
        <v>130829.82461733586</v>
      </c>
      <c r="DJ13" s="467">
        <v>133100.49100511271</v>
      </c>
      <c r="DK13" s="467">
        <v>132509.11330134355</v>
      </c>
      <c r="DL13" s="467">
        <v>133260.35616919049</v>
      </c>
      <c r="DM13" s="467">
        <v>132995.86044260926</v>
      </c>
      <c r="DN13" s="467">
        <v>133805.7969459485</v>
      </c>
      <c r="DO13" s="467">
        <v>135307.73774108797</v>
      </c>
      <c r="DP13" s="467">
        <v>137133.93089810153</v>
      </c>
      <c r="DQ13" s="467">
        <v>137406.47201290284</v>
      </c>
      <c r="DR13" s="467">
        <v>138478.68107010148</v>
      </c>
      <c r="DS13" s="467">
        <v>139514.86229795433</v>
      </c>
      <c r="DT13" s="467">
        <v>138982.56150705362</v>
      </c>
      <c r="DU13" s="467">
        <v>140016.9318073625</v>
      </c>
      <c r="DV13" s="467">
        <v>140579.97858470149</v>
      </c>
      <c r="DW13" s="467">
        <v>140870.75584852172</v>
      </c>
      <c r="DX13" s="467">
        <v>141632.88217396458</v>
      </c>
      <c r="DY13" s="467">
        <v>141919.80910007012</v>
      </c>
      <c r="DZ13" s="467">
        <v>143162.02000018529</v>
      </c>
      <c r="EA13" s="467">
        <v>143807.72805116401</v>
      </c>
      <c r="EB13" s="467">
        <v>146260.69258736531</v>
      </c>
      <c r="EC13" s="467">
        <v>145642.8347205632</v>
      </c>
      <c r="ED13" s="467">
        <v>145541.22233646168</v>
      </c>
      <c r="EE13" s="467">
        <v>146549.55054236943</v>
      </c>
      <c r="EF13" s="467">
        <v>147134.7918887964</v>
      </c>
      <c r="EG13" s="467">
        <v>147697.93639847898</v>
      </c>
      <c r="EH13" s="467">
        <v>148547.60197094447</v>
      </c>
      <c r="EI13" s="467">
        <v>149335.08453476912</v>
      </c>
      <c r="EJ13" s="467">
        <v>149477.0052455143</v>
      </c>
      <c r="EK13" s="467">
        <v>150124.2563998813</v>
      </c>
      <c r="EL13" s="467">
        <v>151015.15038326022</v>
      </c>
      <c r="EM13" s="467">
        <v>151586.11002443451</v>
      </c>
      <c r="EN13" s="467">
        <v>151319.23298584865</v>
      </c>
      <c r="EO13" s="467">
        <v>153162.13858617278</v>
      </c>
      <c r="EP13" s="467">
        <v>153476.75715657332</v>
      </c>
      <c r="EQ13" s="467">
        <v>151921.29225890603</v>
      </c>
      <c r="ER13" s="467">
        <v>153683.77373330193</v>
      </c>
      <c r="ES13" s="467">
        <v>154613.43545866394</v>
      </c>
      <c r="ET13" s="467">
        <v>158066.47292120481</v>
      </c>
      <c r="EU13" s="467">
        <v>161136.21265892521</v>
      </c>
    </row>
    <row r="14" spans="1:157" ht="15" customHeight="1">
      <c r="B14" s="467"/>
      <c r="C14" s="467"/>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7"/>
      <c r="BB14" s="467"/>
      <c r="BC14" s="467"/>
      <c r="BD14" s="467"/>
      <c r="BE14" s="467"/>
      <c r="BF14" s="467"/>
      <c r="BG14" s="467"/>
      <c r="BH14" s="467"/>
      <c r="BI14" s="467"/>
      <c r="BJ14" s="467"/>
      <c r="BK14" s="467"/>
      <c r="BL14" s="467"/>
      <c r="BM14" s="467"/>
      <c r="BN14" s="467"/>
      <c r="BO14" s="467"/>
      <c r="BP14" s="467"/>
      <c r="BQ14" s="467"/>
      <c r="BR14" s="467"/>
      <c r="BS14" s="467"/>
      <c r="BT14" s="467"/>
      <c r="BU14" s="467"/>
      <c r="BV14" s="467"/>
      <c r="BW14" s="467"/>
      <c r="BX14" s="467"/>
      <c r="BY14" s="467"/>
      <c r="BZ14" s="467"/>
      <c r="CA14" s="467"/>
      <c r="CB14" s="467"/>
      <c r="CC14" s="467"/>
      <c r="CD14" s="467"/>
      <c r="CE14" s="470"/>
      <c r="CF14" s="470"/>
      <c r="CG14" s="470"/>
      <c r="CH14" s="470"/>
      <c r="CI14" s="470"/>
      <c r="CJ14" s="470"/>
      <c r="CK14" s="470"/>
      <c r="CL14" s="470"/>
      <c r="CM14" s="470"/>
      <c r="CN14" s="470"/>
      <c r="CO14" s="470"/>
      <c r="CP14" s="470"/>
      <c r="CQ14" s="470"/>
      <c r="CR14" s="470"/>
      <c r="CS14" s="470"/>
      <c r="CT14" s="470"/>
      <c r="CU14" s="470"/>
      <c r="CV14" s="470"/>
      <c r="CW14" s="470"/>
      <c r="CX14" s="470"/>
      <c r="CY14" s="470"/>
      <c r="CZ14" s="470"/>
      <c r="DA14" s="470"/>
      <c r="DB14" s="470"/>
      <c r="DC14" s="470"/>
      <c r="DD14" s="470"/>
      <c r="DE14" s="470"/>
      <c r="DF14" s="470"/>
      <c r="DG14" s="470"/>
      <c r="DH14" s="470"/>
      <c r="DI14" s="470"/>
      <c r="DJ14" s="470"/>
      <c r="DK14" s="470"/>
      <c r="DL14" s="470"/>
      <c r="DM14" s="470"/>
      <c r="DN14" s="470"/>
      <c r="DO14" s="470"/>
      <c r="DP14" s="470"/>
      <c r="DQ14" s="470"/>
      <c r="DR14" s="470"/>
      <c r="DS14" s="470"/>
      <c r="DT14" s="470"/>
      <c r="DU14" s="470"/>
      <c r="DV14" s="470"/>
      <c r="DW14" s="470"/>
      <c r="DX14" s="470"/>
      <c r="DY14" s="470"/>
      <c r="DZ14" s="470"/>
      <c r="EA14" s="470"/>
      <c r="EB14" s="470"/>
      <c r="EC14" s="470"/>
      <c r="ED14" s="470"/>
      <c r="EE14" s="470"/>
      <c r="EF14" s="470"/>
      <c r="EG14" s="470"/>
      <c r="EH14" s="470"/>
      <c r="EI14" s="470"/>
      <c r="EJ14" s="470"/>
      <c r="EK14" s="470"/>
      <c r="EL14" s="470"/>
      <c r="EM14" s="470"/>
      <c r="EN14" s="470"/>
      <c r="EO14" s="470"/>
      <c r="EP14" s="470"/>
      <c r="EQ14" s="470"/>
      <c r="ER14" s="470"/>
      <c r="ES14" s="470"/>
      <c r="ET14" s="470"/>
      <c r="EU14" s="470"/>
    </row>
    <row r="15" spans="1:157" ht="15" customHeight="1">
      <c r="A15" s="473" t="s">
        <v>233</v>
      </c>
      <c r="B15" s="1062">
        <v>-21797.56024196784</v>
      </c>
      <c r="C15" s="1062">
        <v>-22894.238762107088</v>
      </c>
      <c r="D15" s="1062">
        <v>-21383.392482234354</v>
      </c>
      <c r="E15" s="1062">
        <v>-18365.402539491144</v>
      </c>
      <c r="F15" s="1062">
        <v>-14792.698078326663</v>
      </c>
      <c r="G15" s="1062">
        <v>-10181.202089045772</v>
      </c>
      <c r="H15" s="1062">
        <v>-14612.015033912481</v>
      </c>
      <c r="I15" s="1062">
        <v>-21009.377028018396</v>
      </c>
      <c r="J15" s="1062">
        <v>-27121.550806839281</v>
      </c>
      <c r="K15" s="1062">
        <v>-33878.933129216253</v>
      </c>
      <c r="L15" s="1062">
        <v>-33326.801002757129</v>
      </c>
      <c r="M15" s="1062">
        <v>-23340.502787136531</v>
      </c>
      <c r="N15" s="1062">
        <v>-22859.633409530688</v>
      </c>
      <c r="O15" s="1062">
        <v>-23752.962541644629</v>
      </c>
      <c r="P15" s="1062">
        <v>-23420.298058099928</v>
      </c>
      <c r="Q15" s="1062">
        <v>-23000.20346464905</v>
      </c>
      <c r="R15" s="1062">
        <v>-22469.773789962681</v>
      </c>
      <c r="S15" s="1062">
        <v>-22686.06140552603</v>
      </c>
      <c r="T15" s="1062">
        <v>-21916.688990651688</v>
      </c>
      <c r="U15" s="1062">
        <v>-21793.564032374838</v>
      </c>
      <c r="V15" s="1062">
        <v>-20956.338305921345</v>
      </c>
      <c r="W15" s="1062">
        <v>-22096.988577668264</v>
      </c>
      <c r="X15" s="1062">
        <v>-21797.56024196784</v>
      </c>
      <c r="Y15" s="1062">
        <v>-21115.705594468644</v>
      </c>
      <c r="Z15" s="1062">
        <v>-21090.267941318729</v>
      </c>
      <c r="AA15" s="1062">
        <v>-20111.719703884031</v>
      </c>
      <c r="AB15" s="1062">
        <v>-20203.258967723952</v>
      </c>
      <c r="AC15" s="1062">
        <v>-21171.149205213012</v>
      </c>
      <c r="AD15" s="1062">
        <v>-21259.24963681517</v>
      </c>
      <c r="AE15" s="1062">
        <v>-21191.831911333691</v>
      </c>
      <c r="AF15" s="1062">
        <v>-22328.554236914992</v>
      </c>
      <c r="AG15" s="1062">
        <v>-21841.366929314179</v>
      </c>
      <c r="AH15" s="1062">
        <v>-22688.896539176516</v>
      </c>
      <c r="AI15" s="1062">
        <v>-23453.120947948373</v>
      </c>
      <c r="AJ15" s="1062">
        <v>-22894.238762107088</v>
      </c>
      <c r="AK15" s="1062">
        <v>-22248.277474138384</v>
      </c>
      <c r="AL15" s="1062">
        <v>-22474.58672758731</v>
      </c>
      <c r="AM15" s="1062">
        <v>-22920.128458176761</v>
      </c>
      <c r="AN15" s="1062">
        <v>-22912.956143821983</v>
      </c>
      <c r="AO15" s="1062">
        <v>-22276.981528682802</v>
      </c>
      <c r="AP15" s="1062">
        <v>-21974.871337699187</v>
      </c>
      <c r="AQ15" s="1062">
        <v>-21038.690600699105</v>
      </c>
      <c r="AR15" s="1062">
        <v>-21405.281626052245</v>
      </c>
      <c r="AS15" s="1062">
        <v>-23028.596716492626</v>
      </c>
      <c r="AT15" s="1062">
        <v>-22256.525248618826</v>
      </c>
      <c r="AU15" s="1062">
        <v>-21308.898073117671</v>
      </c>
      <c r="AV15" s="1062">
        <v>-21383.392482234354</v>
      </c>
      <c r="AW15" s="1062">
        <v>-19523.394942215324</v>
      </c>
      <c r="AX15" s="1062">
        <v>-19155.823158524399</v>
      </c>
      <c r="AY15" s="1062">
        <v>-19541.369933969778</v>
      </c>
      <c r="AZ15" s="1062">
        <v>-20183.236604062731</v>
      </c>
      <c r="BA15" s="1062">
        <v>-20139.814791622135</v>
      </c>
      <c r="BB15" s="1062">
        <v>-20070.664256588156</v>
      </c>
      <c r="BC15" s="1062">
        <v>-19115.2986705523</v>
      </c>
      <c r="BD15" s="1062">
        <v>-19389.607087237076</v>
      </c>
      <c r="BE15" s="1062">
        <v>-19796.718006273164</v>
      </c>
      <c r="BF15" s="1062">
        <v>-19286.584645236886</v>
      </c>
      <c r="BG15" s="1062">
        <v>-19730.904510537577</v>
      </c>
      <c r="BH15" s="1062">
        <v>-18365.402539491144</v>
      </c>
      <c r="BI15" s="1062">
        <v>-18728.342990800971</v>
      </c>
      <c r="BJ15" s="1062">
        <v>-18769.042738166005</v>
      </c>
      <c r="BK15" s="1062">
        <v>-20373.917284335905</v>
      </c>
      <c r="BL15" s="1062">
        <v>-19468.369874791169</v>
      </c>
      <c r="BM15" s="1062">
        <v>-19705.430944168031</v>
      </c>
      <c r="BN15" s="1062">
        <v>-19681.259596098425</v>
      </c>
      <c r="BO15" s="1062">
        <v>-20091.53271723431</v>
      </c>
      <c r="BP15" s="1062">
        <v>-14293.590011791443</v>
      </c>
      <c r="BQ15" s="1062">
        <v>-13823.928419447868</v>
      </c>
      <c r="BR15" s="1062">
        <v>-12825.778839073842</v>
      </c>
      <c r="BS15" s="1062">
        <v>-12638.016924648</v>
      </c>
      <c r="BT15" s="1062">
        <v>-14792.698078326663</v>
      </c>
      <c r="BU15" s="1062">
        <v>-15358.854856306425</v>
      </c>
      <c r="BV15" s="1062">
        <v>-16028.338065769029</v>
      </c>
      <c r="BW15" s="1062">
        <v>-15148.665708934102</v>
      </c>
      <c r="BX15" s="1062">
        <v>-15218.357798928162</v>
      </c>
      <c r="BY15" s="1062">
        <v>-15832.557858630287</v>
      </c>
      <c r="BZ15" s="1062">
        <v>-14515.377916394165</v>
      </c>
      <c r="CA15" s="1062">
        <v>-14287.281481033177</v>
      </c>
      <c r="CB15" s="1062">
        <v>-12899.910334504544</v>
      </c>
      <c r="CC15" s="1062">
        <v>-13992.179969136312</v>
      </c>
      <c r="CD15" s="1062">
        <v>-14452.795093437977</v>
      </c>
      <c r="CE15" s="1062">
        <v>-13358.886507287985</v>
      </c>
      <c r="CF15" s="1062">
        <v>-10181.202089045772</v>
      </c>
      <c r="CG15" s="1062">
        <v>-9936.1902447074608</v>
      </c>
      <c r="CH15" s="1062">
        <v>-9072.750337341975</v>
      </c>
      <c r="CI15" s="1062">
        <v>-4841.492071127439</v>
      </c>
      <c r="CJ15" s="1062">
        <v>-7007.0707902854047</v>
      </c>
      <c r="CK15" s="1062">
        <v>-6475.7141158586674</v>
      </c>
      <c r="CL15" s="1062">
        <v>-7378.6182625087604</v>
      </c>
      <c r="CM15" s="1062">
        <v>-8785.2232721339824</v>
      </c>
      <c r="CN15" s="1062">
        <v>-12316.155686424638</v>
      </c>
      <c r="CO15" s="1062">
        <v>-14100.019012871533</v>
      </c>
      <c r="CP15" s="1062">
        <v>-12850.539587885942</v>
      </c>
      <c r="CQ15" s="1062">
        <v>-11409.407886815665</v>
      </c>
      <c r="CR15" s="1062">
        <v>-14632.813978912513</v>
      </c>
      <c r="CS15" s="1062">
        <v>-14291.614279451183</v>
      </c>
      <c r="CT15" s="1062">
        <v>-15106.179476888457</v>
      </c>
      <c r="CU15" s="1062">
        <v>-14810.981654019371</v>
      </c>
      <c r="CV15" s="1062">
        <v>-16848.365941025957</v>
      </c>
      <c r="CW15" s="1062">
        <v>-16960.613863214079</v>
      </c>
      <c r="CX15" s="1062">
        <v>-16303.949856881212</v>
      </c>
      <c r="CY15" s="1062">
        <v>-16700.916515154837</v>
      </c>
      <c r="CZ15" s="1062">
        <v>-17929.694876759138</v>
      </c>
      <c r="DA15" s="1062">
        <v>-17764.988166021707</v>
      </c>
      <c r="DB15" s="1062">
        <v>-17235.362501466603</v>
      </c>
      <c r="DC15" s="1062">
        <v>-18307.552271178072</v>
      </c>
      <c r="DD15" s="1062">
        <v>-21009.377028018396</v>
      </c>
      <c r="DE15" s="1062">
        <v>-19907.781349435914</v>
      </c>
      <c r="DF15" s="1062">
        <v>-22711.019963088809</v>
      </c>
      <c r="DG15" s="1062">
        <v>-21301.145760447544</v>
      </c>
      <c r="DH15" s="1062">
        <v>-22585.99711168764</v>
      </c>
      <c r="DI15" s="1062">
        <v>-23008.322110115754</v>
      </c>
      <c r="DJ15" s="1062">
        <v>-22025.245057320106</v>
      </c>
      <c r="DK15" s="1062">
        <v>-21390.891953700426</v>
      </c>
      <c r="DL15" s="1062">
        <v>-22420.507198320818</v>
      </c>
      <c r="DM15" s="1062">
        <v>-23630.639204909065</v>
      </c>
      <c r="DN15" s="1062">
        <v>-27536.827340447839</v>
      </c>
      <c r="DO15" s="1062">
        <v>-25034.679861006487</v>
      </c>
      <c r="DP15" s="1062">
        <v>-27121.550806839281</v>
      </c>
      <c r="DQ15" s="1062">
        <v>-27980.054981779322</v>
      </c>
      <c r="DR15" s="1062">
        <v>-27426.467384235249</v>
      </c>
      <c r="DS15" s="1062">
        <v>-29429.229368890636</v>
      </c>
      <c r="DT15" s="1062">
        <v>-32253.354030153569</v>
      </c>
      <c r="DU15" s="1062">
        <v>-32579.171253025284</v>
      </c>
      <c r="DV15" s="1062">
        <v>-30645.730513822622</v>
      </c>
      <c r="DW15" s="1062">
        <v>-31533.859731292352</v>
      </c>
      <c r="DX15" s="1062">
        <v>-31368.883446573294</v>
      </c>
      <c r="DY15" s="1062">
        <v>-30003.800864835197</v>
      </c>
      <c r="DZ15" s="1062">
        <v>-30731.09921360109</v>
      </c>
      <c r="EA15" s="1062">
        <v>-32101.370624771516</v>
      </c>
      <c r="EB15" s="1062">
        <v>-33878.933129216253</v>
      </c>
      <c r="EC15" s="1062">
        <v>-32992.236007503467</v>
      </c>
      <c r="ED15" s="1062">
        <v>-33942.295302684943</v>
      </c>
      <c r="EE15" s="1062">
        <v>-34121.705071700475</v>
      </c>
      <c r="EF15" s="1062">
        <v>-35531.14148400526</v>
      </c>
      <c r="EG15" s="1062">
        <v>-37676.040455196184</v>
      </c>
      <c r="EH15" s="1062">
        <v>-35392.20531789503</v>
      </c>
      <c r="EI15" s="1062">
        <v>-35905.257174453189</v>
      </c>
      <c r="EJ15" s="1062">
        <v>-36779.212936410171</v>
      </c>
      <c r="EK15" s="1062">
        <v>-37644.2188063496</v>
      </c>
      <c r="EL15" s="1062">
        <v>-37156.300287992941</v>
      </c>
      <c r="EM15" s="1062">
        <v>-38674.304935566077</v>
      </c>
      <c r="EN15" s="1062">
        <v>-33326.801002757129</v>
      </c>
      <c r="EO15" s="1062">
        <v>-35489.393369537225</v>
      </c>
      <c r="EP15" s="1062">
        <v>-36289.514735872013</v>
      </c>
      <c r="EQ15" s="1062">
        <v>-33176.659483321506</v>
      </c>
      <c r="ER15" s="1062">
        <v>-36637.896789624472</v>
      </c>
      <c r="ES15" s="1062">
        <v>-36664.141608254373</v>
      </c>
      <c r="ET15" s="1062">
        <v>-35661.567545527592</v>
      </c>
      <c r="EU15" s="1062">
        <v>-35647.430367839581</v>
      </c>
    </row>
    <row r="16" spans="1:157" ht="15" customHeight="1">
      <c r="A16" s="474"/>
      <c r="B16" s="467"/>
      <c r="C16" s="467"/>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7"/>
      <c r="BB16" s="467"/>
      <c r="BC16" s="467"/>
      <c r="BD16" s="467"/>
      <c r="BE16" s="467"/>
      <c r="BF16" s="467"/>
      <c r="BG16" s="467"/>
      <c r="BH16" s="467"/>
      <c r="BI16" s="467"/>
      <c r="BJ16" s="467"/>
      <c r="BK16" s="467"/>
      <c r="BL16" s="467"/>
      <c r="BM16" s="467"/>
      <c r="BN16" s="467"/>
      <c r="BO16" s="467"/>
      <c r="BP16" s="467"/>
      <c r="BQ16" s="467"/>
      <c r="BR16" s="467"/>
      <c r="BS16" s="467"/>
      <c r="BT16" s="467"/>
      <c r="BU16" s="467"/>
      <c r="BV16" s="467"/>
      <c r="BW16" s="467"/>
      <c r="BX16" s="467"/>
      <c r="BY16" s="467"/>
      <c r="BZ16" s="467"/>
      <c r="CA16" s="467"/>
      <c r="CB16" s="467"/>
      <c r="CC16" s="467"/>
      <c r="CD16" s="467"/>
      <c r="CE16" s="470"/>
      <c r="CF16" s="470"/>
      <c r="CG16" s="470"/>
      <c r="CH16" s="470"/>
      <c r="CI16" s="470"/>
      <c r="CJ16" s="470"/>
      <c r="CK16" s="470"/>
      <c r="CL16" s="470"/>
      <c r="CM16" s="470"/>
      <c r="CN16" s="470"/>
      <c r="CO16" s="470"/>
      <c r="CP16" s="470"/>
      <c r="CQ16" s="470"/>
      <c r="CR16" s="470"/>
      <c r="CS16" s="470"/>
      <c r="CT16" s="470"/>
      <c r="CU16" s="470"/>
      <c r="CV16" s="470"/>
      <c r="CW16" s="470"/>
      <c r="CX16" s="470"/>
      <c r="CY16" s="470"/>
      <c r="CZ16" s="470"/>
      <c r="DA16" s="470"/>
      <c r="DB16" s="470"/>
      <c r="DC16" s="470"/>
      <c r="DD16" s="470"/>
      <c r="DE16" s="470"/>
      <c r="DF16" s="470"/>
      <c r="DG16" s="470"/>
      <c r="DH16" s="470"/>
      <c r="DI16" s="470"/>
      <c r="DJ16" s="470"/>
      <c r="DK16" s="470"/>
      <c r="DL16" s="470"/>
      <c r="DM16" s="470"/>
      <c r="DN16" s="470"/>
      <c r="DO16" s="470"/>
      <c r="DP16" s="470"/>
      <c r="DQ16" s="470"/>
      <c r="DR16" s="470"/>
      <c r="DS16" s="470"/>
      <c r="DT16" s="470"/>
      <c r="DU16" s="470"/>
      <c r="DV16" s="470"/>
      <c r="DW16" s="470"/>
      <c r="DX16" s="470"/>
      <c r="DY16" s="470"/>
      <c r="DZ16" s="470"/>
      <c r="EA16" s="470"/>
      <c r="EB16" s="470"/>
      <c r="EC16" s="470"/>
      <c r="ED16" s="470"/>
      <c r="EE16" s="470"/>
      <c r="EF16" s="470"/>
      <c r="EG16" s="470"/>
      <c r="EH16" s="470"/>
      <c r="EI16" s="470"/>
      <c r="EJ16" s="470"/>
      <c r="EK16" s="470"/>
      <c r="EL16" s="470"/>
      <c r="EM16" s="470"/>
      <c r="EN16" s="470"/>
      <c r="EO16" s="470"/>
      <c r="EP16" s="470"/>
      <c r="EQ16" s="470"/>
      <c r="ER16" s="470"/>
      <c r="ES16" s="470"/>
      <c r="ET16" s="470"/>
      <c r="EU16" s="470"/>
    </row>
    <row r="17" spans="1:151" ht="15" customHeight="1">
      <c r="A17" s="466" t="s">
        <v>516</v>
      </c>
      <c r="B17" s="1062">
        <v>154585.40575194525</v>
      </c>
      <c r="C17" s="1062">
        <v>167508.62793338179</v>
      </c>
      <c r="D17" s="1062">
        <v>178567.11870594762</v>
      </c>
      <c r="E17" s="1062">
        <v>181592.84611483157</v>
      </c>
      <c r="F17" s="1062">
        <v>196280.76996540197</v>
      </c>
      <c r="G17" s="1062">
        <v>203357.23361172504</v>
      </c>
      <c r="H17" s="1062">
        <v>209406.90287927003</v>
      </c>
      <c r="I17" s="1062">
        <v>221800.47917591</v>
      </c>
      <c r="J17" s="1062">
        <v>235811.28658084996</v>
      </c>
      <c r="K17" s="1062">
        <v>253556.85148244002</v>
      </c>
      <c r="L17" s="1062">
        <v>274680.65766763</v>
      </c>
      <c r="M17" s="1062">
        <v>146889.0674020095</v>
      </c>
      <c r="N17" s="1062">
        <v>147742.40601749334</v>
      </c>
      <c r="O17" s="1062">
        <v>145944.91450050264</v>
      </c>
      <c r="P17" s="1062">
        <v>147291.95899252099</v>
      </c>
      <c r="Q17" s="1062">
        <v>147604.88615483689</v>
      </c>
      <c r="R17" s="1062">
        <v>147557.08825800649</v>
      </c>
      <c r="S17" s="1062">
        <v>149131.9039866582</v>
      </c>
      <c r="T17" s="1062">
        <v>149898.93324167779</v>
      </c>
      <c r="U17" s="1062">
        <v>149031.85292796144</v>
      </c>
      <c r="V17" s="1062">
        <v>149340.70830778478</v>
      </c>
      <c r="W17" s="1062">
        <v>150934.27821153717</v>
      </c>
      <c r="X17" s="1062">
        <v>154585.40575194525</v>
      </c>
      <c r="Y17" s="1062">
        <v>155699.31884298398</v>
      </c>
      <c r="Z17" s="1062">
        <v>155398.61454122531</v>
      </c>
      <c r="AA17" s="1062">
        <v>156998.99007813231</v>
      </c>
      <c r="AB17" s="1062">
        <v>158885.17486754828</v>
      </c>
      <c r="AC17" s="1062">
        <v>160297.09886447588</v>
      </c>
      <c r="AD17" s="1062">
        <v>161390.12917202775</v>
      </c>
      <c r="AE17" s="1062">
        <v>162183.48496503939</v>
      </c>
      <c r="AF17" s="1062">
        <v>162883.10023601199</v>
      </c>
      <c r="AG17" s="1062">
        <v>162350.37322763936</v>
      </c>
      <c r="AH17" s="1062">
        <v>162486.06368499514</v>
      </c>
      <c r="AI17" s="1062">
        <v>164755.85279215983</v>
      </c>
      <c r="AJ17" s="1062">
        <v>167508.62793338179</v>
      </c>
      <c r="AK17" s="1062">
        <v>168174.24862983072</v>
      </c>
      <c r="AL17" s="1062">
        <v>168881.45074805774</v>
      </c>
      <c r="AM17" s="1062">
        <v>170217.90174650881</v>
      </c>
      <c r="AN17" s="1062">
        <v>167659.51517365535</v>
      </c>
      <c r="AO17" s="1062">
        <v>167821.89802695854</v>
      </c>
      <c r="AP17" s="1062">
        <v>166747.89227038779</v>
      </c>
      <c r="AQ17" s="1062">
        <v>168668.57763455674</v>
      </c>
      <c r="AR17" s="1062">
        <v>168737.98252234861</v>
      </c>
      <c r="AS17" s="1062">
        <v>167397.3641363245</v>
      </c>
      <c r="AT17" s="1062">
        <v>169756.78762147261</v>
      </c>
      <c r="AU17" s="1062">
        <v>172834.88337587068</v>
      </c>
      <c r="AV17" s="1062">
        <v>178567.11870594762</v>
      </c>
      <c r="AW17" s="1062">
        <v>175354.41894952813</v>
      </c>
      <c r="AX17" s="1062">
        <v>176408.8088223816</v>
      </c>
      <c r="AY17" s="1062">
        <v>175918.74910604645</v>
      </c>
      <c r="AZ17" s="1062">
        <v>176661.01181399968</v>
      </c>
      <c r="BA17" s="1062">
        <v>177313.57473600958</v>
      </c>
      <c r="BB17" s="1062">
        <v>179135.81314057962</v>
      </c>
      <c r="BC17" s="1062">
        <v>180190.46352271625</v>
      </c>
      <c r="BD17" s="1062">
        <v>181023.92776215464</v>
      </c>
      <c r="BE17" s="1062">
        <v>179158.21015684109</v>
      </c>
      <c r="BF17" s="1062">
        <v>180242.99245272545</v>
      </c>
      <c r="BG17" s="1062">
        <v>181871.481351783</v>
      </c>
      <c r="BH17" s="1062">
        <v>181592.84611483157</v>
      </c>
      <c r="BI17" s="1062">
        <v>181412.41397356059</v>
      </c>
      <c r="BJ17" s="1062">
        <v>183660.78041129338</v>
      </c>
      <c r="BK17" s="1062">
        <v>183581.54718448356</v>
      </c>
      <c r="BL17" s="1062">
        <v>184709.14566939106</v>
      </c>
      <c r="BM17" s="1062">
        <v>182090.20301475207</v>
      </c>
      <c r="BN17" s="1062">
        <v>186328.65355766218</v>
      </c>
      <c r="BO17" s="1062">
        <v>186588.88445979066</v>
      </c>
      <c r="BP17" s="1062">
        <v>187428.98026422021</v>
      </c>
      <c r="BQ17" s="1062">
        <v>189325.94553977542</v>
      </c>
      <c r="BR17" s="1062">
        <v>189607.62940019011</v>
      </c>
      <c r="BS17" s="1062">
        <v>191136.87644488629</v>
      </c>
      <c r="BT17" s="1062">
        <v>196280.76996540197</v>
      </c>
      <c r="BU17" s="1062">
        <v>198216.02386005601</v>
      </c>
      <c r="BV17" s="1062">
        <v>200198.06908128827</v>
      </c>
      <c r="BW17" s="1062">
        <v>197695.3402677936</v>
      </c>
      <c r="BX17" s="1062">
        <v>196146.62281946995</v>
      </c>
      <c r="BY17" s="1062">
        <v>196364.68970869284</v>
      </c>
      <c r="BZ17" s="1062">
        <v>194578.78135779063</v>
      </c>
      <c r="CA17" s="1062">
        <v>196280.4171957052</v>
      </c>
      <c r="CB17" s="1062">
        <v>197932.82536051003</v>
      </c>
      <c r="CC17" s="1062">
        <v>198769.47675509367</v>
      </c>
      <c r="CD17" s="1062">
        <v>200273.33041788646</v>
      </c>
      <c r="CE17" s="1062">
        <v>199261.63279817137</v>
      </c>
      <c r="CF17" s="1062">
        <v>203357.23361172504</v>
      </c>
      <c r="CG17" s="1062">
        <v>202346.7968228198</v>
      </c>
      <c r="CH17" s="1062">
        <v>201524.03948065542</v>
      </c>
      <c r="CI17" s="1062">
        <v>201327.63644904696</v>
      </c>
      <c r="CJ17" s="1062">
        <v>200503.38870131181</v>
      </c>
      <c r="CK17" s="1062">
        <v>200284.57403235001</v>
      </c>
      <c r="CL17" s="1062">
        <v>204142.23753959997</v>
      </c>
      <c r="CM17" s="1062">
        <v>200995.77611810373</v>
      </c>
      <c r="CN17" s="1062">
        <v>201005.33654375002</v>
      </c>
      <c r="CO17" s="1062">
        <v>199479.27185386</v>
      </c>
      <c r="CP17" s="1062">
        <v>200661.60317700997</v>
      </c>
      <c r="CQ17" s="1062">
        <v>201805.0053589</v>
      </c>
      <c r="CR17" s="1062">
        <v>209406.90287927003</v>
      </c>
      <c r="CS17" s="1062">
        <v>209304.17537612998</v>
      </c>
      <c r="CT17" s="1062">
        <v>210935.08283928002</v>
      </c>
      <c r="CU17" s="1062">
        <v>213746.36444374998</v>
      </c>
      <c r="CV17" s="1062">
        <v>213742.92284768997</v>
      </c>
      <c r="CW17" s="1062">
        <v>213254.30423266997</v>
      </c>
      <c r="CX17" s="1062">
        <v>212254.07274370003</v>
      </c>
      <c r="CY17" s="1062">
        <v>212279.76594796995</v>
      </c>
      <c r="CZ17" s="1062">
        <v>213457.05127611995</v>
      </c>
      <c r="DA17" s="1062">
        <v>215765.14548573998</v>
      </c>
      <c r="DB17" s="1062">
        <v>216355.52055474999</v>
      </c>
      <c r="DC17" s="1062">
        <v>216545.58469202998</v>
      </c>
      <c r="DD17" s="1062">
        <v>221800.47917591</v>
      </c>
      <c r="DE17" s="1062">
        <v>223559.77794163994</v>
      </c>
      <c r="DF17" s="1062">
        <v>223996.37195272994</v>
      </c>
      <c r="DG17" s="1062">
        <v>222767.64066978008</v>
      </c>
      <c r="DH17" s="1062">
        <v>223090.38172117999</v>
      </c>
      <c r="DI17" s="1062">
        <v>221646.54583134002</v>
      </c>
      <c r="DJ17" s="1062">
        <v>224853.44818252997</v>
      </c>
      <c r="DK17" s="1062">
        <v>226597.41285892003</v>
      </c>
      <c r="DL17" s="1062">
        <v>227139.37726750999</v>
      </c>
      <c r="DM17" s="1062">
        <v>227063.49689638006</v>
      </c>
      <c r="DN17" s="1062">
        <v>228537.35461196001</v>
      </c>
      <c r="DO17" s="1062">
        <v>228488.78233367996</v>
      </c>
      <c r="DP17" s="1062">
        <v>235811.28658084996</v>
      </c>
      <c r="DQ17" s="1062">
        <v>237230.87406151995</v>
      </c>
      <c r="DR17" s="1062">
        <v>237622.12748739001</v>
      </c>
      <c r="DS17" s="1062">
        <v>239182.65424243009</v>
      </c>
      <c r="DT17" s="1062">
        <v>241529.35198529001</v>
      </c>
      <c r="DU17" s="1062">
        <v>238721.31843164997</v>
      </c>
      <c r="DV17" s="1062">
        <v>241365.84669011994</v>
      </c>
      <c r="DW17" s="1062">
        <v>242548.40154152998</v>
      </c>
      <c r="DX17" s="1062">
        <v>243676.78312544999</v>
      </c>
      <c r="DY17" s="1062">
        <v>244338.61224507005</v>
      </c>
      <c r="DZ17" s="1062">
        <v>246816.32949521</v>
      </c>
      <c r="EA17" s="1062">
        <v>249150.56034461004</v>
      </c>
      <c r="EB17" s="1062">
        <v>253556.85148244002</v>
      </c>
      <c r="EC17" s="1062">
        <v>255056.04080902005</v>
      </c>
      <c r="ED17" s="1062">
        <v>256776.96161682991</v>
      </c>
      <c r="EE17" s="1062">
        <v>258200.26011474</v>
      </c>
      <c r="EF17" s="1062">
        <v>258906.43504577002</v>
      </c>
      <c r="EG17" s="1062">
        <v>256058.91957411924</v>
      </c>
      <c r="EH17" s="1062">
        <v>258855.30008029001</v>
      </c>
      <c r="EI17" s="1062">
        <v>260105.03596798005</v>
      </c>
      <c r="EJ17" s="1062">
        <v>260027.42439063999</v>
      </c>
      <c r="EK17" s="1062">
        <v>260221.29464973998</v>
      </c>
      <c r="EL17" s="1062">
        <v>258818.81940274005</v>
      </c>
      <c r="EM17" s="1062">
        <v>261836.40641097998</v>
      </c>
      <c r="EN17" s="1062">
        <v>274680.65766763</v>
      </c>
      <c r="EO17" s="1062">
        <v>281049.73065300001</v>
      </c>
      <c r="EP17" s="1062">
        <v>282272.26346303994</v>
      </c>
      <c r="EQ17" s="1062">
        <v>284005.36075902008</v>
      </c>
      <c r="ER17" s="1062">
        <v>286870.32273439004</v>
      </c>
      <c r="ES17" s="1062">
        <v>285751.94413070002</v>
      </c>
      <c r="ET17" s="1062">
        <v>290763.26354051003</v>
      </c>
      <c r="EU17" s="1062">
        <v>291595.40215407929</v>
      </c>
    </row>
    <row r="18" spans="1:151" ht="15" customHeight="1">
      <c r="A18" s="468" t="s">
        <v>517</v>
      </c>
      <c r="B18" s="467">
        <v>56468.910250559195</v>
      </c>
      <c r="C18" s="467">
        <v>63515.378822768995</v>
      </c>
      <c r="D18" s="467">
        <v>74897.524818629172</v>
      </c>
      <c r="E18" s="467">
        <v>78734.161117859519</v>
      </c>
      <c r="F18" s="467">
        <v>88037.014042336406</v>
      </c>
      <c r="G18" s="467">
        <v>94018.245111512922</v>
      </c>
      <c r="H18" s="467">
        <v>96644.141735602883</v>
      </c>
      <c r="I18" s="467">
        <v>107459.66909454906</v>
      </c>
      <c r="J18" s="467">
        <v>117334.09882201473</v>
      </c>
      <c r="K18" s="467">
        <v>127096.37760833504</v>
      </c>
      <c r="L18" s="467">
        <v>140932.03086426572</v>
      </c>
      <c r="M18" s="467">
        <v>54089.279898904941</v>
      </c>
      <c r="N18" s="467">
        <v>55815.547911231937</v>
      </c>
      <c r="O18" s="467">
        <v>52141.274914576265</v>
      </c>
      <c r="P18" s="467">
        <v>52496.758393554541</v>
      </c>
      <c r="Q18" s="467">
        <v>51767.964943544561</v>
      </c>
      <c r="R18" s="467">
        <v>52278.840453705765</v>
      </c>
      <c r="S18" s="467">
        <v>53874.678839118082</v>
      </c>
      <c r="T18" s="467">
        <v>53462.638465557851</v>
      </c>
      <c r="U18" s="467">
        <v>52822.345186759369</v>
      </c>
      <c r="V18" s="467">
        <v>52528.158255636117</v>
      </c>
      <c r="W18" s="467">
        <v>53728.207091331802</v>
      </c>
      <c r="X18" s="467">
        <v>56468.910250559195</v>
      </c>
      <c r="Y18" s="467">
        <v>57474.633324403403</v>
      </c>
      <c r="Z18" s="467">
        <v>56403.967692497914</v>
      </c>
      <c r="AA18" s="467">
        <v>57038.92915122032</v>
      </c>
      <c r="AB18" s="467">
        <v>58256.105611676219</v>
      </c>
      <c r="AC18" s="467">
        <v>58818.932632685275</v>
      </c>
      <c r="AD18" s="467">
        <v>59748.457885899086</v>
      </c>
      <c r="AE18" s="467">
        <v>60120.856423570411</v>
      </c>
      <c r="AF18" s="467">
        <v>60577.675471533963</v>
      </c>
      <c r="AG18" s="467">
        <v>59490.708647455118</v>
      </c>
      <c r="AH18" s="467">
        <v>60074.248339091348</v>
      </c>
      <c r="AI18" s="467">
        <v>61023.778386425322</v>
      </c>
      <c r="AJ18" s="467">
        <v>63515.378822768995</v>
      </c>
      <c r="AK18" s="467">
        <v>64432.213892495332</v>
      </c>
      <c r="AL18" s="467">
        <v>64573.642698515141</v>
      </c>
      <c r="AM18" s="467">
        <v>66395.0907556358</v>
      </c>
      <c r="AN18" s="467">
        <v>66177.110461089367</v>
      </c>
      <c r="AO18" s="467">
        <v>65809.398988297529</v>
      </c>
      <c r="AP18" s="467">
        <v>64980.340759193175</v>
      </c>
      <c r="AQ18" s="467">
        <v>66968.847783483681</v>
      </c>
      <c r="AR18" s="467">
        <v>66686.377045578498</v>
      </c>
      <c r="AS18" s="467">
        <v>66346.715723638074</v>
      </c>
      <c r="AT18" s="467">
        <v>68316.124976288236</v>
      </c>
      <c r="AU18" s="467">
        <v>69400.651342494399</v>
      </c>
      <c r="AV18" s="467">
        <v>74897.524818629172</v>
      </c>
      <c r="AW18" s="467">
        <v>71551.661258967622</v>
      </c>
      <c r="AX18" s="467">
        <v>72384.864440722275</v>
      </c>
      <c r="AY18" s="467">
        <v>72466.143633924206</v>
      </c>
      <c r="AZ18" s="467">
        <v>73914.540284558243</v>
      </c>
      <c r="BA18" s="467">
        <v>75139.626246573636</v>
      </c>
      <c r="BB18" s="467">
        <v>77434.388846059534</v>
      </c>
      <c r="BC18" s="467">
        <v>78267.188903541421</v>
      </c>
      <c r="BD18" s="467">
        <v>77992.390179428097</v>
      </c>
      <c r="BE18" s="467">
        <v>77619.293339839554</v>
      </c>
      <c r="BF18" s="467">
        <v>78621.904452359027</v>
      </c>
      <c r="BG18" s="467">
        <v>79405.932170918211</v>
      </c>
      <c r="BH18" s="467">
        <v>78734.161117859519</v>
      </c>
      <c r="BI18" s="467">
        <v>78058.562442953451</v>
      </c>
      <c r="BJ18" s="467">
        <v>79486.931931709958</v>
      </c>
      <c r="BK18" s="467">
        <v>80240.273258093832</v>
      </c>
      <c r="BL18" s="467">
        <v>78145.38698858727</v>
      </c>
      <c r="BM18" s="467">
        <v>75244.604442208074</v>
      </c>
      <c r="BN18" s="467">
        <v>79797.073309220083</v>
      </c>
      <c r="BO18" s="467">
        <v>80013.95646871881</v>
      </c>
      <c r="BP18" s="467">
        <v>80597.793874652765</v>
      </c>
      <c r="BQ18" s="467">
        <v>82757.315603090799</v>
      </c>
      <c r="BR18" s="467">
        <v>81968.741517048009</v>
      </c>
      <c r="BS18" s="467">
        <v>83496.468046020731</v>
      </c>
      <c r="BT18" s="467">
        <v>88037.014042336406</v>
      </c>
      <c r="BU18" s="467">
        <v>89433.080889666016</v>
      </c>
      <c r="BV18" s="467">
        <v>91079.172927458203</v>
      </c>
      <c r="BW18" s="467">
        <v>89501.015424217869</v>
      </c>
      <c r="BX18" s="467">
        <v>88117.027268435879</v>
      </c>
      <c r="BY18" s="467">
        <v>88439.480839856493</v>
      </c>
      <c r="BZ18" s="467">
        <v>87322.205188817068</v>
      </c>
      <c r="CA18" s="467">
        <v>89044.092250585527</v>
      </c>
      <c r="CB18" s="467">
        <v>90566.23338006741</v>
      </c>
      <c r="CC18" s="467">
        <v>90264.247084131755</v>
      </c>
      <c r="CD18" s="467">
        <v>91029.283915035485</v>
      </c>
      <c r="CE18" s="467">
        <v>90368.734730616037</v>
      </c>
      <c r="CF18" s="467">
        <v>94018.245111512922</v>
      </c>
      <c r="CG18" s="467">
        <v>93929.575227631853</v>
      </c>
      <c r="CH18" s="467">
        <v>92469.807034647383</v>
      </c>
      <c r="CI18" s="467">
        <v>93512.308164538641</v>
      </c>
      <c r="CJ18" s="467">
        <v>92658.141455086909</v>
      </c>
      <c r="CK18" s="467">
        <v>92260.621747493453</v>
      </c>
      <c r="CL18" s="467">
        <v>92752.88808513798</v>
      </c>
      <c r="CM18" s="467">
        <v>92486.332822890239</v>
      </c>
      <c r="CN18" s="467">
        <v>89008.94941689109</v>
      </c>
      <c r="CO18" s="467">
        <v>87630.182058973558</v>
      </c>
      <c r="CP18" s="467">
        <v>88260.662464890454</v>
      </c>
      <c r="CQ18" s="467">
        <v>90411.441043945772</v>
      </c>
      <c r="CR18" s="467">
        <v>96644.141735602883</v>
      </c>
      <c r="CS18" s="467">
        <v>96680.342522145525</v>
      </c>
      <c r="CT18" s="467">
        <v>97552.33516914185</v>
      </c>
      <c r="CU18" s="467">
        <v>99514.236567208311</v>
      </c>
      <c r="CV18" s="467">
        <v>98815.637978290222</v>
      </c>
      <c r="CW18" s="467">
        <v>97893.200146842195</v>
      </c>
      <c r="CX18" s="467">
        <v>95692.237083345739</v>
      </c>
      <c r="CY18" s="467">
        <v>98587.745986606329</v>
      </c>
      <c r="CZ18" s="467">
        <v>100613.97440505582</v>
      </c>
      <c r="DA18" s="467">
        <v>101948.86713501711</v>
      </c>
      <c r="DB18" s="467">
        <v>102312.12355090828</v>
      </c>
      <c r="DC18" s="467">
        <v>103230.16537412938</v>
      </c>
      <c r="DD18" s="467">
        <v>107459.66909454906</v>
      </c>
      <c r="DE18" s="467">
        <v>108525.5393829899</v>
      </c>
      <c r="DF18" s="467">
        <v>108656.22210565633</v>
      </c>
      <c r="DG18" s="467">
        <v>108238.11561131122</v>
      </c>
      <c r="DH18" s="467">
        <v>108152.66179956545</v>
      </c>
      <c r="DI18" s="467">
        <v>107160.40895076648</v>
      </c>
      <c r="DJ18" s="467">
        <v>109257.46071159854</v>
      </c>
      <c r="DK18" s="467">
        <v>111121.71638311104</v>
      </c>
      <c r="DL18" s="467">
        <v>111239.38217105778</v>
      </c>
      <c r="DM18" s="467">
        <v>110249.18406186282</v>
      </c>
      <c r="DN18" s="467">
        <v>111295.16554049381</v>
      </c>
      <c r="DO18" s="467">
        <v>112006.69087661116</v>
      </c>
      <c r="DP18" s="467">
        <v>117334.09882201473</v>
      </c>
      <c r="DQ18" s="467">
        <v>118138.96749033791</v>
      </c>
      <c r="DR18" s="467">
        <v>116809.16736369516</v>
      </c>
      <c r="DS18" s="467">
        <v>119203.27471334813</v>
      </c>
      <c r="DT18" s="467">
        <v>118926.29808866847</v>
      </c>
      <c r="DU18" s="467">
        <v>116913.27532018852</v>
      </c>
      <c r="DV18" s="467">
        <v>117694.49321715817</v>
      </c>
      <c r="DW18" s="467">
        <v>118390.84615207261</v>
      </c>
      <c r="DX18" s="467">
        <v>118667.02179347127</v>
      </c>
      <c r="DY18" s="467">
        <v>120340.39092421648</v>
      </c>
      <c r="DZ18" s="467">
        <v>122330.71948422745</v>
      </c>
      <c r="EA18" s="467">
        <v>123473.67499676615</v>
      </c>
      <c r="EB18" s="467">
        <v>127096.37760833504</v>
      </c>
      <c r="EC18" s="467">
        <v>127834.35320703428</v>
      </c>
      <c r="ED18" s="467">
        <v>131599.1497875019</v>
      </c>
      <c r="EE18" s="467">
        <v>132091.31243059586</v>
      </c>
      <c r="EF18" s="467">
        <v>130269.75149443385</v>
      </c>
      <c r="EG18" s="467">
        <v>128165.81240550747</v>
      </c>
      <c r="EH18" s="467">
        <v>129050.30902280426</v>
      </c>
      <c r="EI18" s="467">
        <v>130669.56012628823</v>
      </c>
      <c r="EJ18" s="467">
        <v>130076.03466058138</v>
      </c>
      <c r="EK18" s="467">
        <v>130236.56454447212</v>
      </c>
      <c r="EL18" s="467">
        <v>128293.95069103152</v>
      </c>
      <c r="EM18" s="467">
        <v>130390.89528266779</v>
      </c>
      <c r="EN18" s="467">
        <v>140932.03086426572</v>
      </c>
      <c r="EO18" s="467">
        <v>148833.0545207613</v>
      </c>
      <c r="EP18" s="467">
        <v>149455.45189375474</v>
      </c>
      <c r="EQ18" s="467">
        <v>148026.98473506185</v>
      </c>
      <c r="ER18" s="467">
        <v>150078.57508101643</v>
      </c>
      <c r="ES18" s="467">
        <v>147559.52236142271</v>
      </c>
      <c r="ET18" s="467">
        <v>151711.05887422294</v>
      </c>
      <c r="EU18" s="467">
        <v>150617.36123024308</v>
      </c>
    </row>
    <row r="19" spans="1:151" ht="18" customHeight="1" thickBot="1">
      <c r="A19" s="820" t="s">
        <v>518</v>
      </c>
      <c r="B19" s="821">
        <v>98116.49550138606</v>
      </c>
      <c r="C19" s="821">
        <v>103993.2491106128</v>
      </c>
      <c r="D19" s="821">
        <v>103669.59388731845</v>
      </c>
      <c r="E19" s="821">
        <v>102858.68499697205</v>
      </c>
      <c r="F19" s="821">
        <v>108243.75592306556</v>
      </c>
      <c r="G19" s="821">
        <v>109338.98850021212</v>
      </c>
      <c r="H19" s="821">
        <v>112762.76114366713</v>
      </c>
      <c r="I19" s="821">
        <v>114340.81008136096</v>
      </c>
      <c r="J19" s="821">
        <v>118477.18775883525</v>
      </c>
      <c r="K19" s="821">
        <v>126460.47387410497</v>
      </c>
      <c r="L19" s="821">
        <v>133748.62680336431</v>
      </c>
      <c r="M19" s="821">
        <v>92799.78750310457</v>
      </c>
      <c r="N19" s="821">
        <v>91926.85810626141</v>
      </c>
      <c r="O19" s="821">
        <v>93803.639585926387</v>
      </c>
      <c r="P19" s="821">
        <v>94795.200598966461</v>
      </c>
      <c r="Q19" s="821">
        <v>95836.921211292327</v>
      </c>
      <c r="R19" s="821">
        <v>95278.247804300743</v>
      </c>
      <c r="S19" s="821">
        <v>95257.225147540128</v>
      </c>
      <c r="T19" s="821">
        <v>96436.294776119932</v>
      </c>
      <c r="U19" s="821">
        <v>96209.507741202062</v>
      </c>
      <c r="V19" s="821">
        <v>96812.550052148668</v>
      </c>
      <c r="W19" s="821">
        <v>97206.071120205379</v>
      </c>
      <c r="X19" s="821">
        <v>98116.49550138606</v>
      </c>
      <c r="Y19" s="821">
        <v>98224.685518580562</v>
      </c>
      <c r="Z19" s="821">
        <v>98994.646848727396</v>
      </c>
      <c r="AA19" s="821">
        <v>99960.060926911989</v>
      </c>
      <c r="AB19" s="821">
        <v>100629.06925587208</v>
      </c>
      <c r="AC19" s="821">
        <v>101478.1662317906</v>
      </c>
      <c r="AD19" s="821">
        <v>101641.67128612867</v>
      </c>
      <c r="AE19" s="821">
        <v>102062.62854146898</v>
      </c>
      <c r="AF19" s="821">
        <v>102305.42476447803</v>
      </c>
      <c r="AG19" s="821">
        <v>102859.66458018425</v>
      </c>
      <c r="AH19" s="821">
        <v>102411.8153459038</v>
      </c>
      <c r="AI19" s="821">
        <v>103732.0744057345</v>
      </c>
      <c r="AJ19" s="821">
        <v>103993.2491106128</v>
      </c>
      <c r="AK19" s="821">
        <v>103742.0347373354</v>
      </c>
      <c r="AL19" s="821">
        <v>104307.8080495426</v>
      </c>
      <c r="AM19" s="821">
        <v>103822.81099087301</v>
      </c>
      <c r="AN19" s="821">
        <v>101482.40471256597</v>
      </c>
      <c r="AO19" s="821">
        <v>102012.49903866102</v>
      </c>
      <c r="AP19" s="821">
        <v>101767.55151119463</v>
      </c>
      <c r="AQ19" s="821">
        <v>101699.72985107305</v>
      </c>
      <c r="AR19" s="821">
        <v>102051.60547677011</v>
      </c>
      <c r="AS19" s="821">
        <v>101050.64841268642</v>
      </c>
      <c r="AT19" s="821">
        <v>101440.66264518439</v>
      </c>
      <c r="AU19" s="821">
        <v>103434.23203337628</v>
      </c>
      <c r="AV19" s="821">
        <v>103669.59388731845</v>
      </c>
      <c r="AW19" s="821">
        <v>103802.75769056051</v>
      </c>
      <c r="AX19" s="821">
        <v>104023.94438165933</v>
      </c>
      <c r="AY19" s="821">
        <v>103452.60547212225</v>
      </c>
      <c r="AZ19" s="821">
        <v>102746.47152944143</v>
      </c>
      <c r="BA19" s="821">
        <v>102173.94848943593</v>
      </c>
      <c r="BB19" s="821">
        <v>101701.4242945201</v>
      </c>
      <c r="BC19" s="821">
        <v>101923.27461917482</v>
      </c>
      <c r="BD19" s="821">
        <v>103031.53758272654</v>
      </c>
      <c r="BE19" s="821">
        <v>101538.91681700153</v>
      </c>
      <c r="BF19" s="821">
        <v>101621.08800036642</v>
      </c>
      <c r="BG19" s="821">
        <v>102465.54918086479</v>
      </c>
      <c r="BH19" s="821">
        <v>102858.68499697205</v>
      </c>
      <c r="BI19" s="821">
        <v>103353.85153060713</v>
      </c>
      <c r="BJ19" s="821">
        <v>104173.84847958344</v>
      </c>
      <c r="BK19" s="821">
        <v>103341.27392638972</v>
      </c>
      <c r="BL19" s="821">
        <v>106563.75868080379</v>
      </c>
      <c r="BM19" s="821">
        <v>106845.59857254401</v>
      </c>
      <c r="BN19" s="821">
        <v>106531.5802484421</v>
      </c>
      <c r="BO19" s="821">
        <v>106574.92799107186</v>
      </c>
      <c r="BP19" s="821">
        <v>106831.18638956745</v>
      </c>
      <c r="BQ19" s="821">
        <v>106568.62993668462</v>
      </c>
      <c r="BR19" s="821">
        <v>107638.8878831421</v>
      </c>
      <c r="BS19" s="821">
        <v>107640.40839886556</v>
      </c>
      <c r="BT19" s="821">
        <v>108243.75592306556</v>
      </c>
      <c r="BU19" s="821">
        <v>108782.94297039</v>
      </c>
      <c r="BV19" s="821">
        <v>109118.89615383006</v>
      </c>
      <c r="BW19" s="821">
        <v>108194.32484357573</v>
      </c>
      <c r="BX19" s="821">
        <v>108029.59555103409</v>
      </c>
      <c r="BY19" s="821">
        <v>107925.20886883633</v>
      </c>
      <c r="BZ19" s="821">
        <v>107256.57616897358</v>
      </c>
      <c r="CA19" s="821">
        <v>107236.32494511968</v>
      </c>
      <c r="CB19" s="821">
        <v>107366.59198044261</v>
      </c>
      <c r="CC19" s="821">
        <v>108505.22967096191</v>
      </c>
      <c r="CD19" s="821">
        <v>109244.04650285098</v>
      </c>
      <c r="CE19" s="821">
        <v>108892.89806755532</v>
      </c>
      <c r="CF19" s="821">
        <v>109338.98850021212</v>
      </c>
      <c r="CG19" s="821">
        <v>108417.22159518796</v>
      </c>
      <c r="CH19" s="821">
        <v>109054.23244600804</v>
      </c>
      <c r="CI19" s="821">
        <v>107815.32828450833</v>
      </c>
      <c r="CJ19" s="821">
        <v>107845.2472462249</v>
      </c>
      <c r="CK19" s="821">
        <v>108023.95228485655</v>
      </c>
      <c r="CL19" s="821">
        <v>111389.34945446199</v>
      </c>
      <c r="CM19" s="821">
        <v>108509.4432952135</v>
      </c>
      <c r="CN19" s="821">
        <v>111996.38712685891</v>
      </c>
      <c r="CO19" s="821">
        <v>111849.08979488646</v>
      </c>
      <c r="CP19" s="821">
        <v>112400.94071211953</v>
      </c>
      <c r="CQ19" s="821">
        <v>111393.56431495423</v>
      </c>
      <c r="CR19" s="821">
        <v>112762.76114366713</v>
      </c>
      <c r="CS19" s="821">
        <v>112623.83285398445</v>
      </c>
      <c r="CT19" s="821">
        <v>113382.74767013815</v>
      </c>
      <c r="CU19" s="821">
        <v>114232.12787654166</v>
      </c>
      <c r="CV19" s="821">
        <v>114927.28486939975</v>
      </c>
      <c r="CW19" s="821">
        <v>115361.10408582777</v>
      </c>
      <c r="CX19" s="821">
        <v>116561.83566035429</v>
      </c>
      <c r="CY19" s="821">
        <v>113692.01996136362</v>
      </c>
      <c r="CZ19" s="821">
        <v>112843.07687106413</v>
      </c>
      <c r="DA19" s="821">
        <v>113816.27835072289</v>
      </c>
      <c r="DB19" s="821">
        <v>114043.39700384172</v>
      </c>
      <c r="DC19" s="821">
        <v>113315.41931790058</v>
      </c>
      <c r="DD19" s="821">
        <v>114340.81008136096</v>
      </c>
      <c r="DE19" s="821">
        <v>115034.23855865006</v>
      </c>
      <c r="DF19" s="821">
        <v>115340.1498470736</v>
      </c>
      <c r="DG19" s="821">
        <v>114529.52505846885</v>
      </c>
      <c r="DH19" s="821">
        <v>114937.71992161454</v>
      </c>
      <c r="DI19" s="821">
        <v>114486.13688057355</v>
      </c>
      <c r="DJ19" s="821">
        <v>115595.98747093143</v>
      </c>
      <c r="DK19" s="821">
        <v>115475.69647580899</v>
      </c>
      <c r="DL19" s="821">
        <v>115899.99509645223</v>
      </c>
      <c r="DM19" s="821">
        <v>116814.31283451724</v>
      </c>
      <c r="DN19" s="821">
        <v>117242.18907146619</v>
      </c>
      <c r="DO19" s="821">
        <v>116482.09145706879</v>
      </c>
      <c r="DP19" s="821">
        <v>118477.18775883525</v>
      </c>
      <c r="DQ19" s="821">
        <v>119091.90657118204</v>
      </c>
      <c r="DR19" s="821">
        <v>120812.96012369485</v>
      </c>
      <c r="DS19" s="821">
        <v>119979.37952908195</v>
      </c>
      <c r="DT19" s="821">
        <v>122603.05389662152</v>
      </c>
      <c r="DU19" s="821">
        <v>121808.04311146145</v>
      </c>
      <c r="DV19" s="821">
        <v>123671.35347296175</v>
      </c>
      <c r="DW19" s="821">
        <v>124157.55538945735</v>
      </c>
      <c r="DX19" s="821">
        <v>125009.76133197872</v>
      </c>
      <c r="DY19" s="821">
        <v>123998.22132085355</v>
      </c>
      <c r="DZ19" s="821">
        <v>124485.61001098255</v>
      </c>
      <c r="EA19" s="821">
        <v>125676.8853478439</v>
      </c>
      <c r="EB19" s="821">
        <v>126460.47387410497</v>
      </c>
      <c r="EC19" s="924">
        <v>127221.68760198576</v>
      </c>
      <c r="ED19" s="924">
        <v>125177.81182932801</v>
      </c>
      <c r="EE19" s="924">
        <v>126108.94768414415</v>
      </c>
      <c r="EF19" s="924">
        <v>128636.68355133616</v>
      </c>
      <c r="EG19" s="924">
        <v>127893.10716861176</v>
      </c>
      <c r="EH19" s="924">
        <v>129804.99105748573</v>
      </c>
      <c r="EI19" s="924">
        <v>129435.47584169182</v>
      </c>
      <c r="EJ19" s="924">
        <v>129951.3897300586</v>
      </c>
      <c r="EK19" s="924">
        <v>129984.73010526787</v>
      </c>
      <c r="EL19" s="924">
        <v>130524.86871170851</v>
      </c>
      <c r="EM19" s="924">
        <v>131445.51112831221</v>
      </c>
      <c r="EN19" s="924">
        <v>133748.62680336431</v>
      </c>
      <c r="EO19" s="924">
        <v>132216.6761322387</v>
      </c>
      <c r="EP19" s="924">
        <v>132816.8115692852</v>
      </c>
      <c r="EQ19" s="924">
        <v>135978.3760239582</v>
      </c>
      <c r="ER19" s="924">
        <v>136791.7476533736</v>
      </c>
      <c r="ES19" s="924">
        <v>138192.42176927731</v>
      </c>
      <c r="ET19" s="924">
        <v>139052.20466628709</v>
      </c>
      <c r="EU19" s="924">
        <v>140978.04092383623</v>
      </c>
    </row>
    <row r="20" spans="1:151" ht="15" customHeight="1">
      <c r="A20" s="475" t="s">
        <v>961</v>
      </c>
      <c r="EU20" s="1067"/>
    </row>
    <row r="21" spans="1:151" ht="15" customHeight="1">
      <c r="A21" s="1189" t="s">
        <v>971</v>
      </c>
      <c r="B21" s="1189"/>
      <c r="C21" s="1189"/>
      <c r="D21" s="1189"/>
      <c r="E21" s="1189"/>
      <c r="F21" s="1189"/>
      <c r="G21" s="1189"/>
      <c r="H21" s="1189"/>
      <c r="I21" s="1189"/>
      <c r="J21" s="1189"/>
      <c r="K21" s="1189"/>
      <c r="L21" s="1189"/>
      <c r="M21" s="1189"/>
      <c r="N21" s="1189"/>
      <c r="O21" s="1189"/>
      <c r="P21" s="1189"/>
      <c r="Q21" s="1189"/>
      <c r="R21" s="1189"/>
      <c r="S21" s="1189"/>
      <c r="T21" s="1189"/>
      <c r="U21" s="1189"/>
      <c r="V21" s="1189"/>
      <c r="W21" s="1189"/>
      <c r="X21" s="1189"/>
      <c r="Y21" s="1189"/>
      <c r="Z21" s="1189"/>
      <c r="AA21" s="1189"/>
      <c r="AB21" s="1189"/>
      <c r="AC21" s="1189"/>
      <c r="AD21" s="1189"/>
      <c r="AE21" s="1189"/>
      <c r="AF21" s="1189"/>
      <c r="AG21" s="1189"/>
      <c r="AH21" s="1189"/>
      <c r="AI21" s="1189"/>
      <c r="AJ21" s="1189"/>
      <c r="AK21" s="1189"/>
      <c r="AL21" s="1189"/>
      <c r="AM21" s="1189"/>
      <c r="AN21" s="1189"/>
      <c r="AO21" s="1189"/>
      <c r="AP21" s="1189"/>
      <c r="AQ21" s="1189"/>
      <c r="AR21" s="1189"/>
      <c r="AS21" s="1189"/>
      <c r="AT21" s="1189"/>
      <c r="AU21" s="1189"/>
      <c r="AV21" s="1189"/>
      <c r="AW21" s="1189"/>
      <c r="AX21" s="1189"/>
      <c r="AY21" s="1189"/>
      <c r="AZ21" s="1189"/>
      <c r="BA21" s="1189"/>
      <c r="BB21" s="1189"/>
      <c r="BC21" s="1189"/>
      <c r="BD21" s="1189"/>
      <c r="BE21" s="1189"/>
      <c r="BF21" s="1189"/>
      <c r="BG21" s="1189"/>
      <c r="BH21" s="1189"/>
      <c r="BI21" s="1189"/>
      <c r="BJ21" s="1189"/>
      <c r="BK21" s="1189"/>
      <c r="BL21" s="1189"/>
      <c r="BM21" s="1189"/>
      <c r="BN21" s="1189"/>
      <c r="BO21" s="1189"/>
      <c r="BP21" s="1189"/>
      <c r="BQ21" s="1189"/>
      <c r="BR21" s="1189"/>
      <c r="BS21" s="1189"/>
      <c r="BT21" s="1189"/>
      <c r="BU21" s="1189"/>
      <c r="BV21" s="1189"/>
      <c r="BW21" s="1189"/>
      <c r="BX21" s="1189"/>
      <c r="BY21" s="1189"/>
      <c r="BZ21" s="1189"/>
      <c r="CA21" s="1189"/>
      <c r="CB21" s="1189"/>
      <c r="CC21" s="1189"/>
      <c r="CD21" s="1189"/>
      <c r="CE21" s="1189"/>
      <c r="CF21" s="1189"/>
      <c r="CG21" s="1189"/>
      <c r="CH21" s="1189"/>
      <c r="CI21" s="1189"/>
      <c r="CJ21" s="1189"/>
      <c r="CK21" s="1189"/>
      <c r="CL21" s="1189"/>
      <c r="CM21" s="1189"/>
      <c r="CN21" s="1189"/>
      <c r="CO21" s="1189"/>
      <c r="CP21" s="1189"/>
      <c r="CQ21" s="1189"/>
      <c r="DD21" s="689"/>
      <c r="DE21" s="689"/>
      <c r="DF21" s="691"/>
      <c r="DG21" s="691"/>
      <c r="DH21" s="691"/>
    </row>
    <row r="22" spans="1:151" ht="15" customHeight="1">
      <c r="A22" s="1184" t="s">
        <v>519</v>
      </c>
      <c r="B22" s="1184"/>
      <c r="C22" s="1184"/>
      <c r="D22" s="1184"/>
      <c r="E22" s="1184"/>
      <c r="F22" s="1184"/>
      <c r="G22" s="1184"/>
      <c r="H22" s="1184"/>
      <c r="I22" s="1184"/>
      <c r="J22" s="1184"/>
      <c r="K22" s="1184"/>
      <c r="L22" s="1184"/>
      <c r="M22" s="1184"/>
      <c r="N22" s="1184"/>
      <c r="O22" s="1184"/>
      <c r="P22" s="1184"/>
      <c r="Q22" s="1184"/>
      <c r="R22" s="1184"/>
      <c r="S22" s="1184"/>
      <c r="T22" s="1184"/>
      <c r="U22" s="1184"/>
      <c r="V22" s="1184"/>
      <c r="W22" s="1184"/>
      <c r="X22" s="1184"/>
      <c r="Y22" s="1184"/>
      <c r="Z22" s="1184"/>
      <c r="AA22" s="1184"/>
      <c r="AB22" s="1184"/>
      <c r="AC22" s="1184"/>
      <c r="AD22" s="1184"/>
      <c r="AE22" s="1184"/>
      <c r="AF22" s="1184"/>
      <c r="AG22" s="1184"/>
      <c r="AH22" s="1184"/>
      <c r="AI22" s="1184"/>
      <c r="AJ22" s="1184"/>
      <c r="AK22" s="1184"/>
      <c r="AL22" s="1184"/>
      <c r="AM22" s="1184"/>
      <c r="AN22" s="1184"/>
      <c r="AO22" s="1184"/>
      <c r="AP22" s="1184"/>
      <c r="AQ22" s="1184"/>
      <c r="AR22" s="1184"/>
      <c r="AS22" s="1184"/>
      <c r="AT22" s="1184"/>
      <c r="AU22" s="1184"/>
      <c r="AV22" s="1184"/>
      <c r="AW22" s="1184"/>
      <c r="AX22" s="1184"/>
      <c r="AY22" s="1184"/>
      <c r="AZ22" s="1184"/>
      <c r="BA22" s="1184"/>
      <c r="BB22" s="1184"/>
      <c r="BC22" s="1184"/>
      <c r="BD22" s="1184"/>
      <c r="BE22" s="1184"/>
      <c r="BF22" s="1184"/>
      <c r="BG22" s="1184"/>
      <c r="BH22" s="1184"/>
      <c r="BI22" s="1184"/>
      <c r="BJ22" s="1184"/>
      <c r="BK22" s="1184"/>
      <c r="BL22" s="1184"/>
      <c r="BM22" s="1184"/>
      <c r="BN22" s="1184"/>
      <c r="BO22" s="1184"/>
      <c r="BP22" s="1184"/>
      <c r="BQ22" s="1184"/>
      <c r="BR22" s="1184"/>
      <c r="BS22" s="1184"/>
      <c r="BT22" s="1184"/>
      <c r="BU22" s="1184"/>
      <c r="BV22" s="1184"/>
      <c r="BW22" s="1184"/>
      <c r="BX22" s="1184"/>
      <c r="BY22" s="1184"/>
      <c r="BZ22" s="1184"/>
      <c r="CA22" s="1184"/>
      <c r="CB22" s="1184"/>
      <c r="CC22" s="1184"/>
      <c r="CD22" s="1184"/>
      <c r="CE22" s="1184"/>
      <c r="CF22" s="1184"/>
      <c r="CG22" s="1184"/>
      <c r="CH22" s="1184"/>
      <c r="CI22" s="1184"/>
      <c r="CJ22" s="1184"/>
      <c r="CK22" s="1184"/>
      <c r="CL22" s="1184"/>
      <c r="CM22" s="1184"/>
      <c r="CN22" s="1184"/>
      <c r="CO22" s="1184"/>
      <c r="CP22" s="1184"/>
      <c r="CQ22" s="1184"/>
      <c r="DD22" s="690"/>
      <c r="DE22" s="690"/>
      <c r="DF22" s="691"/>
      <c r="DG22" s="691"/>
      <c r="DH22" s="691"/>
    </row>
    <row r="23" spans="1:151">
      <c r="A23" s="448"/>
    </row>
    <row r="25" spans="1:151" ht="14.25" customHeight="1">
      <c r="A25" s="444"/>
    </row>
    <row r="38" spans="83:83">
      <c r="CE38" s="460" t="s">
        <v>520</v>
      </c>
    </row>
  </sheetData>
  <mergeCells count="26">
    <mergeCell ref="EC3:EN3"/>
    <mergeCell ref="EO3:EU3"/>
    <mergeCell ref="DQ3:EB3"/>
    <mergeCell ref="CG3:CR3"/>
    <mergeCell ref="A3:A4"/>
    <mergeCell ref="CS3:DD3"/>
    <mergeCell ref="DE3:DP3"/>
    <mergeCell ref="H3:H4"/>
    <mergeCell ref="K3:K4"/>
    <mergeCell ref="I3:I4"/>
    <mergeCell ref="L3:L4"/>
    <mergeCell ref="A22:CQ22"/>
    <mergeCell ref="BU3:CF3"/>
    <mergeCell ref="Y3:AJ3"/>
    <mergeCell ref="AK3:AV3"/>
    <mergeCell ref="AW3:BH3"/>
    <mergeCell ref="BI3:BT3"/>
    <mergeCell ref="C3:C4"/>
    <mergeCell ref="D3:D4"/>
    <mergeCell ref="E3:E4"/>
    <mergeCell ref="F3:F4"/>
    <mergeCell ref="G3:G4"/>
    <mergeCell ref="M3:X3"/>
    <mergeCell ref="J3:J4"/>
    <mergeCell ref="B3:B4"/>
    <mergeCell ref="A21:CQ21"/>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 &amp;K30549655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6">
    <tabColor theme="0"/>
  </sheetPr>
  <dimension ref="A1:EZ30"/>
  <sheetViews>
    <sheetView showGridLines="0" zoomScaleNormal="100" zoomScaleSheetLayoutView="100" workbookViewId="0">
      <pane xSplit="1" topLeftCell="EG1" activePane="topRight" state="frozen"/>
      <selection pane="topRight" activeCell="EW7" sqref="EW6:EW7"/>
    </sheetView>
  </sheetViews>
  <sheetFormatPr defaultColWidth="4.140625" defaultRowHeight="12"/>
  <cols>
    <col min="1" max="1" width="33.7109375" style="15" customWidth="1"/>
    <col min="2" max="150" width="8.5703125" style="15" customWidth="1"/>
    <col min="151" max="151" width="8" style="15" customWidth="1"/>
    <col min="152" max="16384" width="4.140625" style="15"/>
  </cols>
  <sheetData>
    <row r="1" spans="1:156" ht="22.35" customHeight="1">
      <c r="A1" s="153" t="s">
        <v>521</v>
      </c>
    </row>
    <row r="2" spans="1:156" ht="15" customHeight="1">
      <c r="A2" s="445" t="s">
        <v>472</v>
      </c>
    </row>
    <row r="3" spans="1:156" ht="16.5" customHeight="1">
      <c r="A3" s="1175"/>
      <c r="B3" s="1172">
        <v>2015</v>
      </c>
      <c r="C3" s="1172">
        <v>2016</v>
      </c>
      <c r="D3" s="1172">
        <v>2017</v>
      </c>
      <c r="E3" s="1172">
        <v>2018</v>
      </c>
      <c r="F3" s="1172">
        <v>2019</v>
      </c>
      <c r="G3" s="1172" t="s">
        <v>717</v>
      </c>
      <c r="H3" s="1172" t="s">
        <v>206</v>
      </c>
      <c r="I3" s="1172" t="s">
        <v>735</v>
      </c>
      <c r="J3" s="1172" t="s">
        <v>821</v>
      </c>
      <c r="K3" s="1172" t="s">
        <v>878</v>
      </c>
      <c r="L3" s="1177" t="s">
        <v>902</v>
      </c>
      <c r="M3" s="1174">
        <v>2015</v>
      </c>
      <c r="N3" s="1174"/>
      <c r="O3" s="1174"/>
      <c r="P3" s="1174"/>
      <c r="Q3" s="1174"/>
      <c r="R3" s="1174"/>
      <c r="S3" s="1174"/>
      <c r="T3" s="1174"/>
      <c r="U3" s="1174"/>
      <c r="V3" s="1174"/>
      <c r="W3" s="1174"/>
      <c r="X3" s="1174"/>
      <c r="Y3" s="1173">
        <v>2016</v>
      </c>
      <c r="Z3" s="1174"/>
      <c r="AA3" s="1174"/>
      <c r="AB3" s="1174"/>
      <c r="AC3" s="1174"/>
      <c r="AD3" s="1174"/>
      <c r="AE3" s="1174"/>
      <c r="AF3" s="1174"/>
      <c r="AG3" s="1174"/>
      <c r="AH3" s="1174"/>
      <c r="AI3" s="1174"/>
      <c r="AJ3" s="1174"/>
      <c r="AK3" s="1073">
        <v>2017</v>
      </c>
      <c r="AL3" s="1072"/>
      <c r="AM3" s="1072"/>
      <c r="AN3" s="1072"/>
      <c r="AO3" s="1072"/>
      <c r="AP3" s="1072"/>
      <c r="AQ3" s="1072"/>
      <c r="AR3" s="1072"/>
      <c r="AS3" s="1072"/>
      <c r="AT3" s="1072"/>
      <c r="AU3" s="1072"/>
      <c r="AV3" s="1074"/>
      <c r="AW3" s="1192">
        <v>2018</v>
      </c>
      <c r="AX3" s="1172"/>
      <c r="AY3" s="1172"/>
      <c r="AZ3" s="1172"/>
      <c r="BA3" s="1172"/>
      <c r="BB3" s="1172"/>
      <c r="BC3" s="1172"/>
      <c r="BD3" s="1172"/>
      <c r="BE3" s="1172"/>
      <c r="BF3" s="1172"/>
      <c r="BG3" s="1172"/>
      <c r="BH3" s="1172"/>
      <c r="BI3" s="1073">
        <v>2019</v>
      </c>
      <c r="BJ3" s="1072"/>
      <c r="BK3" s="1072"/>
      <c r="BL3" s="1072"/>
      <c r="BM3" s="1072"/>
      <c r="BN3" s="1072"/>
      <c r="BO3" s="1072"/>
      <c r="BP3" s="1072"/>
      <c r="BQ3" s="1072"/>
      <c r="BR3" s="1072"/>
      <c r="BS3" s="1072"/>
      <c r="BT3" s="1074"/>
      <c r="BU3" s="1073">
        <v>2020</v>
      </c>
      <c r="BV3" s="1072"/>
      <c r="BW3" s="1072"/>
      <c r="BX3" s="1072"/>
      <c r="BY3" s="1072"/>
      <c r="BZ3" s="1072"/>
      <c r="CA3" s="1072"/>
      <c r="CB3" s="1072"/>
      <c r="CC3" s="1072"/>
      <c r="CD3" s="1072"/>
      <c r="CE3" s="1072"/>
      <c r="CF3" s="1074"/>
      <c r="CG3" s="1073" t="s">
        <v>716</v>
      </c>
      <c r="CH3" s="1072"/>
      <c r="CI3" s="1072"/>
      <c r="CJ3" s="1072"/>
      <c r="CK3" s="1072"/>
      <c r="CL3" s="1072"/>
      <c r="CM3" s="1072"/>
      <c r="CN3" s="1072"/>
      <c r="CO3" s="1072"/>
      <c r="CP3" s="1072"/>
      <c r="CQ3" s="1072"/>
      <c r="CR3" s="1074"/>
      <c r="CS3" s="1073" t="s">
        <v>735</v>
      </c>
      <c r="CT3" s="1072"/>
      <c r="CU3" s="1072"/>
      <c r="CV3" s="1072"/>
      <c r="CW3" s="1072"/>
      <c r="CX3" s="1072"/>
      <c r="CY3" s="1072"/>
      <c r="CZ3" s="1072"/>
      <c r="DA3" s="1072"/>
      <c r="DB3" s="1072"/>
      <c r="DC3" s="1072"/>
      <c r="DD3" s="1074"/>
      <c r="DE3" s="1073" t="s">
        <v>799</v>
      </c>
      <c r="DF3" s="1072"/>
      <c r="DG3" s="1072"/>
      <c r="DH3" s="1072"/>
      <c r="DI3" s="1072"/>
      <c r="DJ3" s="1072"/>
      <c r="DK3" s="1072"/>
      <c r="DL3" s="1072"/>
      <c r="DM3" s="1072"/>
      <c r="DN3" s="1072"/>
      <c r="DO3" s="1072"/>
      <c r="DP3" s="1074"/>
      <c r="DQ3" s="1073" t="s">
        <v>875</v>
      </c>
      <c r="DR3" s="1072"/>
      <c r="DS3" s="1072"/>
      <c r="DT3" s="1072"/>
      <c r="DU3" s="1072"/>
      <c r="DV3" s="1072"/>
      <c r="DW3" s="1072"/>
      <c r="DX3" s="1072"/>
      <c r="DY3" s="1072"/>
      <c r="DZ3" s="1072"/>
      <c r="EA3" s="1072"/>
      <c r="EB3" s="1074"/>
      <c r="EC3" s="1073" t="s">
        <v>901</v>
      </c>
      <c r="ED3" s="1072"/>
      <c r="EE3" s="1072"/>
      <c r="EF3" s="1072"/>
      <c r="EG3" s="1072"/>
      <c r="EH3" s="1072"/>
      <c r="EI3" s="1072"/>
      <c r="EJ3" s="1072"/>
      <c r="EK3" s="1072"/>
      <c r="EL3" s="1072"/>
      <c r="EM3" s="1072"/>
      <c r="EN3" s="1074"/>
      <c r="EO3" s="1073" t="s">
        <v>929</v>
      </c>
      <c r="EP3" s="1072"/>
      <c r="EQ3" s="1072"/>
      <c r="ER3" s="1072"/>
      <c r="ES3" s="1072"/>
      <c r="ET3" s="1072"/>
      <c r="EU3" s="1072"/>
      <c r="EV3" s="955"/>
      <c r="EW3" s="955"/>
      <c r="EX3" s="955"/>
      <c r="EY3" s="955"/>
      <c r="EZ3" s="956"/>
    </row>
    <row r="4" spans="1:156" ht="16.5" customHeight="1">
      <c r="A4" s="1175"/>
      <c r="B4" s="1172"/>
      <c r="C4" s="1172"/>
      <c r="D4" s="1172"/>
      <c r="E4" s="1172"/>
      <c r="F4" s="1172"/>
      <c r="G4" s="1172"/>
      <c r="H4" s="1172"/>
      <c r="I4" s="1172"/>
      <c r="J4" s="1172"/>
      <c r="K4" s="1172"/>
      <c r="L4" s="1177"/>
      <c r="M4" s="1012" t="s">
        <v>158</v>
      </c>
      <c r="N4" s="1012" t="s">
        <v>159</v>
      </c>
      <c r="O4" s="1012" t="s">
        <v>160</v>
      </c>
      <c r="P4" s="1012" t="s">
        <v>161</v>
      </c>
      <c r="Q4" s="1012" t="s">
        <v>162</v>
      </c>
      <c r="R4" s="1012" t="s">
        <v>163</v>
      </c>
      <c r="S4" s="1012" t="s">
        <v>164</v>
      </c>
      <c r="T4" s="1012" t="s">
        <v>165</v>
      </c>
      <c r="U4" s="1012" t="s">
        <v>166</v>
      </c>
      <c r="V4" s="1012" t="s">
        <v>167</v>
      </c>
      <c r="W4" s="1012" t="s">
        <v>168</v>
      </c>
      <c r="X4" s="1012" t="s">
        <v>169</v>
      </c>
      <c r="Y4" s="1012" t="s">
        <v>158</v>
      </c>
      <c r="Z4" s="1012" t="s">
        <v>159</v>
      </c>
      <c r="AA4" s="1012" t="s">
        <v>160</v>
      </c>
      <c r="AB4" s="1012" t="s">
        <v>161</v>
      </c>
      <c r="AC4" s="1012" t="s">
        <v>162</v>
      </c>
      <c r="AD4" s="1012" t="s">
        <v>163</v>
      </c>
      <c r="AE4" s="1012" t="s">
        <v>164</v>
      </c>
      <c r="AF4" s="1012" t="s">
        <v>165</v>
      </c>
      <c r="AG4" s="1012" t="s">
        <v>166</v>
      </c>
      <c r="AH4" s="1012" t="s">
        <v>167</v>
      </c>
      <c r="AI4" s="1012" t="s">
        <v>168</v>
      </c>
      <c r="AJ4" s="1012" t="s">
        <v>169</v>
      </c>
      <c r="AK4" s="991" t="s">
        <v>158</v>
      </c>
      <c r="AL4" s="991" t="s">
        <v>159</v>
      </c>
      <c r="AM4" s="991" t="s">
        <v>160</v>
      </c>
      <c r="AN4" s="991" t="s">
        <v>161</v>
      </c>
      <c r="AO4" s="991" t="s">
        <v>162</v>
      </c>
      <c r="AP4" s="991" t="s">
        <v>163</v>
      </c>
      <c r="AQ4" s="991" t="s">
        <v>164</v>
      </c>
      <c r="AR4" s="991" t="s">
        <v>165</v>
      </c>
      <c r="AS4" s="991" t="s">
        <v>166</v>
      </c>
      <c r="AT4" s="991" t="s">
        <v>167</v>
      </c>
      <c r="AU4" s="991" t="s">
        <v>168</v>
      </c>
      <c r="AV4" s="991" t="s">
        <v>169</v>
      </c>
      <c r="AW4" s="991" t="s">
        <v>158</v>
      </c>
      <c r="AX4" s="991" t="s">
        <v>159</v>
      </c>
      <c r="AY4" s="991" t="s">
        <v>160</v>
      </c>
      <c r="AZ4" s="991" t="s">
        <v>161</v>
      </c>
      <c r="BA4" s="991" t="s">
        <v>162</v>
      </c>
      <c r="BB4" s="991" t="s">
        <v>163</v>
      </c>
      <c r="BC4" s="991" t="s">
        <v>164</v>
      </c>
      <c r="BD4" s="991" t="s">
        <v>165</v>
      </c>
      <c r="BE4" s="991" t="s">
        <v>166</v>
      </c>
      <c r="BF4" s="991" t="s">
        <v>167</v>
      </c>
      <c r="BG4" s="991" t="s">
        <v>168</v>
      </c>
      <c r="BH4" s="991" t="s">
        <v>169</v>
      </c>
      <c r="BI4" s="1012" t="s">
        <v>158</v>
      </c>
      <c r="BJ4" s="1012" t="s">
        <v>159</v>
      </c>
      <c r="BK4" s="1012" t="s">
        <v>160</v>
      </c>
      <c r="BL4" s="1012" t="s">
        <v>161</v>
      </c>
      <c r="BM4" s="1012" t="s">
        <v>162</v>
      </c>
      <c r="BN4" s="1012" t="s">
        <v>163</v>
      </c>
      <c r="BO4" s="1012" t="s">
        <v>164</v>
      </c>
      <c r="BP4" s="1012" t="s">
        <v>165</v>
      </c>
      <c r="BQ4" s="1012" t="s">
        <v>166</v>
      </c>
      <c r="BR4" s="1012" t="s">
        <v>167</v>
      </c>
      <c r="BS4" s="1012" t="s">
        <v>168</v>
      </c>
      <c r="BT4" s="1012" t="s">
        <v>169</v>
      </c>
      <c r="BU4" s="1012" t="s">
        <v>158</v>
      </c>
      <c r="BV4" s="1012" t="s">
        <v>159</v>
      </c>
      <c r="BW4" s="1012" t="s">
        <v>160</v>
      </c>
      <c r="BX4" s="1012" t="s">
        <v>161</v>
      </c>
      <c r="BY4" s="1012" t="s">
        <v>162</v>
      </c>
      <c r="BZ4" s="1012" t="s">
        <v>163</v>
      </c>
      <c r="CA4" s="1012" t="s">
        <v>164</v>
      </c>
      <c r="CB4" s="1012" t="s">
        <v>165</v>
      </c>
      <c r="CC4" s="1012" t="s">
        <v>166</v>
      </c>
      <c r="CD4" s="1012" t="s">
        <v>167</v>
      </c>
      <c r="CE4" s="1012" t="s">
        <v>168</v>
      </c>
      <c r="CF4" s="1012" t="s">
        <v>169</v>
      </c>
      <c r="CG4" s="1012" t="s">
        <v>158</v>
      </c>
      <c r="CH4" s="1012" t="s">
        <v>159</v>
      </c>
      <c r="CI4" s="1012" t="s">
        <v>160</v>
      </c>
      <c r="CJ4" s="1012" t="s">
        <v>161</v>
      </c>
      <c r="CK4" s="1012" t="s">
        <v>162</v>
      </c>
      <c r="CL4" s="1012" t="s">
        <v>163</v>
      </c>
      <c r="CM4" s="1012" t="s">
        <v>164</v>
      </c>
      <c r="CN4" s="1012" t="s">
        <v>165</v>
      </c>
      <c r="CO4" s="1012" t="s">
        <v>166</v>
      </c>
      <c r="CP4" s="1012" t="s">
        <v>167</v>
      </c>
      <c r="CQ4" s="1012" t="s">
        <v>168</v>
      </c>
      <c r="CR4" s="1012" t="s">
        <v>169</v>
      </c>
      <c r="CS4" s="1012" t="s">
        <v>158</v>
      </c>
      <c r="CT4" s="1012" t="s">
        <v>159</v>
      </c>
      <c r="CU4" s="1012" t="s">
        <v>160</v>
      </c>
      <c r="CV4" s="1012" t="s">
        <v>161</v>
      </c>
      <c r="CW4" s="1012" t="s">
        <v>162</v>
      </c>
      <c r="CX4" s="1012" t="s">
        <v>163</v>
      </c>
      <c r="CY4" s="1012" t="s">
        <v>164</v>
      </c>
      <c r="CZ4" s="1012" t="s">
        <v>165</v>
      </c>
      <c r="DA4" s="1012" t="s">
        <v>166</v>
      </c>
      <c r="DB4" s="1012" t="s">
        <v>167</v>
      </c>
      <c r="DC4" s="1012" t="s">
        <v>168</v>
      </c>
      <c r="DD4" s="1012" t="s">
        <v>169</v>
      </c>
      <c r="DE4" s="1012" t="s">
        <v>158</v>
      </c>
      <c r="DF4" s="1012" t="s">
        <v>159</v>
      </c>
      <c r="DG4" s="1012" t="s">
        <v>160</v>
      </c>
      <c r="DH4" s="1012" t="s">
        <v>161</v>
      </c>
      <c r="DI4" s="1012" t="s">
        <v>162</v>
      </c>
      <c r="DJ4" s="1012" t="s">
        <v>163</v>
      </c>
      <c r="DK4" s="1012" t="s">
        <v>164</v>
      </c>
      <c r="DL4" s="1012" t="s">
        <v>165</v>
      </c>
      <c r="DM4" s="1012" t="s">
        <v>166</v>
      </c>
      <c r="DN4" s="1012" t="s">
        <v>167</v>
      </c>
      <c r="DO4" s="1012" t="s">
        <v>168</v>
      </c>
      <c r="DP4" s="1012" t="s">
        <v>169</v>
      </c>
      <c r="DQ4" s="1012" t="s">
        <v>158</v>
      </c>
      <c r="DR4" s="1012" t="s">
        <v>159</v>
      </c>
      <c r="DS4" s="1012" t="s">
        <v>160</v>
      </c>
      <c r="DT4" s="1012" t="s">
        <v>161</v>
      </c>
      <c r="DU4" s="1012" t="s">
        <v>162</v>
      </c>
      <c r="DV4" s="1012" t="s">
        <v>163</v>
      </c>
      <c r="DW4" s="1012" t="s">
        <v>164</v>
      </c>
      <c r="DX4" s="1012" t="s">
        <v>165</v>
      </c>
      <c r="DY4" s="1012" t="s">
        <v>166</v>
      </c>
      <c r="DZ4" s="1012" t="s">
        <v>167</v>
      </c>
      <c r="EA4" s="1012" t="s">
        <v>168</v>
      </c>
      <c r="EB4" s="1012" t="s">
        <v>169</v>
      </c>
      <c r="EC4" s="1012" t="s">
        <v>158</v>
      </c>
      <c r="ED4" s="1012" t="s">
        <v>159</v>
      </c>
      <c r="EE4" s="1012" t="s">
        <v>160</v>
      </c>
      <c r="EF4" s="1012" t="s">
        <v>161</v>
      </c>
      <c r="EG4" s="1012" t="s">
        <v>162</v>
      </c>
      <c r="EH4" s="1012" t="s">
        <v>163</v>
      </c>
      <c r="EI4" s="1012" t="s">
        <v>164</v>
      </c>
      <c r="EJ4" s="1012" t="s">
        <v>165</v>
      </c>
      <c r="EK4" s="1012" t="s">
        <v>166</v>
      </c>
      <c r="EL4" s="1012" t="s">
        <v>167</v>
      </c>
      <c r="EM4" s="1012" t="s">
        <v>168</v>
      </c>
      <c r="EN4" s="1012" t="s">
        <v>169</v>
      </c>
      <c r="EO4" s="1012" t="s">
        <v>158</v>
      </c>
      <c r="EP4" s="1012" t="s">
        <v>159</v>
      </c>
      <c r="EQ4" s="1012" t="s">
        <v>160</v>
      </c>
      <c r="ER4" s="1012" t="s">
        <v>161</v>
      </c>
      <c r="ES4" s="1012" t="s">
        <v>162</v>
      </c>
      <c r="ET4" s="1012" t="s">
        <v>163</v>
      </c>
      <c r="EU4" s="1012" t="s">
        <v>164</v>
      </c>
    </row>
    <row r="5" spans="1:156" s="1064" customFormat="1" ht="17.25" customHeight="1">
      <c r="A5" s="476" t="s">
        <v>522</v>
      </c>
      <c r="B5" s="1063">
        <v>154585.40575194525</v>
      </c>
      <c r="C5" s="1063">
        <v>167508.62793338179</v>
      </c>
      <c r="D5" s="1063">
        <v>178567.11870594762</v>
      </c>
      <c r="E5" s="1063">
        <v>181592.84611483157</v>
      </c>
      <c r="F5" s="1063">
        <v>196281.76996640197</v>
      </c>
      <c r="G5" s="1063">
        <v>203357.23361172504</v>
      </c>
      <c r="H5" s="1063">
        <v>209406.90287927003</v>
      </c>
      <c r="I5" s="1063">
        <v>221800.47917591</v>
      </c>
      <c r="J5" s="1063">
        <v>235811.28658084996</v>
      </c>
      <c r="K5" s="1063">
        <v>253556.85148244002</v>
      </c>
      <c r="L5" s="1063">
        <v>274680.65766763</v>
      </c>
      <c r="M5" s="1063">
        <v>146889.0674020095</v>
      </c>
      <c r="N5" s="1063">
        <v>147742.40601749334</v>
      </c>
      <c r="O5" s="1063">
        <v>145944.91450050264</v>
      </c>
      <c r="P5" s="1063">
        <v>147291.95899252099</v>
      </c>
      <c r="Q5" s="1063">
        <v>147604.88615483689</v>
      </c>
      <c r="R5" s="1063">
        <v>147557.08825800649</v>
      </c>
      <c r="S5" s="1063">
        <v>149131.9039866582</v>
      </c>
      <c r="T5" s="1063">
        <v>149898.93324167779</v>
      </c>
      <c r="U5" s="1063">
        <v>149031.85292796144</v>
      </c>
      <c r="V5" s="1063">
        <v>149340.70830778478</v>
      </c>
      <c r="W5" s="1063">
        <v>150934.27821153717</v>
      </c>
      <c r="X5" s="1063">
        <v>154585.40575194525</v>
      </c>
      <c r="Y5" s="1063">
        <v>155699.31884298398</v>
      </c>
      <c r="Z5" s="1063">
        <v>155398.61454122531</v>
      </c>
      <c r="AA5" s="1063">
        <v>156998.99007813231</v>
      </c>
      <c r="AB5" s="1063">
        <v>158885.17486754828</v>
      </c>
      <c r="AC5" s="1063">
        <v>160297.09886447588</v>
      </c>
      <c r="AD5" s="1063">
        <v>161390.12917202775</v>
      </c>
      <c r="AE5" s="1063">
        <v>162183.48496503939</v>
      </c>
      <c r="AF5" s="1063">
        <v>162883.10023601199</v>
      </c>
      <c r="AG5" s="1063">
        <v>162350.37322763936</v>
      </c>
      <c r="AH5" s="1063">
        <v>162486.06368499514</v>
      </c>
      <c r="AI5" s="1063">
        <v>164755.85279215983</v>
      </c>
      <c r="AJ5" s="1063">
        <v>167508.62793338179</v>
      </c>
      <c r="AK5" s="1063">
        <v>168174.24862983072</v>
      </c>
      <c r="AL5" s="1063">
        <v>168881.45074805774</v>
      </c>
      <c r="AM5" s="1063">
        <v>170217.90174650881</v>
      </c>
      <c r="AN5" s="1063">
        <v>167659.51517365535</v>
      </c>
      <c r="AO5" s="1063">
        <v>167821.89802695854</v>
      </c>
      <c r="AP5" s="1063">
        <v>166747.89227038779</v>
      </c>
      <c r="AQ5" s="1063">
        <v>168668.57763455674</v>
      </c>
      <c r="AR5" s="1063">
        <v>168737.98252234861</v>
      </c>
      <c r="AS5" s="1063">
        <v>167397.3641363245</v>
      </c>
      <c r="AT5" s="1063">
        <v>169756.78762147261</v>
      </c>
      <c r="AU5" s="1063">
        <v>172834.88337587068</v>
      </c>
      <c r="AV5" s="1063">
        <v>178567.11870594762</v>
      </c>
      <c r="AW5" s="1063">
        <v>175354.41894952813</v>
      </c>
      <c r="AX5" s="1063">
        <v>176408.8088223816</v>
      </c>
      <c r="AY5" s="1063">
        <v>175918.74910604645</v>
      </c>
      <c r="AZ5" s="1063">
        <v>176661.01181399968</v>
      </c>
      <c r="BA5" s="1063">
        <v>177313.57473600958</v>
      </c>
      <c r="BB5" s="1063">
        <v>179135.81314057962</v>
      </c>
      <c r="BC5" s="1063">
        <v>180190.46352271625</v>
      </c>
      <c r="BD5" s="1063">
        <v>181023.92776215464</v>
      </c>
      <c r="BE5" s="1063">
        <v>179158.21015684109</v>
      </c>
      <c r="BF5" s="1063">
        <v>180242.99245272545</v>
      </c>
      <c r="BG5" s="1063">
        <v>181871.481351783</v>
      </c>
      <c r="BH5" s="1063">
        <v>181592.84611483157</v>
      </c>
      <c r="BI5" s="1063">
        <v>181412.41397356059</v>
      </c>
      <c r="BJ5" s="1063">
        <v>183660.78041129338</v>
      </c>
      <c r="BK5" s="1063">
        <v>183581.54718448356</v>
      </c>
      <c r="BL5" s="1063">
        <v>184709.14566939106</v>
      </c>
      <c r="BM5" s="1063">
        <v>182090.20301475207</v>
      </c>
      <c r="BN5" s="1063">
        <v>186328.65355766218</v>
      </c>
      <c r="BO5" s="1063">
        <v>186588.88445979066</v>
      </c>
      <c r="BP5" s="1063">
        <v>187428.98026422021</v>
      </c>
      <c r="BQ5" s="1063">
        <v>189325.94553977542</v>
      </c>
      <c r="BR5" s="1063">
        <v>189607.62940019011</v>
      </c>
      <c r="BS5" s="1063">
        <v>191136.87644488629</v>
      </c>
      <c r="BT5" s="1063">
        <v>196280.76996540197</v>
      </c>
      <c r="BU5" s="1063">
        <v>198216.02386005601</v>
      </c>
      <c r="BV5" s="1063">
        <v>200198.06908128827</v>
      </c>
      <c r="BW5" s="1063">
        <v>197695.3402677936</v>
      </c>
      <c r="BX5" s="1063">
        <v>196146.62281946995</v>
      </c>
      <c r="BY5" s="1063">
        <v>196364.68970869284</v>
      </c>
      <c r="BZ5" s="1063">
        <v>194578.78135779063</v>
      </c>
      <c r="CA5" s="1063">
        <v>196280.4171957052</v>
      </c>
      <c r="CB5" s="1063">
        <v>197932.82536051003</v>
      </c>
      <c r="CC5" s="1063">
        <v>198769.47675509367</v>
      </c>
      <c r="CD5" s="1063">
        <v>200273.33041788646</v>
      </c>
      <c r="CE5" s="1063">
        <v>199261.63279817137</v>
      </c>
      <c r="CF5" s="1063">
        <v>203357.23361172504</v>
      </c>
      <c r="CG5" s="1063">
        <v>202346.7968228198</v>
      </c>
      <c r="CH5" s="1063">
        <v>201524.03948065542</v>
      </c>
      <c r="CI5" s="1063">
        <v>201327.63644904696</v>
      </c>
      <c r="CJ5" s="1063">
        <v>200503.38870131181</v>
      </c>
      <c r="CK5" s="1063">
        <v>200284.57403235001</v>
      </c>
      <c r="CL5" s="1063">
        <v>204142.23753959997</v>
      </c>
      <c r="CM5" s="1063">
        <v>200995.77611810373</v>
      </c>
      <c r="CN5" s="1063">
        <v>201005.33654375002</v>
      </c>
      <c r="CO5" s="1063">
        <v>199479.27185386</v>
      </c>
      <c r="CP5" s="1063">
        <v>200661.60317700997</v>
      </c>
      <c r="CQ5" s="1063">
        <v>201805.0053589</v>
      </c>
      <c r="CR5" s="1063">
        <v>209406.90287927003</v>
      </c>
      <c r="CS5" s="1063">
        <v>209304.17537612998</v>
      </c>
      <c r="CT5" s="1063">
        <v>210935.08283928002</v>
      </c>
      <c r="CU5" s="1063">
        <v>213746.36444374998</v>
      </c>
      <c r="CV5" s="1063">
        <v>213742.92284768997</v>
      </c>
      <c r="CW5" s="1063">
        <v>213254.30423266997</v>
      </c>
      <c r="CX5" s="1063">
        <v>212254.07274370003</v>
      </c>
      <c r="CY5" s="1063">
        <v>212279.76594796995</v>
      </c>
      <c r="CZ5" s="1063">
        <v>213457.05127611995</v>
      </c>
      <c r="DA5" s="1063">
        <v>215765.14548573998</v>
      </c>
      <c r="DB5" s="1063">
        <v>216355.52055474999</v>
      </c>
      <c r="DC5" s="1063">
        <v>216545.58469202998</v>
      </c>
      <c r="DD5" s="1063">
        <v>221800.47917591</v>
      </c>
      <c r="DE5" s="1063">
        <v>223559.77794163994</v>
      </c>
      <c r="DF5" s="1063">
        <v>223996.37195272994</v>
      </c>
      <c r="DG5" s="1063">
        <v>222767.64066978008</v>
      </c>
      <c r="DH5" s="1063">
        <v>223090.38172117999</v>
      </c>
      <c r="DI5" s="1063">
        <v>221646.54583134002</v>
      </c>
      <c r="DJ5" s="1063">
        <v>224853.44818252997</v>
      </c>
      <c r="DK5" s="1063">
        <v>226597.41285892003</v>
      </c>
      <c r="DL5" s="1063">
        <v>227139.37726750999</v>
      </c>
      <c r="DM5" s="1063">
        <v>227063.49689638006</v>
      </c>
      <c r="DN5" s="1063">
        <v>228537.35461196001</v>
      </c>
      <c r="DO5" s="1063">
        <v>228488.78233367996</v>
      </c>
      <c r="DP5" s="1063">
        <v>235811.28658084996</v>
      </c>
      <c r="DQ5" s="1063">
        <v>237230.87406151995</v>
      </c>
      <c r="DR5" s="1063">
        <v>237622.12748739001</v>
      </c>
      <c r="DS5" s="1063">
        <v>239182.65424243009</v>
      </c>
      <c r="DT5" s="1063">
        <v>241529.35198529001</v>
      </c>
      <c r="DU5" s="1063">
        <v>238721.31843164997</v>
      </c>
      <c r="DV5" s="1063">
        <v>241365.84669011994</v>
      </c>
      <c r="DW5" s="1063">
        <v>242548.40154152998</v>
      </c>
      <c r="DX5" s="1063">
        <v>243676.78312544999</v>
      </c>
      <c r="DY5" s="1063">
        <v>244338.61224507005</v>
      </c>
      <c r="DZ5" s="1063">
        <v>246816.32949521</v>
      </c>
      <c r="EA5" s="1063">
        <v>249150.56034461004</v>
      </c>
      <c r="EB5" s="1063">
        <v>253556.85148244002</v>
      </c>
      <c r="EC5" s="1063">
        <v>255056.04080902005</v>
      </c>
      <c r="ED5" s="1063">
        <v>256776.96161682991</v>
      </c>
      <c r="EE5" s="1063">
        <v>258200.26011474</v>
      </c>
      <c r="EF5" s="1063">
        <v>258906.43504577002</v>
      </c>
      <c r="EG5" s="1063">
        <v>256058.91957411924</v>
      </c>
      <c r="EH5" s="1063">
        <v>258855.30008029001</v>
      </c>
      <c r="EI5" s="1063">
        <v>260105.03596798005</v>
      </c>
      <c r="EJ5" s="1063">
        <v>260027.42439063999</v>
      </c>
      <c r="EK5" s="1063">
        <v>260221.29464973998</v>
      </c>
      <c r="EL5" s="1063">
        <v>258818.81940274005</v>
      </c>
      <c r="EM5" s="1063">
        <v>261836.40641097998</v>
      </c>
      <c r="EN5" s="1063">
        <v>274680.65766763</v>
      </c>
      <c r="EO5" s="1063">
        <v>281049.73065300001</v>
      </c>
      <c r="EP5" s="1063">
        <v>282272.26346303994</v>
      </c>
      <c r="EQ5" s="1063">
        <v>284005.36075902008</v>
      </c>
      <c r="ER5" s="1063">
        <v>286870.32273439004</v>
      </c>
      <c r="ES5" s="1063">
        <v>285751.94413070002</v>
      </c>
      <c r="ET5" s="1063">
        <v>290763.26354051003</v>
      </c>
      <c r="EU5" s="1063">
        <v>291595.40215407929</v>
      </c>
    </row>
    <row r="6" spans="1:156" ht="15" customHeight="1">
      <c r="A6" s="21"/>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row>
    <row r="7" spans="1:156" s="1064" customFormat="1" ht="15" customHeight="1">
      <c r="A7" s="477" t="s">
        <v>517</v>
      </c>
      <c r="B7" s="1063">
        <v>56468.910250559195</v>
      </c>
      <c r="C7" s="1063">
        <v>63515.378822768995</v>
      </c>
      <c r="D7" s="1063">
        <v>74897.524818629172</v>
      </c>
      <c r="E7" s="1063">
        <v>78734.161117859519</v>
      </c>
      <c r="F7" s="1063">
        <v>88038.014043336414</v>
      </c>
      <c r="G7" s="1063">
        <v>94018.245111512922</v>
      </c>
      <c r="H7" s="1063">
        <v>96644.141735602883</v>
      </c>
      <c r="I7" s="1063">
        <v>107459.66909454906</v>
      </c>
      <c r="J7" s="1063">
        <v>117334.09882201473</v>
      </c>
      <c r="K7" s="1063">
        <v>127096.37760833504</v>
      </c>
      <c r="L7" s="1063">
        <v>140932.03086426572</v>
      </c>
      <c r="M7" s="1063">
        <v>54089.279898904941</v>
      </c>
      <c r="N7" s="1063">
        <v>55815.547911231937</v>
      </c>
      <c r="O7" s="1063">
        <v>52141.274914576265</v>
      </c>
      <c r="P7" s="1063">
        <v>52496.758393554541</v>
      </c>
      <c r="Q7" s="1063">
        <v>51767.964943544561</v>
      </c>
      <c r="R7" s="1063">
        <v>52278.840453705765</v>
      </c>
      <c r="S7" s="1063">
        <v>53874.678839118082</v>
      </c>
      <c r="T7" s="1063">
        <v>53462.638465557851</v>
      </c>
      <c r="U7" s="1063">
        <v>52822.345186759369</v>
      </c>
      <c r="V7" s="1063">
        <v>52528.158255636117</v>
      </c>
      <c r="W7" s="1063">
        <v>53728.207091331802</v>
      </c>
      <c r="X7" s="1063">
        <v>56468.910250559195</v>
      </c>
      <c r="Y7" s="1063">
        <v>57474.633324403403</v>
      </c>
      <c r="Z7" s="1063">
        <v>56403.967692497914</v>
      </c>
      <c r="AA7" s="1063">
        <v>57038.92915122032</v>
      </c>
      <c r="AB7" s="1063">
        <v>58256.105611676219</v>
      </c>
      <c r="AC7" s="1063">
        <v>58818.932632685275</v>
      </c>
      <c r="AD7" s="1063">
        <v>59748.457885899086</v>
      </c>
      <c r="AE7" s="1063">
        <v>60120.856423570411</v>
      </c>
      <c r="AF7" s="1063">
        <v>60577.675471533963</v>
      </c>
      <c r="AG7" s="1063">
        <v>59490.708647455118</v>
      </c>
      <c r="AH7" s="1063">
        <v>60074.248339091348</v>
      </c>
      <c r="AI7" s="1063">
        <v>61023.778386425322</v>
      </c>
      <c r="AJ7" s="1063">
        <v>63515.378822768995</v>
      </c>
      <c r="AK7" s="1063">
        <v>64432.213892495332</v>
      </c>
      <c r="AL7" s="1063">
        <v>64573.642698515141</v>
      </c>
      <c r="AM7" s="1063">
        <v>66395.0907556358</v>
      </c>
      <c r="AN7" s="1063">
        <v>66177.110461089367</v>
      </c>
      <c r="AO7" s="1063">
        <v>65809.398988297529</v>
      </c>
      <c r="AP7" s="1063">
        <v>64980.340759193175</v>
      </c>
      <c r="AQ7" s="1063">
        <v>66968.847783483681</v>
      </c>
      <c r="AR7" s="1063">
        <v>66686.377045578498</v>
      </c>
      <c r="AS7" s="1063">
        <v>66346.715723638074</v>
      </c>
      <c r="AT7" s="1063">
        <v>68316.124976288236</v>
      </c>
      <c r="AU7" s="1063">
        <v>69400.651342494399</v>
      </c>
      <c r="AV7" s="1063">
        <v>74897.524818629172</v>
      </c>
      <c r="AW7" s="1063">
        <v>71551.661258967622</v>
      </c>
      <c r="AX7" s="1063">
        <v>72384.864440722275</v>
      </c>
      <c r="AY7" s="1063">
        <v>72466.143633924206</v>
      </c>
      <c r="AZ7" s="1063">
        <v>73914.540284558243</v>
      </c>
      <c r="BA7" s="1063">
        <v>75139.626246573636</v>
      </c>
      <c r="BB7" s="1063">
        <v>77434.388846059534</v>
      </c>
      <c r="BC7" s="1063">
        <v>78267.188903541421</v>
      </c>
      <c r="BD7" s="1063">
        <v>77992.390179428097</v>
      </c>
      <c r="BE7" s="1063">
        <v>77619.293339839554</v>
      </c>
      <c r="BF7" s="1063">
        <v>78621.904452359027</v>
      </c>
      <c r="BG7" s="1063">
        <v>79405.932170918211</v>
      </c>
      <c r="BH7" s="1063">
        <v>78734.161117859519</v>
      </c>
      <c r="BI7" s="1063">
        <v>78058.562442953451</v>
      </c>
      <c r="BJ7" s="1063">
        <v>79486.931931709958</v>
      </c>
      <c r="BK7" s="1063">
        <v>80240.273258093832</v>
      </c>
      <c r="BL7" s="1063">
        <v>78145.38698858727</v>
      </c>
      <c r="BM7" s="1063">
        <v>75244.604442208074</v>
      </c>
      <c r="BN7" s="1063">
        <v>79797.073309220083</v>
      </c>
      <c r="BO7" s="1063">
        <v>80013.95646871881</v>
      </c>
      <c r="BP7" s="1063">
        <v>80597.793874652765</v>
      </c>
      <c r="BQ7" s="1063">
        <v>82757.315603090799</v>
      </c>
      <c r="BR7" s="1063">
        <v>81968.741517048009</v>
      </c>
      <c r="BS7" s="1063">
        <v>83496.468046020731</v>
      </c>
      <c r="BT7" s="1063">
        <v>88037.014042336406</v>
      </c>
      <c r="BU7" s="1063">
        <v>89433.080889666016</v>
      </c>
      <c r="BV7" s="1063">
        <v>91079.172927458203</v>
      </c>
      <c r="BW7" s="1063">
        <v>89501.015424217869</v>
      </c>
      <c r="BX7" s="1063">
        <v>88117.027268435879</v>
      </c>
      <c r="BY7" s="1063">
        <v>88439.480839856493</v>
      </c>
      <c r="BZ7" s="1063">
        <v>87322.205188817068</v>
      </c>
      <c r="CA7" s="1063">
        <v>89044.092250585527</v>
      </c>
      <c r="CB7" s="1063">
        <v>90566.23338006741</v>
      </c>
      <c r="CC7" s="1063">
        <v>90264.247084131755</v>
      </c>
      <c r="CD7" s="1063">
        <v>91029.283915035485</v>
      </c>
      <c r="CE7" s="1063">
        <v>90368.734730616037</v>
      </c>
      <c r="CF7" s="1063">
        <v>94018.245111512922</v>
      </c>
      <c r="CG7" s="1063">
        <v>93929.575227631853</v>
      </c>
      <c r="CH7" s="1063">
        <v>92469.807034647383</v>
      </c>
      <c r="CI7" s="1063">
        <v>93512.308164538641</v>
      </c>
      <c r="CJ7" s="1063">
        <v>92658.141455086909</v>
      </c>
      <c r="CK7" s="1063">
        <v>92260.621747493453</v>
      </c>
      <c r="CL7" s="1063">
        <v>92752.88808513798</v>
      </c>
      <c r="CM7" s="1063">
        <v>92486.332822890239</v>
      </c>
      <c r="CN7" s="1063">
        <v>89008.94941689109</v>
      </c>
      <c r="CO7" s="1063">
        <v>87630.182058973558</v>
      </c>
      <c r="CP7" s="1063">
        <v>88260.662464890454</v>
      </c>
      <c r="CQ7" s="1063">
        <v>90411.441043945772</v>
      </c>
      <c r="CR7" s="1063">
        <v>96644.141735602883</v>
      </c>
      <c r="CS7" s="1063">
        <v>96680.342522145525</v>
      </c>
      <c r="CT7" s="1063">
        <v>97552.33516914185</v>
      </c>
      <c r="CU7" s="1063">
        <v>99514.236567208311</v>
      </c>
      <c r="CV7" s="1063">
        <v>98815.637978290222</v>
      </c>
      <c r="CW7" s="1063">
        <v>97893.200146842195</v>
      </c>
      <c r="CX7" s="1063">
        <v>95692.237083345739</v>
      </c>
      <c r="CY7" s="1063">
        <v>98587.745986606329</v>
      </c>
      <c r="CZ7" s="1063">
        <v>100613.97440505582</v>
      </c>
      <c r="DA7" s="1063">
        <v>101948.86713501711</v>
      </c>
      <c r="DB7" s="1063">
        <v>102312.12355090828</v>
      </c>
      <c r="DC7" s="1063">
        <v>103230.16537412938</v>
      </c>
      <c r="DD7" s="1063">
        <v>107459.66909454906</v>
      </c>
      <c r="DE7" s="1063">
        <v>108525.5393829899</v>
      </c>
      <c r="DF7" s="1063">
        <v>108656.22210565633</v>
      </c>
      <c r="DG7" s="1063">
        <v>108238.11561131122</v>
      </c>
      <c r="DH7" s="1063">
        <v>108152.66179956545</v>
      </c>
      <c r="DI7" s="1063">
        <v>107160.40895076648</v>
      </c>
      <c r="DJ7" s="1063">
        <v>109257.46071159854</v>
      </c>
      <c r="DK7" s="1063">
        <v>111121.71638311104</v>
      </c>
      <c r="DL7" s="1063">
        <v>111239.38217105778</v>
      </c>
      <c r="DM7" s="1063">
        <v>110249.18406186282</v>
      </c>
      <c r="DN7" s="1063">
        <v>111295.16554049381</v>
      </c>
      <c r="DO7" s="1063">
        <v>112006.69087661116</v>
      </c>
      <c r="DP7" s="1063">
        <v>117334.09882201473</v>
      </c>
      <c r="DQ7" s="1063">
        <v>118138.96749033791</v>
      </c>
      <c r="DR7" s="1063">
        <v>116809.16736369516</v>
      </c>
      <c r="DS7" s="1063">
        <v>119203.27471334813</v>
      </c>
      <c r="DT7" s="1063">
        <v>118926.29808866847</v>
      </c>
      <c r="DU7" s="1063">
        <v>116913.27532018852</v>
      </c>
      <c r="DV7" s="1063">
        <v>117694.49321715817</v>
      </c>
      <c r="DW7" s="1063">
        <v>118390.84615207261</v>
      </c>
      <c r="DX7" s="1063">
        <v>118667.02179347127</v>
      </c>
      <c r="DY7" s="1063">
        <v>120340.39092421648</v>
      </c>
      <c r="DZ7" s="1063">
        <v>122330.71948422745</v>
      </c>
      <c r="EA7" s="1063">
        <v>123473.67499676615</v>
      </c>
      <c r="EB7" s="1063">
        <v>127096.37760833504</v>
      </c>
      <c r="EC7" s="1063">
        <v>127834.35320703428</v>
      </c>
      <c r="ED7" s="1063">
        <v>131599.1497875019</v>
      </c>
      <c r="EE7" s="1063">
        <v>132091.31243059586</v>
      </c>
      <c r="EF7" s="1063">
        <v>130269.75149443385</v>
      </c>
      <c r="EG7" s="1063">
        <v>128165.81240550747</v>
      </c>
      <c r="EH7" s="1063">
        <v>129050.30902280426</v>
      </c>
      <c r="EI7" s="1063">
        <v>130669.56012628823</v>
      </c>
      <c r="EJ7" s="1063">
        <v>130076.03466058138</v>
      </c>
      <c r="EK7" s="1063">
        <v>130236.56454447212</v>
      </c>
      <c r="EL7" s="1063">
        <v>128293.95069103152</v>
      </c>
      <c r="EM7" s="1063">
        <v>130390.89528266779</v>
      </c>
      <c r="EN7" s="1063">
        <v>140932.03086426572</v>
      </c>
      <c r="EO7" s="1063">
        <v>148833.0545207613</v>
      </c>
      <c r="EP7" s="1063">
        <v>149455.45189375474</v>
      </c>
      <c r="EQ7" s="1063">
        <v>148026.98473506185</v>
      </c>
      <c r="ER7" s="1063">
        <v>150078.57508101643</v>
      </c>
      <c r="ES7" s="1063">
        <v>147559.52236142271</v>
      </c>
      <c r="ET7" s="1063">
        <v>151711.05887422294</v>
      </c>
      <c r="EU7" s="1063">
        <v>150617.36123024308</v>
      </c>
    </row>
    <row r="8" spans="1:156" ht="15" customHeight="1">
      <c r="A8" s="478" t="s">
        <v>523</v>
      </c>
      <c r="B8" s="28">
        <v>8967.2878127899967</v>
      </c>
      <c r="C8" s="28">
        <v>9207.4369898000004</v>
      </c>
      <c r="D8" s="28">
        <v>9297.7190448000001</v>
      </c>
      <c r="E8" s="28">
        <v>9696.2640097999974</v>
      </c>
      <c r="F8" s="28">
        <v>9980.3470806363621</v>
      </c>
      <c r="G8" s="28">
        <v>11143.267338457725</v>
      </c>
      <c r="H8" s="28">
        <v>11450.964757830003</v>
      </c>
      <c r="I8" s="28">
        <v>12240.661708</v>
      </c>
      <c r="J8" s="28">
        <v>12460.263252799999</v>
      </c>
      <c r="K8" s="28">
        <v>14078.374942569999</v>
      </c>
      <c r="L8" s="28">
        <v>15275.135629660002</v>
      </c>
      <c r="M8" s="28">
        <v>8109.42733279</v>
      </c>
      <c r="N8" s="28">
        <v>8106.4452557900004</v>
      </c>
      <c r="O8" s="28">
        <v>8200.2391047900001</v>
      </c>
      <c r="P8" s="28">
        <v>8276.1179497899975</v>
      </c>
      <c r="Q8" s="28">
        <v>8165.58803979</v>
      </c>
      <c r="R8" s="28">
        <v>8075.8080217899987</v>
      </c>
      <c r="S8" s="28">
        <v>8416.283977789999</v>
      </c>
      <c r="T8" s="28">
        <v>8278.2872567899994</v>
      </c>
      <c r="U8" s="28">
        <v>8014.2081987900001</v>
      </c>
      <c r="V8" s="28">
        <v>7882.9611567900001</v>
      </c>
      <c r="W8" s="28">
        <v>7991.3535027899989</v>
      </c>
      <c r="X8" s="28">
        <v>8967.2878127899967</v>
      </c>
      <c r="Y8" s="28">
        <v>8273.8475027899985</v>
      </c>
      <c r="Z8" s="28">
        <v>8304.7707447899993</v>
      </c>
      <c r="AA8" s="28">
        <v>8467.7489117999994</v>
      </c>
      <c r="AB8" s="28">
        <v>8378.3662497999994</v>
      </c>
      <c r="AC8" s="28">
        <v>8206.1949468000003</v>
      </c>
      <c r="AD8" s="28">
        <v>8175.1565918000015</v>
      </c>
      <c r="AE8" s="28">
        <v>8517.3273458000003</v>
      </c>
      <c r="AF8" s="28">
        <v>8412.3008908000011</v>
      </c>
      <c r="AG8" s="28">
        <v>8260.6162657999994</v>
      </c>
      <c r="AH8" s="28">
        <v>8195.0786668000001</v>
      </c>
      <c r="AI8" s="28">
        <v>8221.5928968000007</v>
      </c>
      <c r="AJ8" s="28">
        <v>9207.4369898000004</v>
      </c>
      <c r="AK8" s="28">
        <v>8486.5714377999975</v>
      </c>
      <c r="AL8" s="28">
        <v>8475.7964547999964</v>
      </c>
      <c r="AM8" s="28">
        <v>8320.8481507999986</v>
      </c>
      <c r="AN8" s="28">
        <v>8503.9287627999984</v>
      </c>
      <c r="AO8" s="28">
        <v>8274.1184957999994</v>
      </c>
      <c r="AP8" s="28">
        <v>8415.0581118000009</v>
      </c>
      <c r="AQ8" s="28">
        <v>8682.9059777999992</v>
      </c>
      <c r="AR8" s="28">
        <v>8473.8791007999971</v>
      </c>
      <c r="AS8" s="28">
        <v>8244.9204837999987</v>
      </c>
      <c r="AT8" s="28">
        <v>8201.8110847999997</v>
      </c>
      <c r="AU8" s="28">
        <v>8160.7409397999972</v>
      </c>
      <c r="AV8" s="28">
        <v>9297.7190448000001</v>
      </c>
      <c r="AW8" s="28">
        <v>8591.0970187999992</v>
      </c>
      <c r="AX8" s="28">
        <v>8559.0243687999973</v>
      </c>
      <c r="AY8" s="28">
        <v>8661.7113057999995</v>
      </c>
      <c r="AZ8" s="28">
        <v>8602.8072097999993</v>
      </c>
      <c r="BA8" s="28">
        <v>8589.5913467999981</v>
      </c>
      <c r="BB8" s="28">
        <v>8602.0328888000004</v>
      </c>
      <c r="BC8" s="28">
        <v>8742.7938857999998</v>
      </c>
      <c r="BD8" s="28">
        <v>8736.7969427999997</v>
      </c>
      <c r="BE8" s="28">
        <v>8469.8335607999979</v>
      </c>
      <c r="BF8" s="28">
        <v>8525.4122258000007</v>
      </c>
      <c r="BG8" s="28">
        <v>8640.2902097999977</v>
      </c>
      <c r="BH8" s="28">
        <v>9696.2640097999974</v>
      </c>
      <c r="BI8" s="28">
        <v>9042.2806678000015</v>
      </c>
      <c r="BJ8" s="28">
        <v>9086.6534437999981</v>
      </c>
      <c r="BK8" s="28">
        <v>9046.1276687999998</v>
      </c>
      <c r="BL8" s="28">
        <v>9176.9552208000023</v>
      </c>
      <c r="BM8" s="28">
        <v>8991.8429218000038</v>
      </c>
      <c r="BN8" s="28">
        <v>8911.9689198000051</v>
      </c>
      <c r="BO8" s="28">
        <v>8838.4475488200005</v>
      </c>
      <c r="BP8" s="28">
        <v>8990.2134252500036</v>
      </c>
      <c r="BQ8" s="28">
        <v>8761.9862951800005</v>
      </c>
      <c r="BR8" s="28">
        <v>8946.283307800004</v>
      </c>
      <c r="BS8" s="28">
        <v>9013.7938391616444</v>
      </c>
      <c r="BT8" s="28">
        <v>9980.3470796363617</v>
      </c>
      <c r="BU8" s="28">
        <v>9438.8539854085029</v>
      </c>
      <c r="BV8" s="28">
        <v>9781.707503284515</v>
      </c>
      <c r="BW8" s="28">
        <v>9747.1408742662206</v>
      </c>
      <c r="BX8" s="28">
        <v>9957.2785218200006</v>
      </c>
      <c r="BY8" s="28">
        <v>10274.368871199798</v>
      </c>
      <c r="BZ8" s="28">
        <v>10156.51928005071</v>
      </c>
      <c r="CA8" s="28">
        <v>10171.255853338827</v>
      </c>
      <c r="CB8" s="28">
        <v>10074.036862520905</v>
      </c>
      <c r="CC8" s="28">
        <v>10149.688921021076</v>
      </c>
      <c r="CD8" s="28">
        <v>10023.296749475652</v>
      </c>
      <c r="CE8" s="28">
        <v>10127.767621105912</v>
      </c>
      <c r="CF8" s="28">
        <v>11143.267338457725</v>
      </c>
      <c r="CG8" s="28">
        <v>10582.674154098564</v>
      </c>
      <c r="CH8" s="28">
        <v>10402.767155956528</v>
      </c>
      <c r="CI8" s="28">
        <v>10463.854713045224</v>
      </c>
      <c r="CJ8" s="28">
        <v>10787.851344137802</v>
      </c>
      <c r="CK8" s="28">
        <v>10787.049348999999</v>
      </c>
      <c r="CL8" s="28">
        <v>10705.142417999999</v>
      </c>
      <c r="CM8" s="28">
        <v>10971.61744606038</v>
      </c>
      <c r="CN8" s="28">
        <v>11049.060126</v>
      </c>
      <c r="CO8" s="28">
        <v>10664.304402000002</v>
      </c>
      <c r="CP8" s="28">
        <v>10603.400351</v>
      </c>
      <c r="CQ8" s="28">
        <v>10599.287064999999</v>
      </c>
      <c r="CR8" s="28">
        <v>11450.964757830003</v>
      </c>
      <c r="CS8" s="28">
        <v>10823.405898000001</v>
      </c>
      <c r="CT8" s="28">
        <v>10507.929398549999</v>
      </c>
      <c r="CU8" s="28">
        <v>11216.837394999999</v>
      </c>
      <c r="CV8" s="28">
        <v>11030.700687</v>
      </c>
      <c r="CW8" s="28">
        <v>11079.721461000001</v>
      </c>
      <c r="CX8" s="28">
        <v>10713.36776555</v>
      </c>
      <c r="CY8" s="28">
        <v>10809.666091120002</v>
      </c>
      <c r="CZ8" s="28">
        <v>10766.82025393</v>
      </c>
      <c r="DA8" s="28">
        <v>11184.69844179</v>
      </c>
      <c r="DB8" s="28">
        <v>11160.0464545</v>
      </c>
      <c r="DC8" s="28">
        <v>11035.588114540002</v>
      </c>
      <c r="DD8" s="28">
        <v>12240.661708</v>
      </c>
      <c r="DE8" s="28">
        <v>11543.642431660002</v>
      </c>
      <c r="DF8" s="28">
        <v>11443.380795000001</v>
      </c>
      <c r="DG8" s="28">
        <v>11314.008760000001</v>
      </c>
      <c r="DH8" s="28">
        <v>11311.857894000001</v>
      </c>
      <c r="DI8" s="28">
        <v>10822.885045550001</v>
      </c>
      <c r="DJ8" s="28">
        <v>11351.403464249999</v>
      </c>
      <c r="DK8" s="28">
        <v>11518.112423750001</v>
      </c>
      <c r="DL8" s="28">
        <v>11457.600244310002</v>
      </c>
      <c r="DM8" s="28">
        <v>11303.70156075</v>
      </c>
      <c r="DN8" s="28">
        <v>10812.057903749999</v>
      </c>
      <c r="DO8" s="28">
        <v>11311.013126000002</v>
      </c>
      <c r="DP8" s="28">
        <v>12460.263252799999</v>
      </c>
      <c r="DQ8" s="28">
        <v>11520.485431000001</v>
      </c>
      <c r="DR8" s="28">
        <v>11868.873913000003</v>
      </c>
      <c r="DS8" s="28">
        <v>11455.431450399999</v>
      </c>
      <c r="DT8" s="28">
        <v>11932.37875478</v>
      </c>
      <c r="DU8" s="28">
        <v>11643.128963000001</v>
      </c>
      <c r="DV8" s="28">
        <v>11797.082725</v>
      </c>
      <c r="DW8" s="28">
        <v>11625.7084213</v>
      </c>
      <c r="DX8" s="28">
        <v>12284.606095000003</v>
      </c>
      <c r="DY8" s="28">
        <v>12134.052983999998</v>
      </c>
      <c r="DZ8" s="28">
        <v>12225.882880660003</v>
      </c>
      <c r="EA8" s="28">
        <v>12589.61756026</v>
      </c>
      <c r="EB8" s="28">
        <v>14078.374942569999</v>
      </c>
      <c r="EC8" s="28">
        <v>13304.349011659997</v>
      </c>
      <c r="ED8" s="28">
        <v>13260.195616659999</v>
      </c>
      <c r="EE8" s="28">
        <v>13177.318293660002</v>
      </c>
      <c r="EF8" s="28">
        <v>13086.277984659999</v>
      </c>
      <c r="EG8" s="28">
        <v>12986.93794066</v>
      </c>
      <c r="EH8" s="28">
        <v>13075.470109659998</v>
      </c>
      <c r="EI8" s="28">
        <v>13201.658482660001</v>
      </c>
      <c r="EJ8" s="28">
        <v>13621.58854366</v>
      </c>
      <c r="EK8" s="28">
        <v>12964.57674977</v>
      </c>
      <c r="EL8" s="28">
        <v>13035.150721660002</v>
      </c>
      <c r="EM8" s="28">
        <v>13298.160908660002</v>
      </c>
      <c r="EN8" s="28">
        <v>15275.135629660002</v>
      </c>
      <c r="EO8" s="28">
        <v>14479.559871660003</v>
      </c>
      <c r="EP8" s="28">
        <v>14607.449968660001</v>
      </c>
      <c r="EQ8" s="28">
        <v>14684.493821660002</v>
      </c>
      <c r="ER8" s="28">
        <v>14937.906508809998</v>
      </c>
      <c r="ES8" s="28">
        <v>15228.322610809999</v>
      </c>
      <c r="ET8" s="28">
        <v>15610.626449810003</v>
      </c>
      <c r="EU8" s="28">
        <v>16689.132826069352</v>
      </c>
    </row>
    <row r="9" spans="1:156" ht="15" customHeight="1">
      <c r="A9" s="478" t="s">
        <v>502</v>
      </c>
      <c r="B9" s="28">
        <v>47501.622437769198</v>
      </c>
      <c r="C9" s="28">
        <v>54307.941832968994</v>
      </c>
      <c r="D9" s="28">
        <v>65599.805773829168</v>
      </c>
      <c r="E9" s="28">
        <v>69037.897108059522</v>
      </c>
      <c r="F9" s="28">
        <v>78057.666962700052</v>
      </c>
      <c r="G9" s="28">
        <v>82874.977773055201</v>
      </c>
      <c r="H9" s="28">
        <v>85193.176977772877</v>
      </c>
      <c r="I9" s="28">
        <v>95219.007386549056</v>
      </c>
      <c r="J9" s="28">
        <v>104873.83556921473</v>
      </c>
      <c r="K9" s="28">
        <v>113018.00266576505</v>
      </c>
      <c r="L9" s="28">
        <v>125656.89523460572</v>
      </c>
      <c r="M9" s="28">
        <v>45979.85256611494</v>
      </c>
      <c r="N9" s="28">
        <v>47709.102655441937</v>
      </c>
      <c r="O9" s="28">
        <v>43941.035809786263</v>
      </c>
      <c r="P9" s="28">
        <v>44220.64044376454</v>
      </c>
      <c r="Q9" s="28">
        <v>43602.376903754557</v>
      </c>
      <c r="R9" s="28">
        <v>44203.032431915766</v>
      </c>
      <c r="S9" s="28">
        <v>45458.394861328081</v>
      </c>
      <c r="T9" s="28">
        <v>45184.351208767854</v>
      </c>
      <c r="U9" s="28">
        <v>44808.136987969367</v>
      </c>
      <c r="V9" s="28">
        <v>44645.197098846118</v>
      </c>
      <c r="W9" s="28">
        <v>45736.853588541802</v>
      </c>
      <c r="X9" s="28">
        <v>47501.622437769198</v>
      </c>
      <c r="Y9" s="28">
        <v>49200.785821613405</v>
      </c>
      <c r="Z9" s="28">
        <v>48099.196947707918</v>
      </c>
      <c r="AA9" s="28">
        <v>48571.180239420319</v>
      </c>
      <c r="AB9" s="28">
        <v>49877.739361876222</v>
      </c>
      <c r="AC9" s="28">
        <v>50612.737685885273</v>
      </c>
      <c r="AD9" s="28">
        <v>51573.301294099088</v>
      </c>
      <c r="AE9" s="28">
        <v>51603.529077770407</v>
      </c>
      <c r="AF9" s="28">
        <v>52165.374580733958</v>
      </c>
      <c r="AG9" s="28">
        <v>51230.092381655115</v>
      </c>
      <c r="AH9" s="28">
        <v>51879.169672291348</v>
      </c>
      <c r="AI9" s="28">
        <v>52802.185489625321</v>
      </c>
      <c r="AJ9" s="28">
        <v>54307.941832968994</v>
      </c>
      <c r="AK9" s="28">
        <v>55945.642454695335</v>
      </c>
      <c r="AL9" s="28">
        <v>56097.846243715147</v>
      </c>
      <c r="AM9" s="28">
        <v>58074.242604835796</v>
      </c>
      <c r="AN9" s="28">
        <v>57673.181698289365</v>
      </c>
      <c r="AO9" s="28">
        <v>57535.280492497535</v>
      </c>
      <c r="AP9" s="28">
        <v>56565.282647393178</v>
      </c>
      <c r="AQ9" s="28">
        <v>58285.941805683688</v>
      </c>
      <c r="AR9" s="28">
        <v>58212.497944778508</v>
      </c>
      <c r="AS9" s="28">
        <v>58101.795239838073</v>
      </c>
      <c r="AT9" s="28">
        <v>60114.313891488237</v>
      </c>
      <c r="AU9" s="28">
        <v>61239.910402694397</v>
      </c>
      <c r="AV9" s="28">
        <v>65599.805773829168</v>
      </c>
      <c r="AW9" s="28">
        <v>62960.56424016763</v>
      </c>
      <c r="AX9" s="28">
        <v>63825.840071922285</v>
      </c>
      <c r="AY9" s="28">
        <v>63804.432328124203</v>
      </c>
      <c r="AZ9" s="28">
        <v>65311.733074758245</v>
      </c>
      <c r="BA9" s="28">
        <v>66550.034899773644</v>
      </c>
      <c r="BB9" s="28">
        <v>68832.35595725954</v>
      </c>
      <c r="BC9" s="28">
        <v>69524.395017741423</v>
      </c>
      <c r="BD9" s="28">
        <v>69255.59323662809</v>
      </c>
      <c r="BE9" s="28">
        <v>69149.459779039549</v>
      </c>
      <c r="BF9" s="28">
        <v>70096.492226559028</v>
      </c>
      <c r="BG9" s="28">
        <v>70765.641961118221</v>
      </c>
      <c r="BH9" s="28">
        <v>69037.897108059522</v>
      </c>
      <c r="BI9" s="28">
        <v>69016.281775153446</v>
      </c>
      <c r="BJ9" s="28">
        <v>70400.278487909964</v>
      </c>
      <c r="BK9" s="28">
        <v>71194.145589293825</v>
      </c>
      <c r="BL9" s="28">
        <v>68968.431767787275</v>
      </c>
      <c r="BM9" s="28">
        <v>66252.761520408065</v>
      </c>
      <c r="BN9" s="28">
        <v>70885.10438942007</v>
      </c>
      <c r="BO9" s="28">
        <v>71175.508919898813</v>
      </c>
      <c r="BP9" s="28">
        <v>71607.580449402754</v>
      </c>
      <c r="BQ9" s="28">
        <v>73995.329307910797</v>
      </c>
      <c r="BR9" s="28">
        <v>73022.458209247998</v>
      </c>
      <c r="BS9" s="28">
        <v>74482.674206859083</v>
      </c>
      <c r="BT9" s="28">
        <v>78056.666962700052</v>
      </c>
      <c r="BU9" s="28">
        <v>79994.226904257521</v>
      </c>
      <c r="BV9" s="28">
        <v>81297.465424173686</v>
      </c>
      <c r="BW9" s="28">
        <v>79753.874549951652</v>
      </c>
      <c r="BX9" s="28">
        <v>78159.748746615878</v>
      </c>
      <c r="BY9" s="28">
        <v>78165.111968656696</v>
      </c>
      <c r="BZ9" s="28">
        <v>77165.685908766362</v>
      </c>
      <c r="CA9" s="28">
        <v>78872.836397246705</v>
      </c>
      <c r="CB9" s="28">
        <v>80492.196517546501</v>
      </c>
      <c r="CC9" s="28">
        <v>80114.558163110676</v>
      </c>
      <c r="CD9" s="28">
        <v>81005.987165559825</v>
      </c>
      <c r="CE9" s="28">
        <v>80240.967109510122</v>
      </c>
      <c r="CF9" s="28">
        <v>82874.977773055201</v>
      </c>
      <c r="CG9" s="28">
        <v>83346.901073533285</v>
      </c>
      <c r="CH9" s="28">
        <v>82067.039878690863</v>
      </c>
      <c r="CI9" s="28">
        <v>83048.45345149342</v>
      </c>
      <c r="CJ9" s="28">
        <v>81870.290110949107</v>
      </c>
      <c r="CK9" s="28">
        <v>81473.572398493459</v>
      </c>
      <c r="CL9" s="28">
        <v>82047.745667137977</v>
      </c>
      <c r="CM9" s="28">
        <v>81514.715376829859</v>
      </c>
      <c r="CN9" s="28">
        <v>77959.889290891093</v>
      </c>
      <c r="CO9" s="28">
        <v>76965.877656973549</v>
      </c>
      <c r="CP9" s="28">
        <v>77657.262113890451</v>
      </c>
      <c r="CQ9" s="28">
        <v>79812.153978945775</v>
      </c>
      <c r="CR9" s="28">
        <v>85193.176977772877</v>
      </c>
      <c r="CS9" s="28">
        <v>85856.936624145528</v>
      </c>
      <c r="CT9" s="28">
        <v>87044.405770591853</v>
      </c>
      <c r="CU9" s="28">
        <v>88297.399172208316</v>
      </c>
      <c r="CV9" s="28">
        <v>87784.937291290218</v>
      </c>
      <c r="CW9" s="28">
        <v>86813.478685842187</v>
      </c>
      <c r="CX9" s="28">
        <v>84978.869317795732</v>
      </c>
      <c r="CY9" s="28">
        <v>87778.079895486328</v>
      </c>
      <c r="CZ9" s="28">
        <v>89847.154151125826</v>
      </c>
      <c r="DA9" s="28">
        <v>90764.168693227111</v>
      </c>
      <c r="DB9" s="28">
        <v>91152.077096408277</v>
      </c>
      <c r="DC9" s="28">
        <v>92194.57725958938</v>
      </c>
      <c r="DD9" s="28">
        <v>95219.007386549056</v>
      </c>
      <c r="DE9" s="28">
        <v>96981.896951329894</v>
      </c>
      <c r="DF9" s="28">
        <v>97212.841310656324</v>
      </c>
      <c r="DG9" s="28">
        <v>96924.106851311226</v>
      </c>
      <c r="DH9" s="28">
        <v>96840.803905565452</v>
      </c>
      <c r="DI9" s="28">
        <v>96337.523905216469</v>
      </c>
      <c r="DJ9" s="28">
        <v>97906.057247348537</v>
      </c>
      <c r="DK9" s="28">
        <v>99603.603959361033</v>
      </c>
      <c r="DL9" s="28">
        <v>99781.781926747775</v>
      </c>
      <c r="DM9" s="28">
        <v>98945.482501112827</v>
      </c>
      <c r="DN9" s="28">
        <v>100483.10763674381</v>
      </c>
      <c r="DO9" s="28">
        <v>100695.67775061115</v>
      </c>
      <c r="DP9" s="28">
        <v>104873.83556921473</v>
      </c>
      <c r="DQ9" s="28">
        <v>106618.4820593379</v>
      </c>
      <c r="DR9" s="28">
        <v>104940.29345069516</v>
      </c>
      <c r="DS9" s="28">
        <v>107747.84326294812</v>
      </c>
      <c r="DT9" s="28">
        <v>106993.91933388847</v>
      </c>
      <c r="DU9" s="28">
        <v>105270.14635718853</v>
      </c>
      <c r="DV9" s="28">
        <v>105897.41049215817</v>
      </c>
      <c r="DW9" s="28">
        <v>106765.13773077261</v>
      </c>
      <c r="DX9" s="28">
        <v>106382.41569847128</v>
      </c>
      <c r="DY9" s="28">
        <v>108206.33794021649</v>
      </c>
      <c r="DZ9" s="28">
        <v>110104.83660356744</v>
      </c>
      <c r="EA9" s="28">
        <v>110884.05743650615</v>
      </c>
      <c r="EB9" s="28">
        <v>113018.00266576505</v>
      </c>
      <c r="EC9" s="28">
        <v>114530.00419537428</v>
      </c>
      <c r="ED9" s="28">
        <v>118338.9541708419</v>
      </c>
      <c r="EE9" s="28">
        <v>118913.99413693586</v>
      </c>
      <c r="EF9" s="28">
        <v>117183.47350977384</v>
      </c>
      <c r="EG9" s="28">
        <v>115178.87446484747</v>
      </c>
      <c r="EH9" s="28">
        <v>115974.83891314425</v>
      </c>
      <c r="EI9" s="28">
        <v>117467.90164362823</v>
      </c>
      <c r="EJ9" s="28">
        <v>116454.44611692138</v>
      </c>
      <c r="EK9" s="28">
        <v>117271.98779470212</v>
      </c>
      <c r="EL9" s="28">
        <v>115258.79996937152</v>
      </c>
      <c r="EM9" s="28">
        <v>117092.73437400778</v>
      </c>
      <c r="EN9" s="28">
        <v>125656.89523460572</v>
      </c>
      <c r="EO9" s="28">
        <v>134353.49464910131</v>
      </c>
      <c r="EP9" s="28">
        <v>134848.00192509475</v>
      </c>
      <c r="EQ9" s="28">
        <v>133342.49091340185</v>
      </c>
      <c r="ER9" s="28">
        <v>135140.66857220643</v>
      </c>
      <c r="ES9" s="28">
        <v>132331.19975061272</v>
      </c>
      <c r="ET9" s="28">
        <v>136100.43242441295</v>
      </c>
      <c r="EU9" s="28">
        <v>133928.22840417374</v>
      </c>
    </row>
    <row r="10" spans="1:156" ht="15" customHeight="1">
      <c r="A10" s="21"/>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row>
    <row r="11" spans="1:156" s="1064" customFormat="1" ht="15" customHeight="1">
      <c r="A11" s="477" t="s">
        <v>518</v>
      </c>
      <c r="B11" s="1063">
        <v>98116.49550138606</v>
      </c>
      <c r="C11" s="1063">
        <v>103993.2491106128</v>
      </c>
      <c r="D11" s="1063">
        <v>103669.59388731845</v>
      </c>
      <c r="E11" s="1063">
        <v>102858.68499697205</v>
      </c>
      <c r="F11" s="1063">
        <v>108243.75592306556</v>
      </c>
      <c r="G11" s="1063">
        <v>109338.98850021212</v>
      </c>
      <c r="H11" s="1063">
        <v>112762.76114366713</v>
      </c>
      <c r="I11" s="1063">
        <v>114340.81008136096</v>
      </c>
      <c r="J11" s="1063">
        <v>118477.18775883525</v>
      </c>
      <c r="K11" s="1063">
        <v>126460.47387410497</v>
      </c>
      <c r="L11" s="1063">
        <v>133748.62680336431</v>
      </c>
      <c r="M11" s="1063">
        <v>92799.78750310457</v>
      </c>
      <c r="N11" s="1063">
        <v>91926.85810626141</v>
      </c>
      <c r="O11" s="1063">
        <v>93803.639585926387</v>
      </c>
      <c r="P11" s="1063">
        <v>94795.200598966461</v>
      </c>
      <c r="Q11" s="1063">
        <v>95836.921211292327</v>
      </c>
      <c r="R11" s="1063">
        <v>95278.247804300743</v>
      </c>
      <c r="S11" s="1063">
        <v>95257.225147540128</v>
      </c>
      <c r="T11" s="1063">
        <v>96436.294776119932</v>
      </c>
      <c r="U11" s="1063">
        <v>96209.507741202062</v>
      </c>
      <c r="V11" s="1063">
        <v>96812.550052148668</v>
      </c>
      <c r="W11" s="1063">
        <v>97206.071120205379</v>
      </c>
      <c r="X11" s="1063">
        <v>98116.49550138606</v>
      </c>
      <c r="Y11" s="1063">
        <v>98224.685518580562</v>
      </c>
      <c r="Z11" s="1063">
        <v>98994.646848727396</v>
      </c>
      <c r="AA11" s="1063">
        <v>99960.060926911989</v>
      </c>
      <c r="AB11" s="1063">
        <v>100629.06925587208</v>
      </c>
      <c r="AC11" s="1063">
        <v>101478.1662317906</v>
      </c>
      <c r="AD11" s="1063">
        <v>101641.67128612867</v>
      </c>
      <c r="AE11" s="1063">
        <v>102062.62854146898</v>
      </c>
      <c r="AF11" s="1063">
        <v>102305.42476447803</v>
      </c>
      <c r="AG11" s="1063">
        <v>102859.66458018425</v>
      </c>
      <c r="AH11" s="1063">
        <v>102411.8153459038</v>
      </c>
      <c r="AI11" s="1063">
        <v>103732.0744057345</v>
      </c>
      <c r="AJ11" s="1063">
        <v>103993.2491106128</v>
      </c>
      <c r="AK11" s="1063">
        <v>103742.0347373354</v>
      </c>
      <c r="AL11" s="1063">
        <v>104307.8080495426</v>
      </c>
      <c r="AM11" s="1063">
        <v>103822.81099087301</v>
      </c>
      <c r="AN11" s="1063">
        <v>101482.40471256597</v>
      </c>
      <c r="AO11" s="1063">
        <v>102012.49903866102</v>
      </c>
      <c r="AP11" s="1063">
        <v>101767.55151119463</v>
      </c>
      <c r="AQ11" s="1063">
        <v>101699.72985107305</v>
      </c>
      <c r="AR11" s="1063">
        <v>102051.60547677011</v>
      </c>
      <c r="AS11" s="1063">
        <v>101050.64841268642</v>
      </c>
      <c r="AT11" s="1063">
        <v>101440.66264518439</v>
      </c>
      <c r="AU11" s="1063">
        <v>103434.23203337628</v>
      </c>
      <c r="AV11" s="1063">
        <v>103669.59388731845</v>
      </c>
      <c r="AW11" s="1063">
        <v>103802.75769056051</v>
      </c>
      <c r="AX11" s="1063">
        <v>104023.94438165933</v>
      </c>
      <c r="AY11" s="1063">
        <v>103452.60547212225</v>
      </c>
      <c r="AZ11" s="1063">
        <v>102746.47152944143</v>
      </c>
      <c r="BA11" s="1063">
        <v>102173.94848943593</v>
      </c>
      <c r="BB11" s="1063">
        <v>101701.4242945201</v>
      </c>
      <c r="BC11" s="1063">
        <v>101923.27461917482</v>
      </c>
      <c r="BD11" s="1063">
        <v>103031.53758272654</v>
      </c>
      <c r="BE11" s="1063">
        <v>101538.91681700153</v>
      </c>
      <c r="BF11" s="1063">
        <v>101621.08800036642</v>
      </c>
      <c r="BG11" s="1063">
        <v>102465.54918086479</v>
      </c>
      <c r="BH11" s="1063">
        <v>102858.68499697205</v>
      </c>
      <c r="BI11" s="1063">
        <v>103353.85153060713</v>
      </c>
      <c r="BJ11" s="1063">
        <v>104173.84847958344</v>
      </c>
      <c r="BK11" s="1063">
        <v>103341.27392638972</v>
      </c>
      <c r="BL11" s="1063">
        <v>106563.75868080379</v>
      </c>
      <c r="BM11" s="1063">
        <v>106845.59857254401</v>
      </c>
      <c r="BN11" s="1063">
        <v>106531.5802484421</v>
      </c>
      <c r="BO11" s="1063">
        <v>106574.92799107186</v>
      </c>
      <c r="BP11" s="1063">
        <v>106831.18638956745</v>
      </c>
      <c r="BQ11" s="1063">
        <v>106568.62993668462</v>
      </c>
      <c r="BR11" s="1063">
        <v>107638.8878831421</v>
      </c>
      <c r="BS11" s="1063">
        <v>107640.40839886556</v>
      </c>
      <c r="BT11" s="1063">
        <v>108243.75592306556</v>
      </c>
      <c r="BU11" s="1063">
        <v>108782.94297039</v>
      </c>
      <c r="BV11" s="1063">
        <v>109118.89615383006</v>
      </c>
      <c r="BW11" s="1063">
        <v>108194.32484357573</v>
      </c>
      <c r="BX11" s="1063">
        <v>108029.59555103409</v>
      </c>
      <c r="BY11" s="1063">
        <v>107925.20886883633</v>
      </c>
      <c r="BZ11" s="1063">
        <v>107256.57616897358</v>
      </c>
      <c r="CA11" s="1063">
        <v>107236.32494511968</v>
      </c>
      <c r="CB11" s="1063">
        <v>107366.59198044261</v>
      </c>
      <c r="CC11" s="1063">
        <v>108505.22967096191</v>
      </c>
      <c r="CD11" s="1063">
        <v>109244.04650285098</v>
      </c>
      <c r="CE11" s="1063">
        <v>108892.89806755532</v>
      </c>
      <c r="CF11" s="1063">
        <v>109338.98850021212</v>
      </c>
      <c r="CG11" s="1063">
        <v>108417.22159518796</v>
      </c>
      <c r="CH11" s="1063">
        <v>109054.23244600804</v>
      </c>
      <c r="CI11" s="1063">
        <v>107815.32828450833</v>
      </c>
      <c r="CJ11" s="1063">
        <v>107845.2472462249</v>
      </c>
      <c r="CK11" s="1063">
        <v>108023.95228485655</v>
      </c>
      <c r="CL11" s="1063">
        <v>111389.34945446199</v>
      </c>
      <c r="CM11" s="1063">
        <v>108509.4432952135</v>
      </c>
      <c r="CN11" s="1063">
        <v>111996.38712685891</v>
      </c>
      <c r="CO11" s="1063">
        <v>111849.08979488646</v>
      </c>
      <c r="CP11" s="1063">
        <v>112400.94071211953</v>
      </c>
      <c r="CQ11" s="1063">
        <v>111393.56431495423</v>
      </c>
      <c r="CR11" s="1063">
        <v>112762.76114366713</v>
      </c>
      <c r="CS11" s="1063">
        <v>112623.83285398445</v>
      </c>
      <c r="CT11" s="1063">
        <v>113382.74767013815</v>
      </c>
      <c r="CU11" s="1063">
        <v>114232.12787654166</v>
      </c>
      <c r="CV11" s="1063">
        <v>114927.28486939975</v>
      </c>
      <c r="CW11" s="1063">
        <v>115361.10408582777</v>
      </c>
      <c r="CX11" s="1063">
        <v>116561.83566035429</v>
      </c>
      <c r="CY11" s="1063">
        <v>113692.01996136362</v>
      </c>
      <c r="CZ11" s="1063">
        <v>112843.07687106413</v>
      </c>
      <c r="DA11" s="1063">
        <v>113816.27835072289</v>
      </c>
      <c r="DB11" s="1063">
        <v>114043.39700384172</v>
      </c>
      <c r="DC11" s="1063">
        <v>113315.41931790058</v>
      </c>
      <c r="DD11" s="1063">
        <v>114340.81008136096</v>
      </c>
      <c r="DE11" s="1063">
        <v>115034.23855865006</v>
      </c>
      <c r="DF11" s="1063">
        <v>115340.1498470736</v>
      </c>
      <c r="DG11" s="1063">
        <v>114529.52505846885</v>
      </c>
      <c r="DH11" s="1063">
        <v>114937.71992161454</v>
      </c>
      <c r="DI11" s="1063">
        <v>114486.13688057355</v>
      </c>
      <c r="DJ11" s="1063">
        <v>115595.98747093143</v>
      </c>
      <c r="DK11" s="1063">
        <v>115475.69647580899</v>
      </c>
      <c r="DL11" s="1063">
        <v>115899.99509645223</v>
      </c>
      <c r="DM11" s="1063">
        <v>116814.31283451724</v>
      </c>
      <c r="DN11" s="1063">
        <v>117242.18907146619</v>
      </c>
      <c r="DO11" s="1063">
        <v>116482.09145706879</v>
      </c>
      <c r="DP11" s="1063">
        <v>118477.18775883525</v>
      </c>
      <c r="DQ11" s="1063">
        <v>119091.90657118204</v>
      </c>
      <c r="DR11" s="1063">
        <v>120812.96012369485</v>
      </c>
      <c r="DS11" s="1063">
        <v>119979.37952908195</v>
      </c>
      <c r="DT11" s="1063">
        <v>122603.05389662152</v>
      </c>
      <c r="DU11" s="1063">
        <v>121808.04311146145</v>
      </c>
      <c r="DV11" s="1063">
        <v>123671.35347296175</v>
      </c>
      <c r="DW11" s="1063">
        <v>124157.55538945735</v>
      </c>
      <c r="DX11" s="1063">
        <v>125009.76133197872</v>
      </c>
      <c r="DY11" s="1063">
        <v>123998.22132085355</v>
      </c>
      <c r="DZ11" s="1063">
        <v>124485.61001098255</v>
      </c>
      <c r="EA11" s="1063">
        <v>125676.8853478439</v>
      </c>
      <c r="EB11" s="1063">
        <v>126460.47387410497</v>
      </c>
      <c r="EC11" s="1063">
        <v>127221.68760198576</v>
      </c>
      <c r="ED11" s="1063">
        <v>125177.81182932801</v>
      </c>
      <c r="EE11" s="1063">
        <v>126108.94768414415</v>
      </c>
      <c r="EF11" s="1063">
        <v>128636.68355133616</v>
      </c>
      <c r="EG11" s="1063">
        <v>127893.10716861176</v>
      </c>
      <c r="EH11" s="1063">
        <v>129804.99105748573</v>
      </c>
      <c r="EI11" s="1063">
        <v>129435.47584169182</v>
      </c>
      <c r="EJ11" s="1063">
        <v>129951.3897300586</v>
      </c>
      <c r="EK11" s="1063">
        <v>129984.73010526787</v>
      </c>
      <c r="EL11" s="1063">
        <v>130524.86871170851</v>
      </c>
      <c r="EM11" s="1063">
        <v>131445.51112831221</v>
      </c>
      <c r="EN11" s="1063">
        <v>133748.62680336431</v>
      </c>
      <c r="EO11" s="1063">
        <v>132216.6761322387</v>
      </c>
      <c r="EP11" s="1063">
        <v>132816.8115692852</v>
      </c>
      <c r="EQ11" s="1063">
        <v>135978.3760239582</v>
      </c>
      <c r="ER11" s="1063">
        <v>136791.7476533736</v>
      </c>
      <c r="ES11" s="1063">
        <v>138192.42176927731</v>
      </c>
      <c r="ET11" s="1063">
        <v>139052.20466628709</v>
      </c>
      <c r="EU11" s="1063">
        <v>140978.04092383623</v>
      </c>
    </row>
    <row r="12" spans="1:156" ht="15" customHeight="1">
      <c r="A12" s="478" t="s">
        <v>503</v>
      </c>
      <c r="B12" s="28">
        <v>4142.3291916399994</v>
      </c>
      <c r="C12" s="28">
        <v>4781.1563460199886</v>
      </c>
      <c r="D12" s="28">
        <v>5411.7967682600101</v>
      </c>
      <c r="E12" s="28">
        <v>5933.4472739699704</v>
      </c>
      <c r="F12" s="28">
        <v>6674.985423049995</v>
      </c>
      <c r="G12" s="28">
        <v>7435.7945944800031</v>
      </c>
      <c r="H12" s="28">
        <v>8279.3925516800009</v>
      </c>
      <c r="I12" s="28">
        <v>9111.3192146399997</v>
      </c>
      <c r="J12" s="28">
        <v>9721.5005828899994</v>
      </c>
      <c r="K12" s="28">
        <v>11123.359175340003</v>
      </c>
      <c r="L12" s="28">
        <v>12670.889106169998</v>
      </c>
      <c r="M12" s="28">
        <v>3768.6568532300034</v>
      </c>
      <c r="N12" s="28">
        <v>3912.7255078200074</v>
      </c>
      <c r="O12" s="28">
        <v>4025.1737388800047</v>
      </c>
      <c r="P12" s="28">
        <v>4043.0679901100007</v>
      </c>
      <c r="Q12" s="28">
        <v>4053.2883940599977</v>
      </c>
      <c r="R12" s="28">
        <v>4073.283469130005</v>
      </c>
      <c r="S12" s="28">
        <v>4106.0661301399996</v>
      </c>
      <c r="T12" s="28">
        <v>4101.404220389999</v>
      </c>
      <c r="U12" s="28">
        <v>4078.6794048400116</v>
      </c>
      <c r="V12" s="28">
        <v>4100.9456360999911</v>
      </c>
      <c r="W12" s="28">
        <v>4095.0526017200013</v>
      </c>
      <c r="X12" s="28">
        <v>4142.3291916399994</v>
      </c>
      <c r="Y12" s="28">
        <v>4260.2246291800084</v>
      </c>
      <c r="Z12" s="28">
        <v>4280.4553179100039</v>
      </c>
      <c r="AA12" s="28">
        <v>4419.1552954299923</v>
      </c>
      <c r="AB12" s="28">
        <v>4547.649488719986</v>
      </c>
      <c r="AC12" s="28">
        <v>4492.5668928600007</v>
      </c>
      <c r="AD12" s="28">
        <v>4460.4313548600003</v>
      </c>
      <c r="AE12" s="28">
        <v>4532.6437071899873</v>
      </c>
      <c r="AF12" s="28">
        <v>4551.7449516600036</v>
      </c>
      <c r="AG12" s="28">
        <v>4567.7905078200074</v>
      </c>
      <c r="AH12" s="28">
        <v>4587.8729529100037</v>
      </c>
      <c r="AI12" s="28">
        <v>4642.5252932999874</v>
      </c>
      <c r="AJ12" s="28">
        <v>4781.1563460199886</v>
      </c>
      <c r="AK12" s="28">
        <v>4825.0819926000058</v>
      </c>
      <c r="AL12" s="28">
        <v>4947.5233041800084</v>
      </c>
      <c r="AM12" s="28">
        <v>5117.0044774499966</v>
      </c>
      <c r="AN12" s="28">
        <v>5105.5264955899966</v>
      </c>
      <c r="AO12" s="28">
        <v>5171.632488349991</v>
      </c>
      <c r="AP12" s="28">
        <v>5133.3272819900058</v>
      </c>
      <c r="AQ12" s="28">
        <v>5139.0253478699951</v>
      </c>
      <c r="AR12" s="28">
        <v>5198.8728712299808</v>
      </c>
      <c r="AS12" s="28">
        <v>5186.3312258599854</v>
      </c>
      <c r="AT12" s="28">
        <v>5227.4541341400145</v>
      </c>
      <c r="AU12" s="28">
        <v>5264.4452795799561</v>
      </c>
      <c r="AV12" s="28">
        <v>5411.7967682600101</v>
      </c>
      <c r="AW12" s="28">
        <v>5463.7183457199708</v>
      </c>
      <c r="AX12" s="28">
        <v>5577.125659420044</v>
      </c>
      <c r="AY12" s="28">
        <v>5648.0109972700193</v>
      </c>
      <c r="AZ12" s="28">
        <v>5643.90577698999</v>
      </c>
      <c r="BA12" s="28">
        <v>5629.6012115000003</v>
      </c>
      <c r="BB12" s="28">
        <v>5649.8007602299804</v>
      </c>
      <c r="BC12" s="28">
        <v>5652.2868130500492</v>
      </c>
      <c r="BD12" s="28">
        <v>5905.0145874499513</v>
      </c>
      <c r="BE12" s="28">
        <v>5834.6116143900144</v>
      </c>
      <c r="BF12" s="28">
        <v>5817.7265312100826</v>
      </c>
      <c r="BG12" s="28">
        <v>5934.9038152299809</v>
      </c>
      <c r="BH12" s="28">
        <v>5933.4472739699704</v>
      </c>
      <c r="BI12" s="28">
        <v>6036.027573839996</v>
      </c>
      <c r="BJ12" s="28">
        <v>6161.6177598300019</v>
      </c>
      <c r="BK12" s="28">
        <v>6251.7733794700016</v>
      </c>
      <c r="BL12" s="28">
        <v>6283.8481526799924</v>
      </c>
      <c r="BM12" s="28">
        <v>6345.3689238000034</v>
      </c>
      <c r="BN12" s="28">
        <v>6300.491820709999</v>
      </c>
      <c r="BO12" s="28">
        <v>6370.6385364900052</v>
      </c>
      <c r="BP12" s="28">
        <v>6418.2114511999971</v>
      </c>
      <c r="BQ12" s="28">
        <v>6411.5252672500001</v>
      </c>
      <c r="BR12" s="28">
        <v>6482.0737451999967</v>
      </c>
      <c r="BS12" s="28">
        <v>6511.4392560800015</v>
      </c>
      <c r="BT12" s="28">
        <v>6674.985423049995</v>
      </c>
      <c r="BU12" s="28">
        <v>6762.4850053000027</v>
      </c>
      <c r="BV12" s="28">
        <v>6831.7396967099994</v>
      </c>
      <c r="BW12" s="28">
        <v>6846.9853652200009</v>
      </c>
      <c r="BX12" s="28">
        <v>7119.566375739998</v>
      </c>
      <c r="BY12" s="28">
        <v>7249.9663595200045</v>
      </c>
      <c r="BZ12" s="28">
        <v>7255.2489600599974</v>
      </c>
      <c r="CA12" s="28">
        <v>7298.9754213400038</v>
      </c>
      <c r="CB12" s="28">
        <v>7336.7913672299956</v>
      </c>
      <c r="CC12" s="28">
        <v>7368.092604970001</v>
      </c>
      <c r="CD12" s="28">
        <v>7385.7111614700016</v>
      </c>
      <c r="CE12" s="28">
        <v>7342.0867840099945</v>
      </c>
      <c r="CF12" s="28">
        <v>7435.7945944800031</v>
      </c>
      <c r="CG12" s="28">
        <v>7449.2340595900041</v>
      </c>
      <c r="CH12" s="28">
        <v>7624.4520321699983</v>
      </c>
      <c r="CI12" s="28">
        <v>7736.0518369900055</v>
      </c>
      <c r="CJ12" s="28">
        <v>7843.7699539499972</v>
      </c>
      <c r="CK12" s="28">
        <v>7990.2692432300037</v>
      </c>
      <c r="CL12" s="28">
        <v>8072.8826060299989</v>
      </c>
      <c r="CM12" s="28">
        <v>8006.9579497800069</v>
      </c>
      <c r="CN12" s="28">
        <v>8147.267061290001</v>
      </c>
      <c r="CO12" s="28">
        <v>8116.2760390200046</v>
      </c>
      <c r="CP12" s="28">
        <v>8120.3949818799974</v>
      </c>
      <c r="CQ12" s="28">
        <v>8133.9566670000004</v>
      </c>
      <c r="CR12" s="28">
        <v>8279.3925516800009</v>
      </c>
      <c r="CS12" s="28">
        <v>8349.9764658399963</v>
      </c>
      <c r="CT12" s="28">
        <v>8438.0209011400002</v>
      </c>
      <c r="CU12" s="28">
        <v>8643.887504889999</v>
      </c>
      <c r="CV12" s="28">
        <v>8629.4521702299953</v>
      </c>
      <c r="CW12" s="28">
        <v>8765.8960124599907</v>
      </c>
      <c r="CX12" s="28">
        <v>8783.6616142700041</v>
      </c>
      <c r="CY12" s="28">
        <v>8839.7659235200044</v>
      </c>
      <c r="CZ12" s="28">
        <v>8933.2230112500001</v>
      </c>
      <c r="DA12" s="28">
        <v>8895.9663621999971</v>
      </c>
      <c r="DB12" s="28">
        <v>8903.0246243399961</v>
      </c>
      <c r="DC12" s="28">
        <v>9005.8805317299957</v>
      </c>
      <c r="DD12" s="28">
        <v>9111.3192146399997</v>
      </c>
      <c r="DE12" s="28">
        <v>9175.4755139999997</v>
      </c>
      <c r="DF12" s="28">
        <v>9322.640660460007</v>
      </c>
      <c r="DG12" s="28">
        <v>9421.841275430008</v>
      </c>
      <c r="DH12" s="28">
        <v>9393.4185678399972</v>
      </c>
      <c r="DI12" s="28">
        <v>9475.3226434999997</v>
      </c>
      <c r="DJ12" s="28">
        <v>9499.6807791899864</v>
      </c>
      <c r="DK12" s="28">
        <v>9448.1782190899958</v>
      </c>
      <c r="DL12" s="28">
        <v>9518.5736671900031</v>
      </c>
      <c r="DM12" s="28">
        <v>9428.5437412799984</v>
      </c>
      <c r="DN12" s="28">
        <v>9529.2845689400019</v>
      </c>
      <c r="DO12" s="28">
        <v>9620.2756717699958</v>
      </c>
      <c r="DP12" s="28">
        <v>9721.5005828899994</v>
      </c>
      <c r="DQ12" s="28">
        <v>9897.410224529991</v>
      </c>
      <c r="DR12" s="28">
        <v>10101.602365790008</v>
      </c>
      <c r="DS12" s="28">
        <v>10229.876823240005</v>
      </c>
      <c r="DT12" s="28">
        <v>10367.148411209992</v>
      </c>
      <c r="DU12" s="28">
        <v>10483.790518949996</v>
      </c>
      <c r="DV12" s="28">
        <v>10501.123358610001</v>
      </c>
      <c r="DW12" s="28">
        <v>10544.478409200005</v>
      </c>
      <c r="DX12" s="28">
        <v>10497.611865969993</v>
      </c>
      <c r="DY12" s="28">
        <v>10599.956163589997</v>
      </c>
      <c r="DZ12" s="28">
        <v>10740.26616979</v>
      </c>
      <c r="EA12" s="28">
        <v>10861.986006669998</v>
      </c>
      <c r="EB12" s="28">
        <v>11123.359175340003</v>
      </c>
      <c r="EC12" s="28">
        <v>11328.610270449997</v>
      </c>
      <c r="ED12" s="28">
        <v>11565.684087959991</v>
      </c>
      <c r="EE12" s="28">
        <v>11690.365797889999</v>
      </c>
      <c r="EF12" s="28">
        <v>11634.147683410003</v>
      </c>
      <c r="EG12" s="28">
        <v>11722.438577050003</v>
      </c>
      <c r="EH12" s="28">
        <v>11837.207766029998</v>
      </c>
      <c r="EI12" s="28">
        <v>11904.778999080001</v>
      </c>
      <c r="EJ12" s="28">
        <v>11955.275110770004</v>
      </c>
      <c r="EK12" s="28">
        <v>12087.997649950012</v>
      </c>
      <c r="EL12" s="28">
        <v>12350.705566080002</v>
      </c>
      <c r="EM12" s="28">
        <v>12398.861726900002</v>
      </c>
      <c r="EN12" s="28">
        <v>12670.889106169998</v>
      </c>
      <c r="EO12" s="28">
        <v>12874.023771660004</v>
      </c>
      <c r="EP12" s="28">
        <v>13192.443697009994</v>
      </c>
      <c r="EQ12" s="28">
        <v>13586.445226020005</v>
      </c>
      <c r="ER12" s="28">
        <v>13701.319178180009</v>
      </c>
      <c r="ES12" s="28">
        <v>13845.705638919999</v>
      </c>
      <c r="ET12" s="28">
        <v>14047.643818930008</v>
      </c>
      <c r="EU12" s="28">
        <v>14136.703354149993</v>
      </c>
    </row>
    <row r="13" spans="1:156" ht="15" customHeight="1">
      <c r="A13" s="478" t="s">
        <v>524</v>
      </c>
      <c r="B13" s="28">
        <v>36009.514265990241</v>
      </c>
      <c r="C13" s="28">
        <v>39023.374040907525</v>
      </c>
      <c r="D13" s="28">
        <v>37747.318934091636</v>
      </c>
      <c r="E13" s="28">
        <v>38177.902406917427</v>
      </c>
      <c r="F13" s="28">
        <v>41306.355430508185</v>
      </c>
      <c r="G13" s="28">
        <v>43079.379763299323</v>
      </c>
      <c r="H13" s="28">
        <v>45189.230653898972</v>
      </c>
      <c r="I13" s="28">
        <v>43067.538169194304</v>
      </c>
      <c r="J13" s="28">
        <v>44734.975919192075</v>
      </c>
      <c r="K13" s="28">
        <v>50609.618056029773</v>
      </c>
      <c r="L13" s="28">
        <v>52839.827197706945</v>
      </c>
      <c r="M13" s="28">
        <v>33954.354413789988</v>
      </c>
      <c r="N13" s="28">
        <v>32662.98049579655</v>
      </c>
      <c r="O13" s="28">
        <v>33811.220094179727</v>
      </c>
      <c r="P13" s="28">
        <v>34620.56650231102</v>
      </c>
      <c r="Q13" s="28">
        <v>34507.238079544732</v>
      </c>
      <c r="R13" s="28">
        <v>34320.961611226368</v>
      </c>
      <c r="S13" s="28">
        <v>34352.994022743791</v>
      </c>
      <c r="T13" s="28">
        <v>34728.518963168339</v>
      </c>
      <c r="U13" s="28">
        <v>34638.008372736193</v>
      </c>
      <c r="V13" s="28">
        <v>35176.832174256924</v>
      </c>
      <c r="W13" s="28">
        <v>35054.173768481152</v>
      </c>
      <c r="X13" s="28">
        <v>36009.514265990241</v>
      </c>
      <c r="Y13" s="28">
        <v>35713.251929722741</v>
      </c>
      <c r="Z13" s="28">
        <v>36091.103513077018</v>
      </c>
      <c r="AA13" s="28">
        <v>36590.510878515364</v>
      </c>
      <c r="AB13" s="28">
        <v>36803.126388192111</v>
      </c>
      <c r="AC13" s="28">
        <v>36728.088753673524</v>
      </c>
      <c r="AD13" s="28">
        <v>37587.20863725755</v>
      </c>
      <c r="AE13" s="28">
        <v>37626.126675457512</v>
      </c>
      <c r="AF13" s="28">
        <v>37867.08434197602</v>
      </c>
      <c r="AG13" s="28">
        <v>38462.100709037841</v>
      </c>
      <c r="AH13" s="28">
        <v>37720.664630575862</v>
      </c>
      <c r="AI13" s="28">
        <v>38578.339490192142</v>
      </c>
      <c r="AJ13" s="28">
        <v>39023.374040907525</v>
      </c>
      <c r="AK13" s="28">
        <v>38272.243856350098</v>
      </c>
      <c r="AL13" s="28">
        <v>38548.400040859968</v>
      </c>
      <c r="AM13" s="28">
        <v>37018.428174886867</v>
      </c>
      <c r="AN13" s="28">
        <v>35215.025729931069</v>
      </c>
      <c r="AO13" s="28">
        <v>35501.704620097044</v>
      </c>
      <c r="AP13" s="28">
        <v>35716.536282996189</v>
      </c>
      <c r="AQ13" s="28">
        <v>35715.009790743919</v>
      </c>
      <c r="AR13" s="28">
        <v>36642.718092089759</v>
      </c>
      <c r="AS13" s="28">
        <v>35949.848618464996</v>
      </c>
      <c r="AT13" s="28">
        <v>35825.09888757961</v>
      </c>
      <c r="AU13" s="28">
        <v>37386.310200584529</v>
      </c>
      <c r="AV13" s="28">
        <v>37747.318934091636</v>
      </c>
      <c r="AW13" s="28">
        <v>37822.533346012664</v>
      </c>
      <c r="AX13" s="28">
        <v>37663.093774264635</v>
      </c>
      <c r="AY13" s="28">
        <v>37739.115595712654</v>
      </c>
      <c r="AZ13" s="28">
        <v>37407.410046765071</v>
      </c>
      <c r="BA13" s="28">
        <v>37206.622581829834</v>
      </c>
      <c r="BB13" s="28">
        <v>37273.61328384879</v>
      </c>
      <c r="BC13" s="28">
        <v>37215.04300577526</v>
      </c>
      <c r="BD13" s="28">
        <v>39027.542400221901</v>
      </c>
      <c r="BE13" s="28">
        <v>37699.61402953737</v>
      </c>
      <c r="BF13" s="28">
        <v>38054.700876517352</v>
      </c>
      <c r="BG13" s="28">
        <v>38216.962699471478</v>
      </c>
      <c r="BH13" s="28">
        <v>38177.902406917427</v>
      </c>
      <c r="BI13" s="28">
        <v>38634.240809128256</v>
      </c>
      <c r="BJ13" s="28">
        <v>38953.960033058764</v>
      </c>
      <c r="BK13" s="28">
        <v>38678.059439212055</v>
      </c>
      <c r="BL13" s="28">
        <v>39261.499154958452</v>
      </c>
      <c r="BM13" s="28">
        <v>39589.900004465882</v>
      </c>
      <c r="BN13" s="28">
        <v>39625.31803798797</v>
      </c>
      <c r="BO13" s="28">
        <v>39722.822681661084</v>
      </c>
      <c r="BP13" s="28">
        <v>39939.693968403029</v>
      </c>
      <c r="BQ13" s="28">
        <v>39949.202127148121</v>
      </c>
      <c r="BR13" s="28">
        <v>40792.460205265641</v>
      </c>
      <c r="BS13" s="28">
        <v>41061.648056657075</v>
      </c>
      <c r="BT13" s="28">
        <v>41306.355430508185</v>
      </c>
      <c r="BU13" s="28">
        <v>41174.787486336456</v>
      </c>
      <c r="BV13" s="28">
        <v>41286.102327576031</v>
      </c>
      <c r="BW13" s="28">
        <v>41184.262639820758</v>
      </c>
      <c r="BX13" s="28">
        <v>40954.853365263705</v>
      </c>
      <c r="BY13" s="28">
        <v>40849.08449043228</v>
      </c>
      <c r="BZ13" s="28">
        <v>40647.186337521853</v>
      </c>
      <c r="CA13" s="28">
        <v>40860.963283647056</v>
      </c>
      <c r="CB13" s="28">
        <v>40996.50408496258</v>
      </c>
      <c r="CC13" s="28">
        <v>41919.388420722571</v>
      </c>
      <c r="CD13" s="28">
        <v>42891.937246390982</v>
      </c>
      <c r="CE13" s="28">
        <v>42811.338483415413</v>
      </c>
      <c r="CF13" s="28">
        <v>43079.379763299323</v>
      </c>
      <c r="CG13" s="28">
        <v>42144.381089757277</v>
      </c>
      <c r="CH13" s="28">
        <v>42328.304650021579</v>
      </c>
      <c r="CI13" s="28">
        <v>41582.895668157304</v>
      </c>
      <c r="CJ13" s="28">
        <v>41972.995803004851</v>
      </c>
      <c r="CK13" s="28">
        <v>41755.618613235252</v>
      </c>
      <c r="CL13" s="28">
        <v>45036.592472637036</v>
      </c>
      <c r="CM13" s="28">
        <v>42409.810384062766</v>
      </c>
      <c r="CN13" s="28">
        <v>45622.597868651545</v>
      </c>
      <c r="CO13" s="28">
        <v>45365.196769452625</v>
      </c>
      <c r="CP13" s="28">
        <v>45464.050522669873</v>
      </c>
      <c r="CQ13" s="28">
        <v>44571.484683039824</v>
      </c>
      <c r="CR13" s="28">
        <v>45189.230653898972</v>
      </c>
      <c r="CS13" s="28">
        <v>44983.939740718102</v>
      </c>
      <c r="CT13" s="28">
        <v>45462.899705932243</v>
      </c>
      <c r="CU13" s="28">
        <v>45989.447691095775</v>
      </c>
      <c r="CV13" s="28">
        <v>45927.259871549126</v>
      </c>
      <c r="CW13" s="28">
        <v>46325.281859881092</v>
      </c>
      <c r="CX13" s="28">
        <v>46995.962508087658</v>
      </c>
      <c r="CY13" s="28">
        <v>43648.36525785744</v>
      </c>
      <c r="CZ13" s="28">
        <v>43078.537851144109</v>
      </c>
      <c r="DA13" s="28">
        <v>43350.118073982238</v>
      </c>
      <c r="DB13" s="28">
        <v>43771.921653114186</v>
      </c>
      <c r="DC13" s="28">
        <v>42473.281483004554</v>
      </c>
      <c r="DD13" s="28">
        <v>43067.538169194304</v>
      </c>
      <c r="DE13" s="28">
        <v>43273.271441896686</v>
      </c>
      <c r="DF13" s="28">
        <v>43226.280676282971</v>
      </c>
      <c r="DG13" s="28">
        <v>43169.274992875566</v>
      </c>
      <c r="DH13" s="28">
        <v>43242.725799281601</v>
      </c>
      <c r="DI13" s="28">
        <v>42948.636689176579</v>
      </c>
      <c r="DJ13" s="28">
        <v>43119.05142367971</v>
      </c>
      <c r="DK13" s="28">
        <v>43136.428536706408</v>
      </c>
      <c r="DL13" s="28">
        <v>43392.441705483012</v>
      </c>
      <c r="DM13" s="28">
        <v>43600.246055853866</v>
      </c>
      <c r="DN13" s="28">
        <v>43939.527425112639</v>
      </c>
      <c r="DO13" s="28">
        <v>43323.830991386145</v>
      </c>
      <c r="DP13" s="28">
        <v>44734.975919192075</v>
      </c>
      <c r="DQ13" s="28">
        <v>44721.458011777126</v>
      </c>
      <c r="DR13" s="28">
        <v>46270.023270320176</v>
      </c>
      <c r="DS13" s="28">
        <v>45071.373530793702</v>
      </c>
      <c r="DT13" s="28">
        <v>46444.024325403851</v>
      </c>
      <c r="DU13" s="28">
        <v>47837.023854291794</v>
      </c>
      <c r="DV13" s="28">
        <v>48023.886881384584</v>
      </c>
      <c r="DW13" s="28">
        <v>48439.322255894731</v>
      </c>
      <c r="DX13" s="28">
        <v>48612.618352935424</v>
      </c>
      <c r="DY13" s="28">
        <v>48027.727736082554</v>
      </c>
      <c r="DZ13" s="28">
        <v>49107.625920831641</v>
      </c>
      <c r="EA13" s="28">
        <v>48754.057246257493</v>
      </c>
      <c r="EB13" s="28">
        <v>50609.618056029773</v>
      </c>
      <c r="EC13" s="28">
        <v>51184.166067748134</v>
      </c>
      <c r="ED13" s="28">
        <v>48808.831115071334</v>
      </c>
      <c r="EE13" s="28">
        <v>48891.317736957426</v>
      </c>
      <c r="EF13" s="28">
        <v>50861.948846557199</v>
      </c>
      <c r="EG13" s="28">
        <v>50578.162909378552</v>
      </c>
      <c r="EH13" s="28">
        <v>52137.667688757079</v>
      </c>
      <c r="EI13" s="28">
        <v>51557.33211355799</v>
      </c>
      <c r="EJ13" s="28">
        <v>51394.794624671849</v>
      </c>
      <c r="EK13" s="28">
        <v>51418.812114064895</v>
      </c>
      <c r="EL13" s="28">
        <v>51794.804587672676</v>
      </c>
      <c r="EM13" s="28">
        <v>52198.595191095803</v>
      </c>
      <c r="EN13" s="28">
        <v>52839.827197706945</v>
      </c>
      <c r="EO13" s="28">
        <v>51602.713077935325</v>
      </c>
      <c r="EP13" s="28">
        <v>51588.304082654489</v>
      </c>
      <c r="EQ13" s="28">
        <v>53194.100561581399</v>
      </c>
      <c r="ER13" s="28">
        <v>54491.580760746205</v>
      </c>
      <c r="ES13" s="28">
        <v>55034.412973740829</v>
      </c>
      <c r="ET13" s="28">
        <v>55892.759186667128</v>
      </c>
      <c r="EU13" s="28">
        <v>56335.066889077374</v>
      </c>
    </row>
    <row r="14" spans="1:156" ht="15" customHeight="1">
      <c r="A14" s="478" t="s">
        <v>505</v>
      </c>
      <c r="B14" s="28">
        <v>3250.5485751725623</v>
      </c>
      <c r="C14" s="28">
        <v>3788.8713000511489</v>
      </c>
      <c r="D14" s="28">
        <v>4952.7991694847824</v>
      </c>
      <c r="E14" s="28">
        <v>4169.7900191138051</v>
      </c>
      <c r="F14" s="28">
        <v>4684.3031752234001</v>
      </c>
      <c r="G14" s="28">
        <v>3859.7861222546721</v>
      </c>
      <c r="H14" s="28">
        <v>3999.3139895882755</v>
      </c>
      <c r="I14" s="28">
        <v>5090.5063837424195</v>
      </c>
      <c r="J14" s="28">
        <v>6112.4505016915491</v>
      </c>
      <c r="K14" s="28">
        <v>5535.7677973905156</v>
      </c>
      <c r="L14" s="28">
        <v>7112.8212420356922</v>
      </c>
      <c r="M14" s="28">
        <v>2615.1401071071746</v>
      </c>
      <c r="N14" s="28">
        <v>2755.0114020287851</v>
      </c>
      <c r="O14" s="28">
        <v>2972.6511839919908</v>
      </c>
      <c r="P14" s="28">
        <v>3084.3704534987323</v>
      </c>
      <c r="Q14" s="28">
        <v>3371.3331048233526</v>
      </c>
      <c r="R14" s="28">
        <v>3370.0266432831659</v>
      </c>
      <c r="S14" s="28">
        <v>3041.970970165482</v>
      </c>
      <c r="T14" s="28">
        <v>3476.2969065951884</v>
      </c>
      <c r="U14" s="28">
        <v>3116.925526002959</v>
      </c>
      <c r="V14" s="28">
        <v>2961.2352000746919</v>
      </c>
      <c r="W14" s="28">
        <v>3479.1274952184867</v>
      </c>
      <c r="X14" s="28">
        <v>3250.5485751725623</v>
      </c>
      <c r="Y14" s="28">
        <v>3322.7627986446478</v>
      </c>
      <c r="Z14" s="28">
        <v>3470.183747123489</v>
      </c>
      <c r="AA14" s="28">
        <v>3088.7939142661626</v>
      </c>
      <c r="AB14" s="28">
        <v>3311.654238174156</v>
      </c>
      <c r="AC14" s="28">
        <v>4217.8217711565376</v>
      </c>
      <c r="AD14" s="28">
        <v>3798.5214258834194</v>
      </c>
      <c r="AE14" s="28">
        <v>3944.1595825391214</v>
      </c>
      <c r="AF14" s="28">
        <v>4027.9036061817942</v>
      </c>
      <c r="AG14" s="28">
        <v>4048.0037071565689</v>
      </c>
      <c r="AH14" s="28">
        <v>4159.7246082567581</v>
      </c>
      <c r="AI14" s="28">
        <v>4259.2820810665562</v>
      </c>
      <c r="AJ14" s="28">
        <v>3788.8713000511489</v>
      </c>
      <c r="AK14" s="28">
        <v>3965.6349319643714</v>
      </c>
      <c r="AL14" s="28">
        <v>3985.8284772847965</v>
      </c>
      <c r="AM14" s="28">
        <v>4655.7833279457454</v>
      </c>
      <c r="AN14" s="28">
        <v>4474.3735152318886</v>
      </c>
      <c r="AO14" s="28">
        <v>4517.1014168723768</v>
      </c>
      <c r="AP14" s="28">
        <v>4114.7565306772949</v>
      </c>
      <c r="AQ14" s="28">
        <v>4055.2836323361976</v>
      </c>
      <c r="AR14" s="28">
        <v>4363.1713658574099</v>
      </c>
      <c r="AS14" s="28">
        <v>4258.5009495828981</v>
      </c>
      <c r="AT14" s="28">
        <v>4791.8434460326453</v>
      </c>
      <c r="AU14" s="28">
        <v>5286.6405705504358</v>
      </c>
      <c r="AV14" s="28">
        <v>4952.7991694847824</v>
      </c>
      <c r="AW14" s="28">
        <v>4982.6789861552206</v>
      </c>
      <c r="AX14" s="28">
        <v>5201.6064899354033</v>
      </c>
      <c r="AY14" s="28">
        <v>4528.3940130308183</v>
      </c>
      <c r="AZ14" s="28">
        <v>4552.3869186962966</v>
      </c>
      <c r="BA14" s="28">
        <v>5069.458170556527</v>
      </c>
      <c r="BB14" s="28">
        <v>4238.5180554262342</v>
      </c>
      <c r="BC14" s="28">
        <v>4371.3449534178289</v>
      </c>
      <c r="BD14" s="28">
        <v>3777.5275535718592</v>
      </c>
      <c r="BE14" s="28">
        <v>3922.61463149878</v>
      </c>
      <c r="BF14" s="28">
        <v>3737.884312623024</v>
      </c>
      <c r="BG14" s="28">
        <v>4190.500124813022</v>
      </c>
      <c r="BH14" s="28">
        <v>4169.7900191138051</v>
      </c>
      <c r="BI14" s="28">
        <v>4266.5828623349953</v>
      </c>
      <c r="BJ14" s="28">
        <v>4679.3914491933283</v>
      </c>
      <c r="BK14" s="28">
        <v>4182.7689377303286</v>
      </c>
      <c r="BL14" s="28">
        <v>4316.7393438686322</v>
      </c>
      <c r="BM14" s="28">
        <v>4507.987285711557</v>
      </c>
      <c r="BN14" s="28">
        <v>4502.6292614622962</v>
      </c>
      <c r="BO14" s="28">
        <v>4472.4195471550584</v>
      </c>
      <c r="BP14" s="28">
        <v>4530.34403728505</v>
      </c>
      <c r="BQ14" s="28">
        <v>4406.2524781097873</v>
      </c>
      <c r="BR14" s="28">
        <v>4429.3227320300375</v>
      </c>
      <c r="BS14" s="28">
        <v>4530.3158623967984</v>
      </c>
      <c r="BT14" s="28">
        <v>4684.3031752234001</v>
      </c>
      <c r="BU14" s="28">
        <v>5334.6090248581195</v>
      </c>
      <c r="BV14" s="28">
        <v>5309.9425808007845</v>
      </c>
      <c r="BW14" s="28">
        <v>4653.6439092987721</v>
      </c>
      <c r="BX14" s="28">
        <v>4454.3842651497307</v>
      </c>
      <c r="BY14" s="28">
        <v>4394.4081993557083</v>
      </c>
      <c r="BZ14" s="28">
        <v>4219.074077080083</v>
      </c>
      <c r="CA14" s="28">
        <v>4117.0659449987588</v>
      </c>
      <c r="CB14" s="28">
        <v>4095.709494582632</v>
      </c>
      <c r="CC14" s="28">
        <v>4342.7172565475203</v>
      </c>
      <c r="CD14" s="28">
        <v>4087.4908507715299</v>
      </c>
      <c r="CE14" s="28">
        <v>3900.2984825803214</v>
      </c>
      <c r="CF14" s="28">
        <v>3859.7861222546721</v>
      </c>
      <c r="CG14" s="28">
        <v>3795.2010322108608</v>
      </c>
      <c r="CH14" s="28">
        <v>4142.5432349765024</v>
      </c>
      <c r="CI14" s="28">
        <v>3486.0268047095055</v>
      </c>
      <c r="CJ14" s="28">
        <v>3576.2608191393979</v>
      </c>
      <c r="CK14" s="28">
        <v>3803.0381553711659</v>
      </c>
      <c r="CL14" s="28">
        <v>3656.8623203673892</v>
      </c>
      <c r="CM14" s="28">
        <v>3654.0657651967158</v>
      </c>
      <c r="CN14" s="28">
        <v>3882.7810184113691</v>
      </c>
      <c r="CO14" s="28">
        <v>3895.0531593054457</v>
      </c>
      <c r="CP14" s="28">
        <v>3906.2495083219183</v>
      </c>
      <c r="CQ14" s="28">
        <v>3959.6154909227739</v>
      </c>
      <c r="CR14" s="28">
        <v>3999.3139895882755</v>
      </c>
      <c r="CS14" s="28">
        <v>4052.6268186722154</v>
      </c>
      <c r="CT14" s="28">
        <v>4204.920952865602</v>
      </c>
      <c r="CU14" s="28">
        <v>4428.4710359362971</v>
      </c>
      <c r="CV14" s="28">
        <v>4309.9408809069764</v>
      </c>
      <c r="CW14" s="28">
        <v>4679.4552534077293</v>
      </c>
      <c r="CX14" s="28">
        <v>5102.6795939254498</v>
      </c>
      <c r="CY14" s="28">
        <v>5091.8874320332407</v>
      </c>
      <c r="CZ14" s="28">
        <v>4657.0458834401406</v>
      </c>
      <c r="DA14" s="28">
        <v>5210.4561273945837</v>
      </c>
      <c r="DB14" s="28">
        <v>4905.5887243778407</v>
      </c>
      <c r="DC14" s="28">
        <v>5101.0450866766032</v>
      </c>
      <c r="DD14" s="28">
        <v>5090.5063837424195</v>
      </c>
      <c r="DE14" s="28">
        <v>5393.2873427989307</v>
      </c>
      <c r="DF14" s="28">
        <v>5730.9594610583081</v>
      </c>
      <c r="DG14" s="28">
        <v>4737.7485118390878</v>
      </c>
      <c r="DH14" s="28">
        <v>4929.7743493451908</v>
      </c>
      <c r="DI14" s="28">
        <v>4742.0030429133049</v>
      </c>
      <c r="DJ14" s="28">
        <v>5489.8466921129475</v>
      </c>
      <c r="DK14" s="28">
        <v>5554.4390438528626</v>
      </c>
      <c r="DL14" s="28">
        <v>5376.8210322683735</v>
      </c>
      <c r="DM14" s="28">
        <v>5606.7729512035867</v>
      </c>
      <c r="DN14" s="28">
        <v>5640.9145902388527</v>
      </c>
      <c r="DO14" s="28">
        <v>5842.5954578537512</v>
      </c>
      <c r="DP14" s="28">
        <v>6112.4505016915491</v>
      </c>
      <c r="DQ14" s="28">
        <v>6383.104616133789</v>
      </c>
      <c r="DR14" s="28">
        <v>6672.7302723510584</v>
      </c>
      <c r="DS14" s="28">
        <v>6024.6043869915975</v>
      </c>
      <c r="DT14" s="28">
        <v>6028.266757705951</v>
      </c>
      <c r="DU14" s="28">
        <v>6096.2573381526063</v>
      </c>
      <c r="DV14" s="28">
        <v>6473.4563272554205</v>
      </c>
      <c r="DW14" s="28">
        <v>6713.0680556856196</v>
      </c>
      <c r="DX14" s="28">
        <v>6725.5550553430494</v>
      </c>
      <c r="DY14" s="28">
        <v>6273.314550648498</v>
      </c>
      <c r="DZ14" s="28">
        <v>5573.0080582867222</v>
      </c>
      <c r="EA14" s="28">
        <v>5365.549935217482</v>
      </c>
      <c r="EB14" s="28">
        <v>5535.7677973905156</v>
      </c>
      <c r="EC14" s="28">
        <v>5438.0762567186266</v>
      </c>
      <c r="ED14" s="28">
        <v>5322.5345291525628</v>
      </c>
      <c r="EE14" s="28">
        <v>5622.2526073133067</v>
      </c>
      <c r="EF14" s="28">
        <v>5817.0602648837212</v>
      </c>
      <c r="EG14" s="28">
        <v>5961.0506430941941</v>
      </c>
      <c r="EH14" s="28">
        <v>5952.2001741914019</v>
      </c>
      <c r="EI14" s="28">
        <v>5882.403699967369</v>
      </c>
      <c r="EJ14" s="28">
        <v>6623.5188204600518</v>
      </c>
      <c r="EK14" s="28">
        <v>6495.8465080719925</v>
      </c>
      <c r="EL14" s="28">
        <v>6253.4432809282735</v>
      </c>
      <c r="EM14" s="28">
        <v>6403.5019737599159</v>
      </c>
      <c r="EN14" s="28">
        <v>7112.8212420356922</v>
      </c>
      <c r="EO14" s="28">
        <v>7037.486082368574</v>
      </c>
      <c r="EP14" s="28">
        <v>7035.0052194451864</v>
      </c>
      <c r="EQ14" s="28">
        <v>6739.397877138601</v>
      </c>
      <c r="ER14" s="28">
        <v>7436.3390043500976</v>
      </c>
      <c r="ES14" s="28">
        <v>7761.1165251268239</v>
      </c>
      <c r="ET14" s="28">
        <v>7753.2739008957205</v>
      </c>
      <c r="EU14" s="28">
        <v>8017.3271044180556</v>
      </c>
    </row>
    <row r="15" spans="1:156" ht="15" customHeight="1">
      <c r="A15" s="478" t="s">
        <v>525</v>
      </c>
      <c r="B15" s="28">
        <v>49753.587264823254</v>
      </c>
      <c r="C15" s="28">
        <v>52159.541384304117</v>
      </c>
      <c r="D15" s="28">
        <v>51747.106695532013</v>
      </c>
      <c r="E15" s="28">
        <v>51103.452711120852</v>
      </c>
      <c r="F15" s="28">
        <v>53930.176946773994</v>
      </c>
      <c r="G15" s="28">
        <v>53984.409043608117</v>
      </c>
      <c r="H15" s="28">
        <v>54862.490114119872</v>
      </c>
      <c r="I15" s="28">
        <v>56463.252355384233</v>
      </c>
      <c r="J15" s="28">
        <v>57200.468748031628</v>
      </c>
      <c r="K15" s="28">
        <v>58512.434092904681</v>
      </c>
      <c r="L15" s="28">
        <v>59604.054918521688</v>
      </c>
      <c r="M15" s="28">
        <v>47358.771857427419</v>
      </c>
      <c r="N15" s="28">
        <v>47602.236843756073</v>
      </c>
      <c r="O15" s="28">
        <v>47953.450184144669</v>
      </c>
      <c r="P15" s="28">
        <v>48113.412172996716</v>
      </c>
      <c r="Q15" s="28">
        <v>48245.898877384258</v>
      </c>
      <c r="R15" s="28">
        <v>48509.025193911213</v>
      </c>
      <c r="S15" s="28">
        <v>48776.313579830865</v>
      </c>
      <c r="T15" s="28">
        <v>49227.099811126405</v>
      </c>
      <c r="U15" s="28">
        <v>49413.431810312904</v>
      </c>
      <c r="V15" s="28">
        <v>49620.60548447707</v>
      </c>
      <c r="W15" s="28">
        <v>49630.399466895731</v>
      </c>
      <c r="X15" s="28">
        <v>49753.587264823254</v>
      </c>
      <c r="Y15" s="28">
        <v>49907.757131803177</v>
      </c>
      <c r="Z15" s="28">
        <v>50126.115830826879</v>
      </c>
      <c r="AA15" s="28">
        <v>50919.312830310453</v>
      </c>
      <c r="AB15" s="28">
        <v>51000.155813455814</v>
      </c>
      <c r="AC15" s="28">
        <v>50986.413338170532</v>
      </c>
      <c r="AD15" s="28">
        <v>51134.210447647696</v>
      </c>
      <c r="AE15" s="28">
        <v>51186.385574812361</v>
      </c>
      <c r="AF15" s="28">
        <v>51469.542870370205</v>
      </c>
      <c r="AG15" s="28">
        <v>51529.902142409825</v>
      </c>
      <c r="AH15" s="28">
        <v>51691.28031126118</v>
      </c>
      <c r="AI15" s="28">
        <v>51838.887036545821</v>
      </c>
      <c r="AJ15" s="28">
        <v>52159.541384304117</v>
      </c>
      <c r="AK15" s="28">
        <v>52405.143168540926</v>
      </c>
      <c r="AL15" s="28">
        <v>52559.641174657823</v>
      </c>
      <c r="AM15" s="28">
        <v>52870.988651330408</v>
      </c>
      <c r="AN15" s="28">
        <v>52490.528684003017</v>
      </c>
      <c r="AO15" s="28">
        <v>52576.876543931612</v>
      </c>
      <c r="AP15" s="28">
        <v>52569.394938411147</v>
      </c>
      <c r="AQ15" s="28">
        <v>52408.147168202937</v>
      </c>
      <c r="AR15" s="28">
        <v>51625.780225502967</v>
      </c>
      <c r="AS15" s="28">
        <v>51620.867152408551</v>
      </c>
      <c r="AT15" s="28">
        <v>51601.337152752109</v>
      </c>
      <c r="AU15" s="28">
        <v>51626.663991431342</v>
      </c>
      <c r="AV15" s="28">
        <v>51747.106695532013</v>
      </c>
      <c r="AW15" s="28">
        <v>51753.563406862668</v>
      </c>
      <c r="AX15" s="28">
        <v>51838.049439389244</v>
      </c>
      <c r="AY15" s="28">
        <v>51809.918786358736</v>
      </c>
      <c r="AZ15" s="28">
        <v>51158.762640040077</v>
      </c>
      <c r="BA15" s="28">
        <v>50850.217469459581</v>
      </c>
      <c r="BB15" s="28">
        <v>50921.054390365076</v>
      </c>
      <c r="BC15" s="28">
        <v>50921.705017651693</v>
      </c>
      <c r="BD15" s="28">
        <v>50843.217452632824</v>
      </c>
      <c r="BE15" s="28">
        <v>50883.127566225354</v>
      </c>
      <c r="BF15" s="28">
        <v>50810.675178265956</v>
      </c>
      <c r="BG15" s="28">
        <v>50904.867040010315</v>
      </c>
      <c r="BH15" s="28">
        <v>51103.452711120852</v>
      </c>
      <c r="BI15" s="28">
        <v>51159.261835573896</v>
      </c>
      <c r="BJ15" s="28">
        <v>51125.065922011345</v>
      </c>
      <c r="BK15" s="28">
        <v>51159.947635337325</v>
      </c>
      <c r="BL15" s="28">
        <v>53543.014850236708</v>
      </c>
      <c r="BM15" s="28">
        <v>53382.984271006564</v>
      </c>
      <c r="BN15" s="28">
        <v>53509.13949889184</v>
      </c>
      <c r="BO15" s="28">
        <v>53553.766471885712</v>
      </c>
      <c r="BP15" s="28">
        <v>53669.639860519383</v>
      </c>
      <c r="BQ15" s="28">
        <v>53712.994805466704</v>
      </c>
      <c r="BR15" s="28">
        <v>53886.132791916432</v>
      </c>
      <c r="BS15" s="28">
        <v>53905.808189481686</v>
      </c>
      <c r="BT15" s="28">
        <v>53930.176946773994</v>
      </c>
      <c r="BU15" s="28">
        <v>53899.066464765419</v>
      </c>
      <c r="BV15" s="28">
        <v>53958.209407373244</v>
      </c>
      <c r="BW15" s="28">
        <v>53915.709103406203</v>
      </c>
      <c r="BX15" s="28">
        <v>53864.663426210653</v>
      </c>
      <c r="BY15" s="28">
        <v>53855.45828261834</v>
      </c>
      <c r="BZ15" s="28">
        <v>53843.518118281652</v>
      </c>
      <c r="CA15" s="28">
        <v>53724.164074883862</v>
      </c>
      <c r="CB15" s="28">
        <v>53650.088413037403</v>
      </c>
      <c r="CC15" s="28">
        <v>53603.158819171833</v>
      </c>
      <c r="CD15" s="28">
        <v>53524.387128348462</v>
      </c>
      <c r="CE15" s="28">
        <v>53530.249921759598</v>
      </c>
      <c r="CF15" s="28">
        <v>53984.409043608117</v>
      </c>
      <c r="CG15" s="28">
        <v>53974.603907149816</v>
      </c>
      <c r="CH15" s="28">
        <v>53903.317175819961</v>
      </c>
      <c r="CI15" s="28">
        <v>53907.234257061515</v>
      </c>
      <c r="CJ15" s="28">
        <v>53937.446613100641</v>
      </c>
      <c r="CK15" s="28">
        <v>53946.076420380137</v>
      </c>
      <c r="CL15" s="28">
        <v>53988.404311527571</v>
      </c>
      <c r="CM15" s="28">
        <v>54158.640940304009</v>
      </c>
      <c r="CN15" s="28">
        <v>54175.719933896005</v>
      </c>
      <c r="CO15" s="28">
        <v>54373.501789468377</v>
      </c>
      <c r="CP15" s="28">
        <v>54532.501421307745</v>
      </c>
      <c r="CQ15" s="28">
        <v>54504.413984551626</v>
      </c>
      <c r="CR15" s="28">
        <v>54862.490114119872</v>
      </c>
      <c r="CS15" s="28">
        <v>54908.506645854148</v>
      </c>
      <c r="CT15" s="28">
        <v>54976.656935560313</v>
      </c>
      <c r="CU15" s="28">
        <v>54942.451557569591</v>
      </c>
      <c r="CV15" s="28">
        <v>55083.252133453658</v>
      </c>
      <c r="CW15" s="28">
        <v>55199.514956008949</v>
      </c>
      <c r="CX15" s="28">
        <v>55331.22301030119</v>
      </c>
      <c r="CY15" s="28">
        <v>55628.316711782943</v>
      </c>
      <c r="CZ15" s="28">
        <v>55774.784311729883</v>
      </c>
      <c r="DA15" s="28">
        <v>56029.524413796069</v>
      </c>
      <c r="DB15" s="28">
        <v>56040.679141469678</v>
      </c>
      <c r="DC15" s="28">
        <v>56324.837052949435</v>
      </c>
      <c r="DD15" s="28">
        <v>56463.252355384233</v>
      </c>
      <c r="DE15" s="28">
        <v>56562.247879544462</v>
      </c>
      <c r="DF15" s="28">
        <v>56613.607647302328</v>
      </c>
      <c r="DG15" s="28">
        <v>56596.959826254184</v>
      </c>
      <c r="DH15" s="28">
        <v>56502.397353607739</v>
      </c>
      <c r="DI15" s="28">
        <v>56488.286954343668</v>
      </c>
      <c r="DJ15" s="28">
        <v>56684.922907358785</v>
      </c>
      <c r="DK15" s="28">
        <v>56591.067186699729</v>
      </c>
      <c r="DL15" s="28">
        <v>56752.541006770844</v>
      </c>
      <c r="DM15" s="28">
        <v>56909.139535289782</v>
      </c>
      <c r="DN15" s="28">
        <v>56927.628346594684</v>
      </c>
      <c r="DO15" s="28">
        <v>56932.359719118911</v>
      </c>
      <c r="DP15" s="28">
        <v>57200.468748031628</v>
      </c>
      <c r="DQ15" s="28">
        <v>57092.178138121148</v>
      </c>
      <c r="DR15" s="28">
        <v>57047.532445983605</v>
      </c>
      <c r="DS15" s="28">
        <v>56958.82707213665</v>
      </c>
      <c r="DT15" s="28">
        <v>57030.874074801737</v>
      </c>
      <c r="DU15" s="28">
        <v>56849.560007097054</v>
      </c>
      <c r="DV15" s="28">
        <v>57071.75868617175</v>
      </c>
      <c r="DW15" s="28">
        <v>57607.132396387009</v>
      </c>
      <c r="DX15" s="28">
        <v>57826.52608785026</v>
      </c>
      <c r="DY15" s="28">
        <v>57923.062680122501</v>
      </c>
      <c r="DZ15" s="28">
        <v>57730.084016954184</v>
      </c>
      <c r="EA15" s="28">
        <v>58070.066043968924</v>
      </c>
      <c r="EB15" s="28">
        <v>58512.434092904681</v>
      </c>
      <c r="EC15" s="28">
        <v>58538.789591398985</v>
      </c>
      <c r="ED15" s="28">
        <v>58723.945180234121</v>
      </c>
      <c r="EE15" s="28">
        <v>58680.089830323413</v>
      </c>
      <c r="EF15" s="28">
        <v>58774.310714155232</v>
      </c>
      <c r="EG15" s="28">
        <v>58821.592370519007</v>
      </c>
      <c r="EH15" s="28">
        <v>59046.512712587253</v>
      </c>
      <c r="EI15" s="28">
        <v>59159.345481756463</v>
      </c>
      <c r="EJ15" s="28">
        <v>59159.198693246697</v>
      </c>
      <c r="EK15" s="28">
        <v>59150.242675580965</v>
      </c>
      <c r="EL15" s="28">
        <v>59200.338316307549</v>
      </c>
      <c r="EM15" s="28">
        <v>59372.353100456487</v>
      </c>
      <c r="EN15" s="28">
        <v>59604.054918521688</v>
      </c>
      <c r="EO15" s="28">
        <v>59850.867346624764</v>
      </c>
      <c r="EP15" s="28">
        <v>60107.121987795552</v>
      </c>
      <c r="EQ15" s="28">
        <v>60181.465339698181</v>
      </c>
      <c r="ER15" s="28">
        <v>60299.458665887279</v>
      </c>
      <c r="ES15" s="28">
        <v>60364.626234499672</v>
      </c>
      <c r="ET15" s="28">
        <v>60482.310381904208</v>
      </c>
      <c r="EU15" s="28">
        <v>61472.382391820807</v>
      </c>
    </row>
    <row r="16" spans="1:156" ht="15" customHeight="1">
      <c r="A16" s="478" t="s">
        <v>526</v>
      </c>
      <c r="B16" s="28">
        <v>85.775829519999931</v>
      </c>
      <c r="C16" s="28">
        <v>81.091851719999994</v>
      </c>
      <c r="D16" s="28">
        <v>132.57773093000199</v>
      </c>
      <c r="E16" s="28">
        <v>361.61486907000096</v>
      </c>
      <c r="F16" s="28">
        <v>198.01810172000074</v>
      </c>
      <c r="G16" s="28">
        <v>82.69150383999758</v>
      </c>
      <c r="H16" s="28">
        <v>182.87089685000032</v>
      </c>
      <c r="I16" s="28">
        <v>378.03018404999693</v>
      </c>
      <c r="J16" s="28">
        <v>185.29342517000333</v>
      </c>
      <c r="K16" s="28">
        <v>125.47860267000485</v>
      </c>
      <c r="L16" s="28">
        <v>284.83143037000184</v>
      </c>
      <c r="M16" s="28">
        <v>247.98392683</v>
      </c>
      <c r="N16" s="28">
        <v>132.95325609000005</v>
      </c>
      <c r="O16" s="28">
        <v>189.36738546000004</v>
      </c>
      <c r="P16" s="28">
        <v>78.864535779999997</v>
      </c>
      <c r="Q16" s="28">
        <v>807.42366531000005</v>
      </c>
      <c r="R16" s="28">
        <v>156.50629758000005</v>
      </c>
      <c r="S16" s="28">
        <v>143.02568798999957</v>
      </c>
      <c r="T16" s="28">
        <v>63.558058919999993</v>
      </c>
      <c r="U16" s="28">
        <v>121.04312973999998</v>
      </c>
      <c r="V16" s="28">
        <v>116.17877392</v>
      </c>
      <c r="W16" s="28">
        <v>102.87053673999992</v>
      </c>
      <c r="X16" s="28">
        <v>85.775829519999931</v>
      </c>
      <c r="Y16" s="28">
        <v>154.26254138999994</v>
      </c>
      <c r="Z16" s="28">
        <v>167.52233037999991</v>
      </c>
      <c r="AA16" s="28">
        <v>85.352020479999922</v>
      </c>
      <c r="AB16" s="28">
        <v>89.798812019999986</v>
      </c>
      <c r="AC16" s="28">
        <v>164.61529461999999</v>
      </c>
      <c r="AD16" s="28">
        <v>107.11106457000001</v>
      </c>
      <c r="AE16" s="28">
        <v>220.28980156</v>
      </c>
      <c r="AF16" s="28">
        <v>45.736440180000002</v>
      </c>
      <c r="AG16" s="28">
        <v>76.753511349999997</v>
      </c>
      <c r="AH16" s="28">
        <v>101.78967749</v>
      </c>
      <c r="AI16" s="28">
        <v>248.62779681999999</v>
      </c>
      <c r="AJ16" s="28">
        <v>81.091851719999994</v>
      </c>
      <c r="AK16" s="28">
        <v>129.23217826999999</v>
      </c>
      <c r="AL16" s="28">
        <v>121.96435009999999</v>
      </c>
      <c r="AM16" s="28">
        <v>22.005583000000001</v>
      </c>
      <c r="AN16" s="28">
        <v>59.104209650000001</v>
      </c>
      <c r="AO16" s="28">
        <v>124.6278932499996</v>
      </c>
      <c r="AP16" s="28">
        <v>175.38247967000001</v>
      </c>
      <c r="AQ16" s="28">
        <v>319.55751747000102</v>
      </c>
      <c r="AR16" s="28">
        <v>171.25182064000103</v>
      </c>
      <c r="AS16" s="28">
        <v>203.41949391999998</v>
      </c>
      <c r="AT16" s="28">
        <v>159.2143406600014</v>
      </c>
      <c r="AU16" s="28">
        <v>139.2827158099991</v>
      </c>
      <c r="AV16" s="28">
        <v>132.57773093000199</v>
      </c>
      <c r="AW16" s="28">
        <v>123.2027104499999</v>
      </c>
      <c r="AX16" s="28">
        <v>91.469626979999603</v>
      </c>
      <c r="AY16" s="28">
        <v>77.527880379999715</v>
      </c>
      <c r="AZ16" s="28">
        <v>324.20298582999999</v>
      </c>
      <c r="BA16" s="28">
        <v>66.425060770000087</v>
      </c>
      <c r="BB16" s="28">
        <v>262.83230963000102</v>
      </c>
      <c r="BC16" s="28">
        <v>352.37104800999998</v>
      </c>
      <c r="BD16" s="28">
        <v>71.528151579999502</v>
      </c>
      <c r="BE16" s="28">
        <v>45.443567579999495</v>
      </c>
      <c r="BF16" s="28">
        <v>57.603820759999799</v>
      </c>
      <c r="BG16" s="28">
        <v>96.027806349999992</v>
      </c>
      <c r="BH16" s="28">
        <v>361.61486907000096</v>
      </c>
      <c r="BI16" s="28">
        <v>105.50233794999991</v>
      </c>
      <c r="BJ16" s="28">
        <v>136.13834370999953</v>
      </c>
      <c r="BK16" s="28">
        <v>162.52463139999992</v>
      </c>
      <c r="BL16" s="28">
        <v>258.57803232000055</v>
      </c>
      <c r="BM16" s="28">
        <v>124.43736601999916</v>
      </c>
      <c r="BN16" s="28">
        <v>38.950610709999168</v>
      </c>
      <c r="BO16" s="28">
        <v>304.72735620000054</v>
      </c>
      <c r="BP16" s="28">
        <v>121.3874764800003</v>
      </c>
      <c r="BQ16" s="28">
        <v>232.5558456</v>
      </c>
      <c r="BR16" s="28">
        <v>485.60071862000154</v>
      </c>
      <c r="BS16" s="28">
        <v>66.078535799996345</v>
      </c>
      <c r="BT16" s="28">
        <v>198.01810172000074</v>
      </c>
      <c r="BU16" s="28">
        <v>170.48043034000014</v>
      </c>
      <c r="BV16" s="28">
        <v>288.04108058000008</v>
      </c>
      <c r="BW16" s="28">
        <v>177.04276302999995</v>
      </c>
      <c r="BX16" s="28">
        <v>222.08994387000121</v>
      </c>
      <c r="BY16" s="28">
        <v>161.30056220999992</v>
      </c>
      <c r="BZ16" s="28">
        <v>138.72179432999945</v>
      </c>
      <c r="CA16" s="28">
        <v>83.605861550001379</v>
      </c>
      <c r="CB16" s="28">
        <v>132.24208593000077</v>
      </c>
      <c r="CC16" s="28">
        <v>108.20136284999886</v>
      </c>
      <c r="CD16" s="28">
        <v>175.58267147000043</v>
      </c>
      <c r="CE16" s="28">
        <v>131.57461039000077</v>
      </c>
      <c r="CF16" s="28">
        <v>82.69150383999758</v>
      </c>
      <c r="CG16" s="28">
        <v>148.95017155000016</v>
      </c>
      <c r="CH16" s="28">
        <v>107.15893409000029</v>
      </c>
      <c r="CI16" s="28">
        <v>180.50615865999993</v>
      </c>
      <c r="CJ16" s="28">
        <v>-79.072400899999991</v>
      </c>
      <c r="CK16" s="28">
        <v>-62.203914389999824</v>
      </c>
      <c r="CL16" s="28">
        <v>50.644663870001303</v>
      </c>
      <c r="CM16" s="28">
        <v>-293.91523315999882</v>
      </c>
      <c r="CN16" s="28">
        <v>-89.039887419999388</v>
      </c>
      <c r="CO16" s="28">
        <v>-160.07599009000023</v>
      </c>
      <c r="CP16" s="28">
        <v>119.84591341000274</v>
      </c>
      <c r="CQ16" s="28">
        <v>-57.13072909000212</v>
      </c>
      <c r="CR16" s="28">
        <v>182.87089685000032</v>
      </c>
      <c r="CS16" s="28">
        <v>114.57453687000016</v>
      </c>
      <c r="CT16" s="28">
        <v>106.08555641000049</v>
      </c>
      <c r="CU16" s="28">
        <v>18.676706049999773</v>
      </c>
      <c r="CV16" s="28">
        <v>770.9385452599995</v>
      </c>
      <c r="CW16" s="28">
        <v>177.25060534000031</v>
      </c>
      <c r="CX16" s="28">
        <v>129.3575405599988</v>
      </c>
      <c r="CY16" s="28">
        <v>251.9340559599965</v>
      </c>
      <c r="CZ16" s="28">
        <v>187.24416728999833</v>
      </c>
      <c r="DA16" s="28">
        <v>110.30776809999969</v>
      </c>
      <c r="DB16" s="28">
        <v>202.95901829000212</v>
      </c>
      <c r="DC16" s="28">
        <v>186.65745228999452</v>
      </c>
      <c r="DD16" s="28">
        <v>378.03018404999693</v>
      </c>
      <c r="DE16" s="28">
        <v>377.6074680600002</v>
      </c>
      <c r="DF16" s="28">
        <v>202.01513677999958</v>
      </c>
      <c r="DG16" s="28">
        <v>72.997188229999622</v>
      </c>
      <c r="DH16" s="28">
        <v>353.48660269999891</v>
      </c>
      <c r="DI16" s="28">
        <v>346.78004218000046</v>
      </c>
      <c r="DJ16" s="28">
        <v>332.82072192999846</v>
      </c>
      <c r="DK16" s="28">
        <v>332.91396019999922</v>
      </c>
      <c r="DL16" s="28">
        <v>456.09446547999806</v>
      </c>
      <c r="DM16" s="28">
        <v>525.75932763000242</v>
      </c>
      <c r="DN16" s="28">
        <v>587.3831893199972</v>
      </c>
      <c r="DO16" s="28">
        <v>351.91539387999865</v>
      </c>
      <c r="DP16" s="28">
        <v>185.29342517000333</v>
      </c>
      <c r="DQ16" s="28">
        <v>325.44118476000017</v>
      </c>
      <c r="DR16" s="28">
        <v>294.49218938999979</v>
      </c>
      <c r="DS16" s="28">
        <v>1251.6006084600003</v>
      </c>
      <c r="DT16" s="28">
        <v>2215.9089289399999</v>
      </c>
      <c r="DU16" s="28">
        <v>110.05006671000044</v>
      </c>
      <c r="DV16" s="28">
        <v>1061.6405648900015</v>
      </c>
      <c r="DW16" s="28">
        <v>344.46006463999754</v>
      </c>
      <c r="DX16" s="28">
        <v>838.36715140000354</v>
      </c>
      <c r="DY16" s="28">
        <v>493.38848817000019</v>
      </c>
      <c r="DZ16" s="28">
        <v>615.33454757999709</v>
      </c>
      <c r="EA16" s="28">
        <v>1954.4697691600027</v>
      </c>
      <c r="EB16" s="28">
        <v>125.47860267000485</v>
      </c>
      <c r="EC16" s="28">
        <v>206.95639186999989</v>
      </c>
      <c r="ED16" s="28">
        <v>237.24687469000057</v>
      </c>
      <c r="EE16" s="28">
        <v>700.15263799000081</v>
      </c>
      <c r="EF16" s="28">
        <v>1003.8286880799991</v>
      </c>
      <c r="EG16" s="28">
        <v>267.23964891999725</v>
      </c>
      <c r="EH16" s="28">
        <v>237.89537532999708</v>
      </c>
      <c r="EI16" s="28">
        <v>242.94525308000087</v>
      </c>
      <c r="EJ16" s="28">
        <v>204.24604032999707</v>
      </c>
      <c r="EK16" s="28">
        <v>251.94560260000517</v>
      </c>
      <c r="EL16" s="28">
        <v>311.84790758000088</v>
      </c>
      <c r="EM16" s="28">
        <v>523.72446022999475</v>
      </c>
      <c r="EN16" s="28">
        <v>284.83143037000184</v>
      </c>
      <c r="EO16" s="28">
        <v>233.38471858999969</v>
      </c>
      <c r="EP16" s="28">
        <v>290.38416452999979</v>
      </c>
      <c r="EQ16" s="28">
        <v>1649.9818166300001</v>
      </c>
      <c r="ER16" s="28">
        <v>240.04961963000014</v>
      </c>
      <c r="ES16" s="28">
        <v>511.44008263000012</v>
      </c>
      <c r="ET16" s="28">
        <v>223.72731063000018</v>
      </c>
      <c r="EU16" s="28">
        <v>364.15274763000014</v>
      </c>
    </row>
    <row r="17" spans="1:151" ht="15" customHeight="1">
      <c r="A17" s="478" t="s">
        <v>527</v>
      </c>
      <c r="B17" s="28">
        <v>22.905481250000001</v>
      </c>
      <c r="C17" s="28">
        <v>29.853920420000001</v>
      </c>
      <c r="D17" s="28">
        <v>13.68087749</v>
      </c>
      <c r="E17" s="28">
        <v>21.14706142</v>
      </c>
      <c r="F17" s="28">
        <v>29.791163990000001</v>
      </c>
      <c r="G17" s="28">
        <v>29.833087499999998</v>
      </c>
      <c r="H17" s="28">
        <v>39.891341500000003</v>
      </c>
      <c r="I17" s="28">
        <v>39.729858269999994</v>
      </c>
      <c r="J17" s="28">
        <v>76.070624269999996</v>
      </c>
      <c r="K17" s="28">
        <v>97.513833429999977</v>
      </c>
      <c r="L17" s="28">
        <v>121.62884851999999</v>
      </c>
      <c r="M17" s="28">
        <v>38.197514420000005</v>
      </c>
      <c r="N17" s="28">
        <v>43.08677342</v>
      </c>
      <c r="O17" s="28">
        <v>29.634254420000001</v>
      </c>
      <c r="P17" s="28">
        <v>30.661705420000001</v>
      </c>
      <c r="Q17" s="28">
        <v>30.712548419999997</v>
      </c>
      <c r="R17" s="28">
        <v>30.629885420000001</v>
      </c>
      <c r="S17" s="28">
        <v>18.266367420000002</v>
      </c>
      <c r="T17" s="28">
        <v>20.302548420000001</v>
      </c>
      <c r="U17" s="28">
        <v>24.155657419999997</v>
      </c>
      <c r="V17" s="28">
        <v>17.74770242</v>
      </c>
      <c r="W17" s="28">
        <v>21.877167249999999</v>
      </c>
      <c r="X17" s="28">
        <v>22.905481250000001</v>
      </c>
      <c r="Y17" s="28">
        <v>20.01174425</v>
      </c>
      <c r="Z17" s="28">
        <v>15.99758342</v>
      </c>
      <c r="AA17" s="28">
        <v>16.199724420000003</v>
      </c>
      <c r="AB17" s="28">
        <v>37.778359420000001</v>
      </c>
      <c r="AC17" s="28">
        <v>44.672204420000007</v>
      </c>
      <c r="AD17" s="28">
        <v>37.917452420000004</v>
      </c>
      <c r="AE17" s="28">
        <v>27.363846420000002</v>
      </c>
      <c r="AF17" s="28">
        <v>16.306420420000002</v>
      </c>
      <c r="AG17" s="28">
        <v>17.558565420000001</v>
      </c>
      <c r="AH17" s="28">
        <v>15.484714420000001</v>
      </c>
      <c r="AI17" s="28">
        <v>27.55055042</v>
      </c>
      <c r="AJ17" s="28">
        <v>29.853920420000001</v>
      </c>
      <c r="AK17" s="28">
        <v>23.509219420000001</v>
      </c>
      <c r="AL17" s="28">
        <v>23.101307420000005</v>
      </c>
      <c r="AM17" s="28">
        <v>21.853223419999999</v>
      </c>
      <c r="AN17" s="28">
        <v>22.05981942</v>
      </c>
      <c r="AO17" s="28">
        <v>11.23368142</v>
      </c>
      <c r="AP17" s="28">
        <v>246.34359341999999</v>
      </c>
      <c r="AQ17" s="28">
        <v>246.55371542</v>
      </c>
      <c r="AR17" s="28">
        <v>232.76338541999999</v>
      </c>
      <c r="AS17" s="28">
        <v>13.530412420000001</v>
      </c>
      <c r="AT17" s="28">
        <v>14.21503049</v>
      </c>
      <c r="AU17" s="28">
        <v>12.907283490000001</v>
      </c>
      <c r="AV17" s="28">
        <v>13.68087749</v>
      </c>
      <c r="AW17" s="28">
        <v>10.713186669999999</v>
      </c>
      <c r="AX17" s="28">
        <v>10.94103567</v>
      </c>
      <c r="AY17" s="28">
        <v>12.498313670000002</v>
      </c>
      <c r="AZ17" s="28">
        <v>31.88984542</v>
      </c>
      <c r="BA17" s="28">
        <v>32.278177419999999</v>
      </c>
      <c r="BB17" s="28">
        <v>36.066143420000003</v>
      </c>
      <c r="BC17" s="28">
        <v>42.105417420000002</v>
      </c>
      <c r="BD17" s="28">
        <v>39.908381419999998</v>
      </c>
      <c r="BE17" s="28">
        <v>60.351895419999991</v>
      </c>
      <c r="BF17" s="28">
        <v>43.688941419999999</v>
      </c>
      <c r="BG17" s="28">
        <v>24.981751420000002</v>
      </c>
      <c r="BH17" s="28">
        <v>21.14706142</v>
      </c>
      <c r="BI17" s="28">
        <v>29.442276419999999</v>
      </c>
      <c r="BJ17" s="28">
        <v>28.460748420000002</v>
      </c>
      <c r="BK17" s="28">
        <v>30.001448779999997</v>
      </c>
      <c r="BL17" s="28">
        <v>33.00220478</v>
      </c>
      <c r="BM17" s="28">
        <v>35.362864779999995</v>
      </c>
      <c r="BN17" s="28">
        <v>32.691464420000003</v>
      </c>
      <c r="BO17" s="28">
        <v>31.030586419999999</v>
      </c>
      <c r="BP17" s="28">
        <v>32.637517420000002</v>
      </c>
      <c r="BQ17" s="28">
        <v>29.7500955</v>
      </c>
      <c r="BR17" s="28">
        <v>29.9781525</v>
      </c>
      <c r="BS17" s="28">
        <v>33.049254500000004</v>
      </c>
      <c r="BT17" s="28">
        <v>29.791163990000001</v>
      </c>
      <c r="BU17" s="28">
        <v>27.049313989999998</v>
      </c>
      <c r="BV17" s="28">
        <v>23.674261989999998</v>
      </c>
      <c r="BW17" s="28">
        <v>20.432523500000002</v>
      </c>
      <c r="BX17" s="28">
        <v>17.789635500000003</v>
      </c>
      <c r="BY17" s="28">
        <v>17.308227500000001</v>
      </c>
      <c r="BZ17" s="28">
        <v>25.314372499999998</v>
      </c>
      <c r="CA17" s="28">
        <v>29.667046499999998</v>
      </c>
      <c r="CB17" s="28">
        <v>32.628756500000001</v>
      </c>
      <c r="CC17" s="28">
        <v>37.528134500000007</v>
      </c>
      <c r="CD17" s="28">
        <v>41.775585499999998</v>
      </c>
      <c r="CE17" s="28">
        <v>40.105521500000002</v>
      </c>
      <c r="CF17" s="28">
        <v>29.833087499999998</v>
      </c>
      <c r="CG17" s="28">
        <v>31.048023499999999</v>
      </c>
      <c r="CH17" s="28">
        <v>62.949023499999996</v>
      </c>
      <c r="CI17" s="28">
        <v>61.223101499999999</v>
      </c>
      <c r="CJ17" s="28">
        <v>31.696920499999997</v>
      </c>
      <c r="CK17" s="28">
        <v>23.667371500000002</v>
      </c>
      <c r="CL17" s="28">
        <v>17.652085499999998</v>
      </c>
      <c r="CM17" s="28">
        <v>23.2377295</v>
      </c>
      <c r="CN17" s="28">
        <v>15.941558499999999</v>
      </c>
      <c r="CO17" s="28">
        <v>17.745721500000002</v>
      </c>
      <c r="CP17" s="28">
        <v>31.496631499999999</v>
      </c>
      <c r="CQ17" s="28">
        <v>48.502535499999993</v>
      </c>
      <c r="CR17" s="28">
        <v>39.891341500000003</v>
      </c>
      <c r="CS17" s="28">
        <v>44.422155500000002</v>
      </c>
      <c r="CT17" s="28">
        <v>22.1169665</v>
      </c>
      <c r="CU17" s="28">
        <v>36.548418269999999</v>
      </c>
      <c r="CV17" s="28">
        <v>32.255799269999997</v>
      </c>
      <c r="CW17" s="28">
        <v>31.795280269999999</v>
      </c>
      <c r="CX17" s="28">
        <v>33.057711269999999</v>
      </c>
      <c r="CY17" s="28">
        <v>46.392048270000004</v>
      </c>
      <c r="CZ17" s="28">
        <v>29.758271270000002</v>
      </c>
      <c r="DA17" s="28">
        <v>35.013317270000002</v>
      </c>
      <c r="DB17" s="28">
        <v>31.632932269999998</v>
      </c>
      <c r="DC17" s="28">
        <v>34.512514269999997</v>
      </c>
      <c r="DD17" s="28">
        <v>39.729858269999994</v>
      </c>
      <c r="DE17" s="28">
        <v>75.753025269999995</v>
      </c>
      <c r="DF17" s="28">
        <v>75.761012269999995</v>
      </c>
      <c r="DG17" s="28">
        <v>126.60651726999998</v>
      </c>
      <c r="DH17" s="28">
        <v>111.65727027</v>
      </c>
      <c r="DI17" s="28">
        <v>83.14219027</v>
      </c>
      <c r="DJ17" s="28">
        <v>68.675840270000009</v>
      </c>
      <c r="DK17" s="28">
        <v>69.147570269999989</v>
      </c>
      <c r="DL17" s="28">
        <v>73.96110127</v>
      </c>
      <c r="DM17" s="28">
        <v>101.69717527</v>
      </c>
      <c r="DN17" s="28">
        <v>88.397815269999995</v>
      </c>
      <c r="DO17" s="28">
        <v>74.584537269999998</v>
      </c>
      <c r="DP17" s="28">
        <v>76.070624269999996</v>
      </c>
      <c r="DQ17" s="28">
        <v>306.86442026999998</v>
      </c>
      <c r="DR17" s="28">
        <v>63.099129269999992</v>
      </c>
      <c r="DS17" s="28">
        <v>63.489402269999999</v>
      </c>
      <c r="DT17" s="28">
        <v>80.985472270000002</v>
      </c>
      <c r="DU17" s="28">
        <v>77.127483269999999</v>
      </c>
      <c r="DV17" s="28">
        <v>90.701774269999987</v>
      </c>
      <c r="DW17" s="28">
        <v>76.017486270000006</v>
      </c>
      <c r="DX17" s="28">
        <v>75.427189150000004</v>
      </c>
      <c r="DY17" s="28">
        <v>249.53967590999997</v>
      </c>
      <c r="DZ17" s="28">
        <v>241.37691249999997</v>
      </c>
      <c r="EA17" s="28">
        <v>238.62966463000001</v>
      </c>
      <c r="EB17" s="28">
        <v>97.513833429999977</v>
      </c>
      <c r="EC17" s="28">
        <v>92.243238709999986</v>
      </c>
      <c r="ED17" s="28">
        <v>101.32305112999998</v>
      </c>
      <c r="EE17" s="28">
        <v>98.114752579999987</v>
      </c>
      <c r="EF17" s="28">
        <v>99.658846159999996</v>
      </c>
      <c r="EG17" s="28">
        <v>120.60375010999999</v>
      </c>
      <c r="EH17" s="28">
        <v>122.31766555000002</v>
      </c>
      <c r="EI17" s="28">
        <v>141.13404220999999</v>
      </c>
      <c r="EJ17" s="28">
        <v>149.23176174000002</v>
      </c>
      <c r="EK17" s="28">
        <v>114.15386366</v>
      </c>
      <c r="EL17" s="28">
        <v>118.5638206</v>
      </c>
      <c r="EM17" s="28">
        <v>114.23881233</v>
      </c>
      <c r="EN17" s="28">
        <v>121.62884851999999</v>
      </c>
      <c r="EO17" s="28">
        <v>131.67996502</v>
      </c>
      <c r="EP17" s="28">
        <v>102.20068706000001</v>
      </c>
      <c r="EQ17" s="28">
        <v>114.47762019999999</v>
      </c>
      <c r="ER17" s="28">
        <v>108.53897779</v>
      </c>
      <c r="ES17" s="28">
        <v>90.651830469999993</v>
      </c>
      <c r="ET17" s="28">
        <v>91.60303227</v>
      </c>
      <c r="EU17" s="28">
        <v>94.338296999999997</v>
      </c>
    </row>
    <row r="18" spans="1:151" ht="15" customHeight="1">
      <c r="A18" s="478" t="s">
        <v>509</v>
      </c>
      <c r="B18" s="28">
        <v>4486.03</v>
      </c>
      <c r="C18" s="28">
        <v>3781.83</v>
      </c>
      <c r="D18" s="28">
        <v>3372.83</v>
      </c>
      <c r="E18" s="28">
        <v>2772.73</v>
      </c>
      <c r="F18" s="28">
        <v>1172.73</v>
      </c>
      <c r="G18" s="28">
        <v>600</v>
      </c>
      <c r="H18" s="28">
        <v>0</v>
      </c>
      <c r="I18" s="28">
        <v>0</v>
      </c>
      <c r="J18" s="28">
        <v>0</v>
      </c>
      <c r="K18" s="28">
        <v>0</v>
      </c>
      <c r="L18" s="28">
        <v>0</v>
      </c>
      <c r="M18" s="28">
        <v>4487.2299999999996</v>
      </c>
      <c r="N18" s="28">
        <v>4487.2299999999996</v>
      </c>
      <c r="O18" s="28">
        <v>4487.2299999999996</v>
      </c>
      <c r="P18" s="28">
        <v>4487.2299999999996</v>
      </c>
      <c r="Q18" s="28">
        <v>4487.2299999999996</v>
      </c>
      <c r="R18" s="28">
        <v>4486.03</v>
      </c>
      <c r="S18" s="28">
        <v>4486.03</v>
      </c>
      <c r="T18" s="28">
        <v>4486.03</v>
      </c>
      <c r="U18" s="28">
        <v>4486.03</v>
      </c>
      <c r="V18" s="28">
        <v>4486.03</v>
      </c>
      <c r="W18" s="28">
        <v>4486.03</v>
      </c>
      <c r="X18" s="28">
        <v>4486.03</v>
      </c>
      <c r="Y18" s="28">
        <v>4486.03</v>
      </c>
      <c r="Z18" s="28">
        <v>4486.03</v>
      </c>
      <c r="AA18" s="28">
        <v>4486.03</v>
      </c>
      <c r="AB18" s="28">
        <v>4486.03</v>
      </c>
      <c r="AC18" s="28">
        <v>4486.03</v>
      </c>
      <c r="AD18" s="28">
        <v>4181.83</v>
      </c>
      <c r="AE18" s="28">
        <v>4181.83</v>
      </c>
      <c r="AF18" s="28">
        <v>3981.83</v>
      </c>
      <c r="AG18" s="28">
        <v>3781.83</v>
      </c>
      <c r="AH18" s="28">
        <v>3781.83</v>
      </c>
      <c r="AI18" s="28">
        <v>3781.83</v>
      </c>
      <c r="AJ18" s="28">
        <v>3781.83</v>
      </c>
      <c r="AK18" s="28">
        <v>3781.83</v>
      </c>
      <c r="AL18" s="28">
        <v>3781.83</v>
      </c>
      <c r="AM18" s="28">
        <v>3781.83</v>
      </c>
      <c r="AN18" s="28">
        <v>3781.83</v>
      </c>
      <c r="AO18" s="28">
        <v>3781.83</v>
      </c>
      <c r="AP18" s="28">
        <v>3481.83</v>
      </c>
      <c r="AQ18" s="28">
        <v>3481.83</v>
      </c>
      <c r="AR18" s="28">
        <v>3481.83</v>
      </c>
      <c r="AS18" s="28">
        <v>3474.83</v>
      </c>
      <c r="AT18" s="28">
        <v>3474.83</v>
      </c>
      <c r="AU18" s="28">
        <v>3372.83</v>
      </c>
      <c r="AV18" s="28">
        <v>3372.83</v>
      </c>
      <c r="AW18" s="28">
        <v>3372.83</v>
      </c>
      <c r="AX18" s="28">
        <v>3372.83</v>
      </c>
      <c r="AY18" s="28">
        <v>3372.83</v>
      </c>
      <c r="AZ18" s="28">
        <v>3372.83</v>
      </c>
      <c r="BA18" s="28">
        <v>3072.83</v>
      </c>
      <c r="BB18" s="28">
        <v>3072.83</v>
      </c>
      <c r="BC18" s="28">
        <v>3072.83</v>
      </c>
      <c r="BD18" s="28">
        <v>3072.83</v>
      </c>
      <c r="BE18" s="28">
        <v>2772.83</v>
      </c>
      <c r="BF18" s="28">
        <v>2772.83</v>
      </c>
      <c r="BG18" s="28">
        <v>2772.83</v>
      </c>
      <c r="BH18" s="28">
        <v>2772.73</v>
      </c>
      <c r="BI18" s="28">
        <v>2772.73</v>
      </c>
      <c r="BJ18" s="28">
        <v>2772.73</v>
      </c>
      <c r="BK18" s="28">
        <v>2472.73</v>
      </c>
      <c r="BL18" s="28">
        <v>2472.73</v>
      </c>
      <c r="BM18" s="28">
        <v>2472.73</v>
      </c>
      <c r="BN18" s="28">
        <v>2172.73</v>
      </c>
      <c r="BO18" s="28">
        <v>1772.73</v>
      </c>
      <c r="BP18" s="28">
        <v>1772.73</v>
      </c>
      <c r="BQ18" s="28">
        <v>1472.73</v>
      </c>
      <c r="BR18" s="28">
        <v>1172.73</v>
      </c>
      <c r="BS18" s="28">
        <v>1172.73</v>
      </c>
      <c r="BT18" s="28">
        <v>1172.73</v>
      </c>
      <c r="BU18" s="28">
        <v>1172.73</v>
      </c>
      <c r="BV18" s="28">
        <v>1172.73</v>
      </c>
      <c r="BW18" s="28">
        <v>1172.73</v>
      </c>
      <c r="BX18" s="28">
        <v>1172.73</v>
      </c>
      <c r="BY18" s="28">
        <v>1172.73</v>
      </c>
      <c r="BZ18" s="28">
        <v>872.73</v>
      </c>
      <c r="CA18" s="28">
        <v>872.73</v>
      </c>
      <c r="CB18" s="28">
        <v>872.73</v>
      </c>
      <c r="CC18" s="28">
        <v>872.73</v>
      </c>
      <c r="CD18" s="28">
        <v>872.73</v>
      </c>
      <c r="CE18" s="28">
        <v>872.73</v>
      </c>
      <c r="CF18" s="28">
        <v>600</v>
      </c>
      <c r="CG18" s="28">
        <v>600</v>
      </c>
      <c r="CH18" s="28">
        <v>600</v>
      </c>
      <c r="CI18" s="28">
        <v>600</v>
      </c>
      <c r="CJ18" s="28">
        <v>300</v>
      </c>
      <c r="CK18" s="28">
        <v>300</v>
      </c>
      <c r="CL18" s="28">
        <v>300</v>
      </c>
      <c r="CM18" s="28">
        <v>300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v>0</v>
      </c>
      <c r="DH18" s="28">
        <v>0</v>
      </c>
      <c r="DI18" s="28">
        <v>0</v>
      </c>
      <c r="DJ18" s="28">
        <v>0</v>
      </c>
      <c r="DK18" s="28">
        <v>0</v>
      </c>
      <c r="DL18" s="28">
        <v>0</v>
      </c>
      <c r="DM18" s="28">
        <v>0</v>
      </c>
      <c r="DN18" s="28">
        <v>0</v>
      </c>
      <c r="DO18" s="28">
        <v>0</v>
      </c>
      <c r="DP18" s="28">
        <v>0</v>
      </c>
      <c r="DQ18" s="28">
        <v>0</v>
      </c>
      <c r="DR18" s="28">
        <v>0</v>
      </c>
      <c r="DS18" s="28">
        <v>0</v>
      </c>
      <c r="DT18" s="28">
        <v>0</v>
      </c>
      <c r="DU18" s="28">
        <v>0</v>
      </c>
      <c r="DV18" s="28">
        <v>0</v>
      </c>
      <c r="DW18" s="28">
        <v>0</v>
      </c>
      <c r="DX18" s="28">
        <v>0</v>
      </c>
      <c r="DY18" s="28">
        <v>0</v>
      </c>
      <c r="DZ18" s="28">
        <v>0</v>
      </c>
      <c r="EA18" s="28">
        <v>0</v>
      </c>
      <c r="EB18" s="28">
        <v>0</v>
      </c>
      <c r="EC18" s="28">
        <v>0</v>
      </c>
      <c r="ED18" s="28">
        <v>0</v>
      </c>
      <c r="EE18" s="28">
        <v>0</v>
      </c>
      <c r="EF18" s="28">
        <v>0</v>
      </c>
      <c r="EG18" s="28">
        <v>0</v>
      </c>
      <c r="EH18" s="28">
        <v>0</v>
      </c>
      <c r="EI18" s="28">
        <v>0</v>
      </c>
      <c r="EJ18" s="28">
        <v>0</v>
      </c>
      <c r="EK18" s="28">
        <v>0</v>
      </c>
      <c r="EL18" s="28">
        <v>0</v>
      </c>
      <c r="EM18" s="28">
        <v>0</v>
      </c>
      <c r="EN18" s="28">
        <v>0</v>
      </c>
      <c r="EO18" s="28">
        <v>0</v>
      </c>
      <c r="EP18" s="28">
        <v>0</v>
      </c>
      <c r="EQ18" s="28">
        <v>0</v>
      </c>
      <c r="ER18" s="28">
        <v>0</v>
      </c>
      <c r="ES18" s="28">
        <v>0</v>
      </c>
      <c r="ET18" s="28">
        <v>0</v>
      </c>
      <c r="EU18" s="28">
        <v>0</v>
      </c>
    </row>
    <row r="19" spans="1:151" ht="15" customHeight="1" thickBot="1">
      <c r="A19" s="819" t="s">
        <v>528</v>
      </c>
      <c r="B19" s="786">
        <v>365.80489298999998</v>
      </c>
      <c r="C19" s="786">
        <v>347.53026718999996</v>
      </c>
      <c r="D19" s="786">
        <v>291.48371152999994</v>
      </c>
      <c r="E19" s="786">
        <v>318.60065536000002</v>
      </c>
      <c r="F19" s="786">
        <v>247.39568180000001</v>
      </c>
      <c r="G19" s="786">
        <v>267.09438523</v>
      </c>
      <c r="H19" s="786">
        <v>209.57159602999997</v>
      </c>
      <c r="I19" s="786">
        <v>190.43391608000002</v>
      </c>
      <c r="J19" s="786">
        <v>446.42795759000001</v>
      </c>
      <c r="K19" s="786">
        <v>456.30231634</v>
      </c>
      <c r="L19" s="786">
        <v>1114.5740600399999</v>
      </c>
      <c r="M19" s="786">
        <v>329.45283029999996</v>
      </c>
      <c r="N19" s="786">
        <v>330.63382735000005</v>
      </c>
      <c r="O19" s="786">
        <v>334.91274484999997</v>
      </c>
      <c r="P19" s="786">
        <v>337.02723885</v>
      </c>
      <c r="Q19" s="786">
        <v>333.79654174999996</v>
      </c>
      <c r="R19" s="786">
        <v>331.78470374999995</v>
      </c>
      <c r="S19" s="786">
        <v>332.55838925</v>
      </c>
      <c r="T19" s="786">
        <v>333.08426750000001</v>
      </c>
      <c r="U19" s="786">
        <v>331.23384014999999</v>
      </c>
      <c r="V19" s="786">
        <v>332.97508089999997</v>
      </c>
      <c r="W19" s="786">
        <v>336.54008390000001</v>
      </c>
      <c r="X19" s="786">
        <v>365.80489298999998</v>
      </c>
      <c r="Y19" s="786">
        <v>360.38474358999997</v>
      </c>
      <c r="Z19" s="786">
        <v>357.23852598999997</v>
      </c>
      <c r="AA19" s="786">
        <v>354.70626348999997</v>
      </c>
      <c r="AB19" s="786">
        <v>352.87615589000001</v>
      </c>
      <c r="AC19" s="786">
        <v>357.95797689</v>
      </c>
      <c r="AD19" s="786">
        <v>334.44090348999998</v>
      </c>
      <c r="AE19" s="786">
        <v>343.82935348999996</v>
      </c>
      <c r="AF19" s="786">
        <v>345.27613368999999</v>
      </c>
      <c r="AG19" s="786">
        <v>375.72543698999999</v>
      </c>
      <c r="AH19" s="786">
        <v>353.16845098999994</v>
      </c>
      <c r="AI19" s="786">
        <v>355.03215739000001</v>
      </c>
      <c r="AJ19" s="786">
        <v>347.53026718999996</v>
      </c>
      <c r="AK19" s="786">
        <v>339.35939019</v>
      </c>
      <c r="AL19" s="786">
        <v>339.51939504000001</v>
      </c>
      <c r="AM19" s="786">
        <v>334.91755283999998</v>
      </c>
      <c r="AN19" s="786">
        <v>333.95625874000001</v>
      </c>
      <c r="AO19" s="786">
        <v>327.49239474000001</v>
      </c>
      <c r="AP19" s="786">
        <v>329.98040402999999</v>
      </c>
      <c r="AQ19" s="786">
        <v>334.32267902999996</v>
      </c>
      <c r="AR19" s="786">
        <v>335.21771603000002</v>
      </c>
      <c r="AS19" s="786">
        <v>343.32056002999997</v>
      </c>
      <c r="AT19" s="786">
        <v>346.66965352999995</v>
      </c>
      <c r="AU19" s="786">
        <v>345.15199192999995</v>
      </c>
      <c r="AV19" s="786">
        <v>291.48371152999994</v>
      </c>
      <c r="AW19" s="786">
        <v>273.51770868999995</v>
      </c>
      <c r="AX19" s="786">
        <v>268.82835599999999</v>
      </c>
      <c r="AY19" s="786">
        <v>264.3098857</v>
      </c>
      <c r="AZ19" s="786">
        <v>255.08331570000001</v>
      </c>
      <c r="BA19" s="786">
        <v>246.51581789999997</v>
      </c>
      <c r="BB19" s="786">
        <v>246.70935159999999</v>
      </c>
      <c r="BC19" s="786">
        <v>295.58836385000001</v>
      </c>
      <c r="BD19" s="786">
        <v>293.96905585000002</v>
      </c>
      <c r="BE19" s="786">
        <v>320.32351234999999</v>
      </c>
      <c r="BF19" s="786">
        <v>325.97833957</v>
      </c>
      <c r="BG19" s="786">
        <v>324.47594357000003</v>
      </c>
      <c r="BH19" s="786">
        <v>318.60065536000002</v>
      </c>
      <c r="BI19" s="786">
        <v>350.06383535999998</v>
      </c>
      <c r="BJ19" s="786">
        <v>316.48422335999999</v>
      </c>
      <c r="BK19" s="786">
        <v>403.46845445999998</v>
      </c>
      <c r="BL19" s="786">
        <v>394.34694196000004</v>
      </c>
      <c r="BM19" s="786">
        <v>386.82785676000003</v>
      </c>
      <c r="BN19" s="786">
        <v>349.62955426000002</v>
      </c>
      <c r="BO19" s="786">
        <v>346.79281126000001</v>
      </c>
      <c r="BP19" s="786">
        <v>346.54207826000004</v>
      </c>
      <c r="BQ19" s="786">
        <v>353.61931761000005</v>
      </c>
      <c r="BR19" s="786">
        <v>360.58953760999998</v>
      </c>
      <c r="BS19" s="786">
        <v>359.33924394999997</v>
      </c>
      <c r="BT19" s="786">
        <v>247.39568180000001</v>
      </c>
      <c r="BU19" s="786">
        <v>241.73524480000003</v>
      </c>
      <c r="BV19" s="786">
        <v>248.45679880000003</v>
      </c>
      <c r="BW19" s="786">
        <v>223.51853929999999</v>
      </c>
      <c r="BX19" s="786">
        <v>223.51853929999999</v>
      </c>
      <c r="BY19" s="786">
        <v>224.9527472</v>
      </c>
      <c r="BZ19" s="786">
        <v>254.78250919999999</v>
      </c>
      <c r="CA19" s="786">
        <v>249.15331219999999</v>
      </c>
      <c r="CB19" s="786">
        <v>249.8977782</v>
      </c>
      <c r="CC19" s="786">
        <v>253.41307219999999</v>
      </c>
      <c r="CD19" s="786">
        <v>264.43185889999995</v>
      </c>
      <c r="CE19" s="786">
        <v>264.51426389999995</v>
      </c>
      <c r="CF19" s="786">
        <v>267.09438523</v>
      </c>
      <c r="CG19" s="786">
        <v>273.80331143000001</v>
      </c>
      <c r="CH19" s="786">
        <v>285.50739542999997</v>
      </c>
      <c r="CI19" s="786">
        <v>261.39045742999997</v>
      </c>
      <c r="CJ19" s="786">
        <v>262.14953742999995</v>
      </c>
      <c r="CK19" s="786">
        <v>267.48639552999998</v>
      </c>
      <c r="CL19" s="786">
        <v>266.31099453000002</v>
      </c>
      <c r="CM19" s="786">
        <v>250.64575953000002</v>
      </c>
      <c r="CN19" s="786">
        <v>241.11957353000003</v>
      </c>
      <c r="CO19" s="786">
        <v>241.39230623</v>
      </c>
      <c r="CP19" s="786">
        <v>226.40173303</v>
      </c>
      <c r="CQ19" s="786">
        <v>232.72168303000001</v>
      </c>
      <c r="CR19" s="786">
        <v>209.57159602999997</v>
      </c>
      <c r="CS19" s="786">
        <v>169.78649052999998</v>
      </c>
      <c r="CT19" s="786">
        <v>172.04665173000001</v>
      </c>
      <c r="CU19" s="786">
        <v>172.64496273</v>
      </c>
      <c r="CV19" s="786">
        <v>174.18546873000003</v>
      </c>
      <c r="CW19" s="786">
        <v>181.91011846000001</v>
      </c>
      <c r="CX19" s="786">
        <v>185.89368194000002</v>
      </c>
      <c r="CY19" s="786">
        <v>185.35853193999998</v>
      </c>
      <c r="CZ19" s="786">
        <v>182.48337493999998</v>
      </c>
      <c r="DA19" s="786">
        <v>184.89228797999999</v>
      </c>
      <c r="DB19" s="786">
        <v>187.59090997999999</v>
      </c>
      <c r="DC19" s="786">
        <v>189.20519697999998</v>
      </c>
      <c r="DD19" s="786">
        <v>190.43391608000002</v>
      </c>
      <c r="DE19" s="786">
        <v>176.59588708000001</v>
      </c>
      <c r="DF19" s="786">
        <v>168.88525292</v>
      </c>
      <c r="DG19" s="786">
        <v>404.09674656999999</v>
      </c>
      <c r="DH19" s="786">
        <v>404.25997857000004</v>
      </c>
      <c r="DI19" s="786">
        <v>401.96531819</v>
      </c>
      <c r="DJ19" s="786">
        <v>400.98910639000002</v>
      </c>
      <c r="DK19" s="786">
        <v>343.52195899000003</v>
      </c>
      <c r="DL19" s="786">
        <v>329.56211798999999</v>
      </c>
      <c r="DM19" s="786">
        <v>642.15404798999998</v>
      </c>
      <c r="DN19" s="786">
        <v>529.05313598999999</v>
      </c>
      <c r="DO19" s="786">
        <v>336.52968578999997</v>
      </c>
      <c r="DP19" s="786">
        <v>446.42795759000001</v>
      </c>
      <c r="DQ19" s="786">
        <v>365.44997559000001</v>
      </c>
      <c r="DR19" s="786">
        <v>363.48045059000003</v>
      </c>
      <c r="DS19" s="786">
        <v>379.60770518999999</v>
      </c>
      <c r="DT19" s="786">
        <v>435.84592628999997</v>
      </c>
      <c r="DU19" s="786">
        <v>354.23384298999997</v>
      </c>
      <c r="DV19" s="786">
        <v>448.78588037999998</v>
      </c>
      <c r="DW19" s="786">
        <v>433.07672137999998</v>
      </c>
      <c r="DX19" s="786">
        <v>433.65562933000001</v>
      </c>
      <c r="DY19" s="786">
        <v>431.23202633000005</v>
      </c>
      <c r="DZ19" s="786">
        <v>477.91438503999996</v>
      </c>
      <c r="EA19" s="786">
        <v>432.12668194000003</v>
      </c>
      <c r="EB19" s="786">
        <v>456.30231634</v>
      </c>
      <c r="EC19" s="925">
        <v>432.84578508999994</v>
      </c>
      <c r="ED19" s="925">
        <v>418.24699108999999</v>
      </c>
      <c r="EE19" s="925">
        <v>426.65432109</v>
      </c>
      <c r="EF19" s="925">
        <v>445.72850808999999</v>
      </c>
      <c r="EG19" s="925">
        <v>422.01926953999998</v>
      </c>
      <c r="EH19" s="925">
        <v>471.18967504</v>
      </c>
      <c r="EI19" s="925">
        <v>547.53625204000002</v>
      </c>
      <c r="EJ19" s="925">
        <v>465.12467884</v>
      </c>
      <c r="EK19" s="925">
        <v>465.73169134</v>
      </c>
      <c r="EL19" s="925">
        <v>495.16523253999998</v>
      </c>
      <c r="EM19" s="925">
        <v>434.23586353999997</v>
      </c>
      <c r="EN19" s="925">
        <v>1114.5740600399999</v>
      </c>
      <c r="EO19" s="925">
        <v>486.52117003999996</v>
      </c>
      <c r="EP19" s="925">
        <v>501.35173079000003</v>
      </c>
      <c r="EQ19" s="925">
        <v>512.50758268999994</v>
      </c>
      <c r="ER19" s="925">
        <v>514.46144678999997</v>
      </c>
      <c r="ES19" s="925">
        <v>584.46848389000002</v>
      </c>
      <c r="ET19" s="925">
        <v>560.88703499000007</v>
      </c>
      <c r="EU19" s="925">
        <v>558.07013973999995</v>
      </c>
    </row>
    <row r="20" spans="1:151" ht="15" customHeight="1">
      <c r="A20" s="479" t="s">
        <v>964</v>
      </c>
      <c r="B20" s="480"/>
      <c r="C20" s="480"/>
      <c r="D20" s="480"/>
      <c r="E20" s="480"/>
      <c r="F20" s="480"/>
      <c r="G20" s="480"/>
      <c r="H20" s="480"/>
      <c r="I20" s="480"/>
      <c r="J20" s="480"/>
      <c r="K20" s="480"/>
      <c r="L20" s="480"/>
      <c r="M20" s="480"/>
      <c r="N20" s="480"/>
      <c r="O20" s="480"/>
      <c r="P20" s="480"/>
      <c r="DZ20" s="28"/>
      <c r="EO20" s="28"/>
    </row>
    <row r="21" spans="1:151" ht="15" customHeight="1">
      <c r="A21" s="481" t="s">
        <v>972</v>
      </c>
      <c r="EO21" s="28"/>
    </row>
    <row r="30" spans="1:151">
      <c r="E30" s="15" t="s">
        <v>520</v>
      </c>
    </row>
  </sheetData>
  <mergeCells count="24">
    <mergeCell ref="F3:F4"/>
    <mergeCell ref="BU3:CF3"/>
    <mergeCell ref="G3:G4"/>
    <mergeCell ref="M3:X3"/>
    <mergeCell ref="Y3:AJ3"/>
    <mergeCell ref="AK3:AV3"/>
    <mergeCell ref="AW3:BH3"/>
    <mergeCell ref="A3:A4"/>
    <mergeCell ref="B3:B4"/>
    <mergeCell ref="C3:C4"/>
    <mergeCell ref="D3:D4"/>
    <mergeCell ref="E3:E4"/>
    <mergeCell ref="CG3:CR3"/>
    <mergeCell ref="BI3:BT3"/>
    <mergeCell ref="H3:H4"/>
    <mergeCell ref="I3:I4"/>
    <mergeCell ref="J3:J4"/>
    <mergeCell ref="K3:K4"/>
    <mergeCell ref="L3:L4"/>
    <mergeCell ref="EC3:EN3"/>
    <mergeCell ref="DQ3:EB3"/>
    <mergeCell ref="DE3:DP3"/>
    <mergeCell ref="EO3:EU3"/>
    <mergeCell ref="CS3:DD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2021&amp;R&amp;"-,Normal"&amp;9&amp;K305496 56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88">
    <tabColor theme="0"/>
  </sheetPr>
  <dimension ref="A1:BD25"/>
  <sheetViews>
    <sheetView showGridLines="0" zoomScaleNormal="100" zoomScaleSheetLayoutView="100" workbookViewId="0">
      <pane xSplit="1" topLeftCell="U1" activePane="topRight" state="frozen"/>
      <selection pane="topRight" activeCell="J5" sqref="J5:L23"/>
    </sheetView>
  </sheetViews>
  <sheetFormatPr defaultColWidth="9.28515625" defaultRowHeight="12.75"/>
  <cols>
    <col min="1" max="1" width="46" style="482" customWidth="1"/>
    <col min="2" max="53" width="8.5703125" style="482" customWidth="1"/>
    <col min="54" max="16384" width="9.28515625" style="482"/>
  </cols>
  <sheetData>
    <row r="1" spans="1:56" ht="17.25">
      <c r="A1" s="25" t="s">
        <v>59</v>
      </c>
      <c r="B1" s="483"/>
      <c r="C1" s="483"/>
      <c r="D1" s="483"/>
      <c r="E1" s="483"/>
      <c r="F1" s="483"/>
      <c r="G1" s="483"/>
      <c r="H1" s="483"/>
      <c r="I1" s="483"/>
      <c r="J1" s="483"/>
      <c r="K1" s="483"/>
      <c r="L1" s="483"/>
      <c r="M1" s="483"/>
      <c r="N1" s="483"/>
      <c r="O1" s="483"/>
      <c r="P1" s="483"/>
      <c r="Q1" s="483"/>
      <c r="R1" s="483"/>
      <c r="S1" s="483"/>
      <c r="T1" s="483"/>
    </row>
    <row r="2" spans="1:56">
      <c r="A2" s="379" t="s">
        <v>76</v>
      </c>
      <c r="B2" s="483"/>
      <c r="C2" s="483"/>
      <c r="D2" s="483"/>
      <c r="E2" s="483"/>
      <c r="F2" s="483"/>
      <c r="G2" s="483"/>
      <c r="H2" s="483"/>
      <c r="I2" s="483"/>
      <c r="J2" s="483"/>
      <c r="K2" s="483"/>
      <c r="L2" s="483"/>
      <c r="M2" s="483"/>
      <c r="N2" s="483"/>
      <c r="O2" s="483"/>
      <c r="P2" s="483"/>
      <c r="Q2" s="483"/>
      <c r="R2" s="483"/>
      <c r="S2" s="483"/>
      <c r="T2" s="483"/>
    </row>
    <row r="3" spans="1:56" s="484" customFormat="1" ht="17.25" customHeight="1">
      <c r="A3" s="1018"/>
      <c r="B3" s="1195">
        <v>2015</v>
      </c>
      <c r="C3" s="1195">
        <v>2016</v>
      </c>
      <c r="D3" s="1195">
        <v>2017</v>
      </c>
      <c r="E3" s="1195">
        <v>2018</v>
      </c>
      <c r="F3" s="1195">
        <v>2019</v>
      </c>
      <c r="G3" s="1195" t="s">
        <v>717</v>
      </c>
      <c r="H3" s="1195" t="s">
        <v>206</v>
      </c>
      <c r="I3" s="1195" t="s">
        <v>735</v>
      </c>
      <c r="J3" s="1195" t="s">
        <v>821</v>
      </c>
      <c r="K3" s="1195" t="s">
        <v>878</v>
      </c>
      <c r="L3" s="1199" t="s">
        <v>902</v>
      </c>
      <c r="M3" s="1193">
        <v>2016</v>
      </c>
      <c r="N3" s="1194"/>
      <c r="O3" s="1194"/>
      <c r="P3" s="1196"/>
      <c r="Q3" s="1193">
        <v>2017</v>
      </c>
      <c r="R3" s="1194"/>
      <c r="S3" s="1194"/>
      <c r="T3" s="1197"/>
      <c r="U3" s="1198">
        <v>2018</v>
      </c>
      <c r="V3" s="1194"/>
      <c r="W3" s="1194"/>
      <c r="X3" s="1196"/>
      <c r="Y3" s="1194">
        <v>2019</v>
      </c>
      <c r="Z3" s="1194"/>
      <c r="AA3" s="1194"/>
      <c r="AB3" s="1194"/>
      <c r="AC3" s="1193" t="s">
        <v>717</v>
      </c>
      <c r="AD3" s="1194"/>
      <c r="AE3" s="1194"/>
      <c r="AF3" s="1194"/>
      <c r="AG3" s="1193" t="s">
        <v>716</v>
      </c>
      <c r="AH3" s="1194"/>
      <c r="AI3" s="1194"/>
      <c r="AJ3" s="1194"/>
      <c r="AK3" s="1193" t="s">
        <v>735</v>
      </c>
      <c r="AL3" s="1194"/>
      <c r="AM3" s="1194"/>
      <c r="AN3" s="1194"/>
      <c r="AO3" s="1193" t="s">
        <v>799</v>
      </c>
      <c r="AP3" s="1194"/>
      <c r="AQ3" s="1194"/>
      <c r="AR3" s="1194"/>
      <c r="AS3" s="1193" t="s">
        <v>875</v>
      </c>
      <c r="AT3" s="1194"/>
      <c r="AU3" s="1194"/>
      <c r="AV3" s="1194"/>
      <c r="AW3" s="1193" t="s">
        <v>901</v>
      </c>
      <c r="AX3" s="1194"/>
      <c r="AY3" s="1194"/>
      <c r="AZ3" s="1194"/>
      <c r="BA3" s="1193" t="s">
        <v>929</v>
      </c>
      <c r="BB3" s="1194"/>
      <c r="BC3" s="1045"/>
      <c r="BD3" s="1046"/>
    </row>
    <row r="4" spans="1:56" s="484" customFormat="1" ht="17.25" customHeight="1">
      <c r="A4" s="1019"/>
      <c r="B4" s="1195"/>
      <c r="C4" s="1195"/>
      <c r="D4" s="1195"/>
      <c r="E4" s="1195"/>
      <c r="F4" s="1195"/>
      <c r="G4" s="1195"/>
      <c r="H4" s="1195"/>
      <c r="I4" s="1195"/>
      <c r="J4" s="1195"/>
      <c r="K4" s="1195"/>
      <c r="L4" s="1199"/>
      <c r="M4" s="1020" t="s">
        <v>97</v>
      </c>
      <c r="N4" s="1020" t="s">
        <v>98</v>
      </c>
      <c r="O4" s="1021" t="s">
        <v>99</v>
      </c>
      <c r="P4" s="1021" t="s">
        <v>100</v>
      </c>
      <c r="Q4" s="1021" t="s">
        <v>97</v>
      </c>
      <c r="R4" s="1021" t="s">
        <v>98</v>
      </c>
      <c r="S4" s="1021" t="s">
        <v>99</v>
      </c>
      <c r="T4" s="1021" t="s">
        <v>100</v>
      </c>
      <c r="U4" s="1021" t="s">
        <v>97</v>
      </c>
      <c r="V4" s="1021" t="s">
        <v>98</v>
      </c>
      <c r="W4" s="1021" t="s">
        <v>99</v>
      </c>
      <c r="X4" s="1021" t="s">
        <v>100</v>
      </c>
      <c r="Y4" s="1021" t="s">
        <v>97</v>
      </c>
      <c r="Z4" s="1021" t="s">
        <v>98</v>
      </c>
      <c r="AA4" s="1021" t="s">
        <v>99</v>
      </c>
      <c r="AB4" s="1021" t="s">
        <v>100</v>
      </c>
      <c r="AC4" s="1021" t="s">
        <v>97</v>
      </c>
      <c r="AD4" s="1021" t="s">
        <v>98</v>
      </c>
      <c r="AE4" s="1021" t="s">
        <v>99</v>
      </c>
      <c r="AF4" s="1021" t="s">
        <v>100</v>
      </c>
      <c r="AG4" s="1021" t="s">
        <v>97</v>
      </c>
      <c r="AH4" s="1021" t="s">
        <v>98</v>
      </c>
      <c r="AI4" s="1021" t="s">
        <v>99</v>
      </c>
      <c r="AJ4" s="1021" t="s">
        <v>100</v>
      </c>
      <c r="AK4" s="1021" t="s">
        <v>97</v>
      </c>
      <c r="AL4" s="1021" t="s">
        <v>98</v>
      </c>
      <c r="AM4" s="1021" t="s">
        <v>99</v>
      </c>
      <c r="AN4" s="1021" t="s">
        <v>100</v>
      </c>
      <c r="AO4" s="1021" t="s">
        <v>97</v>
      </c>
      <c r="AP4" s="1021" t="s">
        <v>98</v>
      </c>
      <c r="AQ4" s="1021" t="s">
        <v>99</v>
      </c>
      <c r="AR4" s="1021" t="s">
        <v>100</v>
      </c>
      <c r="AS4" s="1021" t="s">
        <v>97</v>
      </c>
      <c r="AT4" s="1021" t="s">
        <v>98</v>
      </c>
      <c r="AU4" s="1021" t="s">
        <v>99</v>
      </c>
      <c r="AV4" s="1021" t="s">
        <v>100</v>
      </c>
      <c r="AW4" s="1021" t="s">
        <v>97</v>
      </c>
      <c r="AX4" s="1021" t="s">
        <v>98</v>
      </c>
      <c r="AY4" s="1021" t="s">
        <v>99</v>
      </c>
      <c r="AZ4" s="1021" t="s">
        <v>100</v>
      </c>
      <c r="BA4" s="1021" t="s">
        <v>97</v>
      </c>
      <c r="BB4" s="1021" t="s">
        <v>98</v>
      </c>
    </row>
    <row r="5" spans="1:56" s="490" customFormat="1" ht="15" customHeight="1">
      <c r="A5" s="486" t="s">
        <v>491</v>
      </c>
      <c r="B5" s="487">
        <v>1632.8278815399999</v>
      </c>
      <c r="C5" s="487">
        <v>1640.1044809000002</v>
      </c>
      <c r="D5" s="488">
        <v>1417.1054193</v>
      </c>
      <c r="E5" s="488">
        <v>1527.5605849200001</v>
      </c>
      <c r="F5" s="488">
        <v>1807.7931737100002</v>
      </c>
      <c r="G5" s="488">
        <v>1601.72195601</v>
      </c>
      <c r="H5" s="488">
        <v>1515.5953142200001</v>
      </c>
      <c r="I5" s="488">
        <v>1798.2750499900005</v>
      </c>
      <c r="J5" s="488">
        <v>1967.1260444</v>
      </c>
      <c r="K5" s="488">
        <v>2044.7431469100002</v>
      </c>
      <c r="L5" s="488">
        <v>2552.4751349200001</v>
      </c>
      <c r="M5" s="488">
        <v>1060.4344110899999</v>
      </c>
      <c r="N5" s="488">
        <v>1325.04628609</v>
      </c>
      <c r="O5" s="488">
        <v>1500.0300779699999</v>
      </c>
      <c r="P5" s="488">
        <v>1640.1044809000002</v>
      </c>
      <c r="Q5" s="489">
        <v>1130.4043253300001</v>
      </c>
      <c r="R5" s="489">
        <v>1389.8483189200001</v>
      </c>
      <c r="S5" s="489">
        <v>1398.0534586799999</v>
      </c>
      <c r="T5" s="489">
        <v>1417.1054193</v>
      </c>
      <c r="U5" s="489">
        <v>956.55265541999984</v>
      </c>
      <c r="V5" s="489">
        <v>1020.14052875</v>
      </c>
      <c r="W5" s="489">
        <v>1185.4182819399998</v>
      </c>
      <c r="X5" s="489">
        <v>1527.5605849200001</v>
      </c>
      <c r="Y5" s="489">
        <v>916.22077432000003</v>
      </c>
      <c r="Z5" s="489">
        <v>1043.3887368599999</v>
      </c>
      <c r="AA5" s="489">
        <v>1380.7603489600001</v>
      </c>
      <c r="AB5" s="489">
        <v>1807.7931737100002</v>
      </c>
      <c r="AC5" s="489">
        <v>1040.8114647699999</v>
      </c>
      <c r="AD5" s="489">
        <v>1194.08752452</v>
      </c>
      <c r="AE5" s="489">
        <v>1371.3927766400002</v>
      </c>
      <c r="AF5" s="489">
        <v>1601.72195601</v>
      </c>
      <c r="AG5" s="489">
        <v>861.16672942000014</v>
      </c>
      <c r="AH5" s="489">
        <v>1005.01245436</v>
      </c>
      <c r="AI5" s="489">
        <v>1279.83610157</v>
      </c>
      <c r="AJ5" s="489">
        <v>1515.5953142200001</v>
      </c>
      <c r="AK5" s="489">
        <v>1121.8044622400002</v>
      </c>
      <c r="AL5" s="489">
        <v>1288.7213220400004</v>
      </c>
      <c r="AM5" s="489">
        <v>1492.3303280499999</v>
      </c>
      <c r="AN5" s="489">
        <v>1798.2750499900005</v>
      </c>
      <c r="AO5" s="489">
        <v>1215.3342976199999</v>
      </c>
      <c r="AP5" s="489">
        <v>1356.5920496700001</v>
      </c>
      <c r="AQ5" s="489">
        <v>1606.9892162499998</v>
      </c>
      <c r="AR5" s="489">
        <v>1967.1260444</v>
      </c>
      <c r="AS5" s="489">
        <v>1333.5058223999999</v>
      </c>
      <c r="AT5" s="489">
        <v>1475.3571295199999</v>
      </c>
      <c r="AU5" s="489">
        <v>1773.05424057</v>
      </c>
      <c r="AV5" s="489">
        <v>2044.7431469100002</v>
      </c>
      <c r="AW5" s="489">
        <v>1424.1846067499996</v>
      </c>
      <c r="AX5" s="489">
        <v>1890.5717428299999</v>
      </c>
      <c r="AY5" s="489">
        <v>2228.5803722300002</v>
      </c>
      <c r="AZ5" s="489">
        <v>2552.4751349200001</v>
      </c>
      <c r="BA5" s="489">
        <v>1946.2015609900002</v>
      </c>
      <c r="BB5" s="489">
        <v>2163.1709432400003</v>
      </c>
    </row>
    <row r="6" spans="1:56" s="491" customFormat="1" ht="15" customHeight="1">
      <c r="A6" s="492" t="s">
        <v>418</v>
      </c>
      <c r="B6" s="493">
        <v>1863.5860719899999</v>
      </c>
      <c r="C6" s="493">
        <v>1852.6451967100002</v>
      </c>
      <c r="D6" s="494">
        <v>1719.3029578200001</v>
      </c>
      <c r="E6" s="494">
        <v>1752.1215422600003</v>
      </c>
      <c r="F6" s="494">
        <v>2147.9491175000003</v>
      </c>
      <c r="G6" s="494">
        <v>1887.9750630999999</v>
      </c>
      <c r="H6" s="494">
        <v>1832.3127004600001</v>
      </c>
      <c r="I6" s="494">
        <v>2214.5101384400004</v>
      </c>
      <c r="J6" s="494">
        <v>2322.31446805</v>
      </c>
      <c r="K6" s="494">
        <v>2323.2664598900001</v>
      </c>
      <c r="L6" s="494">
        <v>2773.97143899</v>
      </c>
      <c r="M6" s="494">
        <v>1427.3111523699999</v>
      </c>
      <c r="N6" s="494">
        <v>1626.8166089199999</v>
      </c>
      <c r="O6" s="494">
        <v>1784.5597362499998</v>
      </c>
      <c r="P6" s="494">
        <v>1852.6451967100002</v>
      </c>
      <c r="Q6" s="494">
        <v>1456.75387469</v>
      </c>
      <c r="R6" s="494">
        <v>1667.6165425700001</v>
      </c>
      <c r="S6" s="494">
        <v>1695.55745647</v>
      </c>
      <c r="T6" s="494">
        <v>1719.3029578200001</v>
      </c>
      <c r="U6" s="494">
        <v>1311.7123793199999</v>
      </c>
      <c r="V6" s="494">
        <v>1405.96079796</v>
      </c>
      <c r="W6" s="494">
        <v>1555.6989831599999</v>
      </c>
      <c r="X6" s="494">
        <v>1752.1215422600003</v>
      </c>
      <c r="Y6" s="494">
        <v>1176.59431352</v>
      </c>
      <c r="Z6" s="494">
        <v>1312.13707991</v>
      </c>
      <c r="AA6" s="494">
        <v>1701.6089984400001</v>
      </c>
      <c r="AB6" s="494">
        <v>2147.9491175000003</v>
      </c>
      <c r="AC6" s="494">
        <v>1365.3798748499999</v>
      </c>
      <c r="AD6" s="494">
        <v>1459.14062504</v>
      </c>
      <c r="AE6" s="494">
        <v>1651.7254900500002</v>
      </c>
      <c r="AF6" s="494">
        <v>1887.9750630999999</v>
      </c>
      <c r="AG6" s="494">
        <v>1184.4442384900001</v>
      </c>
      <c r="AH6" s="494">
        <v>1277.8981263000001</v>
      </c>
      <c r="AI6" s="494">
        <v>1555.0388049999999</v>
      </c>
      <c r="AJ6" s="494">
        <v>1832.3127004600001</v>
      </c>
      <c r="AK6" s="494">
        <v>1415.7111053100002</v>
      </c>
      <c r="AL6" s="494">
        <v>1673.3800783700003</v>
      </c>
      <c r="AM6" s="494">
        <v>1849.03607156</v>
      </c>
      <c r="AN6" s="494">
        <v>2214.5101384400004</v>
      </c>
      <c r="AO6" s="494">
        <v>1479.5264212299999</v>
      </c>
      <c r="AP6" s="494">
        <v>1693.6906778699999</v>
      </c>
      <c r="AQ6" s="494">
        <v>1949.3390999999999</v>
      </c>
      <c r="AR6" s="494">
        <v>2322.31446805</v>
      </c>
      <c r="AS6" s="494">
        <v>1707.05742338</v>
      </c>
      <c r="AT6" s="494">
        <v>1842.54699895</v>
      </c>
      <c r="AU6" s="494">
        <v>1954.1876856900001</v>
      </c>
      <c r="AV6" s="494">
        <v>2323.2664598900001</v>
      </c>
      <c r="AW6" s="494">
        <v>1865.6613390499997</v>
      </c>
      <c r="AX6" s="494">
        <v>2184.63787761</v>
      </c>
      <c r="AY6" s="494">
        <v>2541.7926703500002</v>
      </c>
      <c r="AZ6" s="494">
        <v>2773.97143899</v>
      </c>
      <c r="BA6" s="494">
        <v>2427.4585999700003</v>
      </c>
      <c r="BB6" s="494">
        <v>2548.3230564900005</v>
      </c>
    </row>
    <row r="7" spans="1:56" s="495" customFormat="1" ht="15" customHeight="1">
      <c r="A7" s="492" t="s">
        <v>529</v>
      </c>
      <c r="B7" s="493">
        <v>230.75819045</v>
      </c>
      <c r="C7" s="493">
        <v>212.54071580999999</v>
      </c>
      <c r="D7" s="494">
        <v>302.19753851999997</v>
      </c>
      <c r="E7" s="494">
        <v>224.56095734000019</v>
      </c>
      <c r="F7" s="494">
        <v>340.15594379000004</v>
      </c>
      <c r="G7" s="494">
        <v>286.25310709000001</v>
      </c>
      <c r="H7" s="494">
        <v>316.71738624</v>
      </c>
      <c r="I7" s="494">
        <v>416.23508844999998</v>
      </c>
      <c r="J7" s="494">
        <v>355.18842365</v>
      </c>
      <c r="K7" s="494">
        <v>278.52331298000001</v>
      </c>
      <c r="L7" s="494">
        <v>221.49630406999998</v>
      </c>
      <c r="M7" s="494">
        <v>366.87674127999998</v>
      </c>
      <c r="N7" s="494">
        <v>301.77032283</v>
      </c>
      <c r="O7" s="494">
        <v>284.52965827999998</v>
      </c>
      <c r="P7" s="494">
        <v>212.54071580999999</v>
      </c>
      <c r="Q7" s="494">
        <v>326.34954935999997</v>
      </c>
      <c r="R7" s="494">
        <v>277.76822365000004</v>
      </c>
      <c r="S7" s="494">
        <v>297.50399779000003</v>
      </c>
      <c r="T7" s="494">
        <v>302.19753851999997</v>
      </c>
      <c r="U7" s="494">
        <v>355.15972390000002</v>
      </c>
      <c r="V7" s="494">
        <v>385.82026920999999</v>
      </c>
      <c r="W7" s="494">
        <v>370.28070121999997</v>
      </c>
      <c r="X7" s="494">
        <v>224.56095734000019</v>
      </c>
      <c r="Y7" s="494">
        <v>260.37353919999998</v>
      </c>
      <c r="Z7" s="494">
        <v>268.74834305000002</v>
      </c>
      <c r="AA7" s="494">
        <v>320.84864948000001</v>
      </c>
      <c r="AB7" s="494">
        <v>340.15594379000004</v>
      </c>
      <c r="AC7" s="494">
        <v>324.56841008000004</v>
      </c>
      <c r="AD7" s="494">
        <v>265.05310051999999</v>
      </c>
      <c r="AE7" s="494">
        <v>280.33271341</v>
      </c>
      <c r="AF7" s="494">
        <v>286.25310709000001</v>
      </c>
      <c r="AG7" s="494">
        <v>323.27750907000001</v>
      </c>
      <c r="AH7" s="494">
        <v>272.88567194000001</v>
      </c>
      <c r="AI7" s="494">
        <v>275.20270342999999</v>
      </c>
      <c r="AJ7" s="494">
        <v>316.71738624</v>
      </c>
      <c r="AK7" s="494">
        <v>293.90664307000003</v>
      </c>
      <c r="AL7" s="494">
        <v>384.65875633000002</v>
      </c>
      <c r="AM7" s="494">
        <v>356.70574350999999</v>
      </c>
      <c r="AN7" s="494">
        <v>416.23508844999998</v>
      </c>
      <c r="AO7" s="494">
        <v>264.19212361000001</v>
      </c>
      <c r="AP7" s="494">
        <v>337.09862819999995</v>
      </c>
      <c r="AQ7" s="494">
        <v>342.34988375000006</v>
      </c>
      <c r="AR7" s="494">
        <v>355.18842365</v>
      </c>
      <c r="AS7" s="494">
        <v>373.55160097999999</v>
      </c>
      <c r="AT7" s="494">
        <v>367.18986943000004</v>
      </c>
      <c r="AU7" s="494">
        <v>181.13344512</v>
      </c>
      <c r="AV7" s="494">
        <v>278.52331298000001</v>
      </c>
      <c r="AW7" s="494">
        <v>441.47673230000004</v>
      </c>
      <c r="AX7" s="494">
        <v>294.06613477999997</v>
      </c>
      <c r="AY7" s="494">
        <v>313.21229812000001</v>
      </c>
      <c r="AZ7" s="494">
        <v>221.49630406999998</v>
      </c>
      <c r="BA7" s="494">
        <v>481.25703898</v>
      </c>
      <c r="BB7" s="494">
        <v>385.15211325000001</v>
      </c>
    </row>
    <row r="8" spans="1:56" s="499" customFormat="1" ht="8.25" customHeight="1">
      <c r="A8" s="496"/>
      <c r="B8" s="497"/>
      <c r="C8" s="497"/>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row>
    <row r="9" spans="1:56" s="485" customFormat="1">
      <c r="A9" s="486" t="s">
        <v>478</v>
      </c>
      <c r="B9" s="500">
        <v>1616.4766163300003</v>
      </c>
      <c r="C9" s="500">
        <v>1591.3128514299999</v>
      </c>
      <c r="D9" s="489">
        <v>2009.5026761299998</v>
      </c>
      <c r="E9" s="489">
        <v>1484.3542078400001</v>
      </c>
      <c r="F9" s="489">
        <v>1999.3855474100003</v>
      </c>
      <c r="G9" s="489">
        <v>2387.5846593300002</v>
      </c>
      <c r="H9" s="489">
        <v>2805.2964776500003</v>
      </c>
      <c r="I9" s="489">
        <v>3373.1966718099998</v>
      </c>
      <c r="J9" s="489">
        <v>3683.9068726100004</v>
      </c>
      <c r="K9" s="489">
        <v>4782.6524664099998</v>
      </c>
      <c r="L9" s="489">
        <v>4937.7561256500012</v>
      </c>
      <c r="M9" s="489">
        <v>1823.9657689300002</v>
      </c>
      <c r="N9" s="489">
        <v>1756.4010119599998</v>
      </c>
      <c r="O9" s="489">
        <v>1781.0101636900004</v>
      </c>
      <c r="P9" s="489">
        <v>1591.3128514299999</v>
      </c>
      <c r="Q9" s="489">
        <v>1874.04023889</v>
      </c>
      <c r="R9" s="489">
        <v>1778.7410445</v>
      </c>
      <c r="S9" s="489">
        <v>1870.0561723800001</v>
      </c>
      <c r="T9" s="489">
        <v>2009.5026761299998</v>
      </c>
      <c r="U9" s="489">
        <v>1665.6986886100003</v>
      </c>
      <c r="V9" s="489">
        <v>1675.3785364000003</v>
      </c>
      <c r="W9" s="489">
        <v>1645.35179548</v>
      </c>
      <c r="X9" s="489">
        <v>1484.3542078400001</v>
      </c>
      <c r="Y9" s="489">
        <v>1818.4624069000001</v>
      </c>
      <c r="Z9" s="489">
        <v>1748.90105075</v>
      </c>
      <c r="AA9" s="489">
        <v>1886.4620056199999</v>
      </c>
      <c r="AB9" s="489">
        <v>1999.3855474100001</v>
      </c>
      <c r="AC9" s="489">
        <v>2229.1754908099997</v>
      </c>
      <c r="AD9" s="489">
        <v>2089.9870985699999</v>
      </c>
      <c r="AE9" s="489">
        <v>2197.5377351799998</v>
      </c>
      <c r="AF9" s="489">
        <v>2387.5846593300002</v>
      </c>
      <c r="AG9" s="489">
        <v>2703.8783194000002</v>
      </c>
      <c r="AH9" s="489">
        <v>2503.6731795600003</v>
      </c>
      <c r="AI9" s="489">
        <v>2567.07158811</v>
      </c>
      <c r="AJ9" s="489">
        <v>2805.2964776500003</v>
      </c>
      <c r="AK9" s="489">
        <v>3048.0541493700002</v>
      </c>
      <c r="AL9" s="489">
        <v>3023.3185174399996</v>
      </c>
      <c r="AM9" s="489">
        <v>3151.9044975900001</v>
      </c>
      <c r="AN9" s="489">
        <v>3373.1966718099998</v>
      </c>
      <c r="AO9" s="489">
        <v>3231.6063114500002</v>
      </c>
      <c r="AP9" s="489">
        <v>3427.2753813199997</v>
      </c>
      <c r="AQ9" s="489">
        <v>3592.53094788</v>
      </c>
      <c r="AR9" s="489">
        <v>3683.9068726100004</v>
      </c>
      <c r="AS9" s="489">
        <v>4237.01776204</v>
      </c>
      <c r="AT9" s="489">
        <v>4178.7214005099995</v>
      </c>
      <c r="AU9" s="489">
        <v>4373.2900764500009</v>
      </c>
      <c r="AV9" s="489">
        <v>4782.6524664099998</v>
      </c>
      <c r="AW9" s="489">
        <v>5306.615497069999</v>
      </c>
      <c r="AX9" s="489">
        <v>4934.2376317500002</v>
      </c>
      <c r="AY9" s="489">
        <v>5137.7219743500009</v>
      </c>
      <c r="AZ9" s="489">
        <v>4937.7561256500012</v>
      </c>
      <c r="BA9" s="489">
        <v>5573.0789095500004</v>
      </c>
      <c r="BB9" s="489">
        <v>5605.8740811500002</v>
      </c>
    </row>
    <row r="10" spans="1:56" s="501" customFormat="1" ht="15" customHeight="1">
      <c r="A10" s="492" t="s">
        <v>530</v>
      </c>
      <c r="B10" s="502">
        <v>1270.6063520200003</v>
      </c>
      <c r="C10" s="502">
        <v>1295.7586720199999</v>
      </c>
      <c r="D10" s="494">
        <v>1782.3750063699999</v>
      </c>
      <c r="E10" s="494">
        <v>1184.0866896699999</v>
      </c>
      <c r="F10" s="494">
        <v>1498.4406562300003</v>
      </c>
      <c r="G10" s="494">
        <v>1686.0195489500002</v>
      </c>
      <c r="H10" s="494">
        <v>2196.0450122900002</v>
      </c>
      <c r="I10" s="494">
        <v>2684.3118713899999</v>
      </c>
      <c r="J10" s="494">
        <v>3029.96728536</v>
      </c>
      <c r="K10" s="494">
        <v>3827.4027819099997</v>
      </c>
      <c r="L10" s="494">
        <v>3998.1031147500003</v>
      </c>
      <c r="M10" s="503">
        <v>1324.0380053400002</v>
      </c>
      <c r="N10" s="503">
        <v>1372.80839836</v>
      </c>
      <c r="O10" s="503">
        <v>1369.7382957200002</v>
      </c>
      <c r="P10" s="504">
        <v>1295.7586720199999</v>
      </c>
      <c r="Q10" s="505">
        <v>1468.9662378199998</v>
      </c>
      <c r="R10" s="505">
        <v>1170.0991998500001</v>
      </c>
      <c r="S10" s="505">
        <v>1249.91448322</v>
      </c>
      <c r="T10" s="505">
        <v>1782.3750063699999</v>
      </c>
      <c r="U10" s="505">
        <v>1240.1354123000001</v>
      </c>
      <c r="V10" s="505">
        <v>1232.7311183700001</v>
      </c>
      <c r="W10" s="505">
        <v>1256.82073412</v>
      </c>
      <c r="X10" s="505">
        <v>1184.0866896699999</v>
      </c>
      <c r="Y10" s="505">
        <v>1371.0020141700002</v>
      </c>
      <c r="Z10" s="505">
        <v>1447.15069455</v>
      </c>
      <c r="AA10" s="505">
        <v>1536.4396451299999</v>
      </c>
      <c r="AB10" s="505">
        <v>1498.4406562300001</v>
      </c>
      <c r="AC10" s="505">
        <v>1726.4241029299997</v>
      </c>
      <c r="AD10" s="505">
        <v>1563.9699732199997</v>
      </c>
      <c r="AE10" s="505">
        <v>1632.2602039199999</v>
      </c>
      <c r="AF10" s="505">
        <v>1686.0195489500002</v>
      </c>
      <c r="AG10" s="505">
        <v>1973.5232698900002</v>
      </c>
      <c r="AH10" s="505">
        <v>1890.0271737700002</v>
      </c>
      <c r="AI10" s="505">
        <v>1910.8885294300001</v>
      </c>
      <c r="AJ10" s="505">
        <v>2196.0450122900002</v>
      </c>
      <c r="AK10" s="505">
        <v>2375.04089638</v>
      </c>
      <c r="AL10" s="505">
        <v>2527.2617308399999</v>
      </c>
      <c r="AM10" s="505">
        <v>2746.3699345400005</v>
      </c>
      <c r="AN10" s="505">
        <v>2684.3118713899999</v>
      </c>
      <c r="AO10" s="505">
        <v>2630.9892512800002</v>
      </c>
      <c r="AP10" s="505">
        <v>2773.9842556299996</v>
      </c>
      <c r="AQ10" s="505">
        <v>2877.10991319</v>
      </c>
      <c r="AR10" s="505">
        <v>3029.96728536</v>
      </c>
      <c r="AS10" s="505">
        <v>3505.2577853600001</v>
      </c>
      <c r="AT10" s="505">
        <v>3304.7022527899994</v>
      </c>
      <c r="AU10" s="505">
        <v>3527.4598576800004</v>
      </c>
      <c r="AV10" s="505">
        <v>3827.4027819099997</v>
      </c>
      <c r="AW10" s="505">
        <v>4246.9505132799995</v>
      </c>
      <c r="AX10" s="505">
        <v>4185.0044012600001</v>
      </c>
      <c r="AY10" s="505">
        <v>4001.7145624500004</v>
      </c>
      <c r="AZ10" s="505">
        <v>3998.1031147500003</v>
      </c>
      <c r="BA10" s="505">
        <v>4259.3335268700002</v>
      </c>
      <c r="BB10" s="505">
        <v>4357.8176928800003</v>
      </c>
    </row>
    <row r="11" spans="1:56" s="501" customFormat="1" ht="15" customHeight="1">
      <c r="A11" s="492" t="s">
        <v>531</v>
      </c>
      <c r="B11" s="502">
        <v>27.888098500000012</v>
      </c>
      <c r="C11" s="502">
        <v>-13.01739172000002</v>
      </c>
      <c r="D11" s="494">
        <v>-78.860833740000004</v>
      </c>
      <c r="E11" s="494">
        <v>-53.379054309999987</v>
      </c>
      <c r="F11" s="494">
        <v>87.763551019999966</v>
      </c>
      <c r="G11" s="494">
        <v>97.009379580000001</v>
      </c>
      <c r="H11" s="494">
        <v>59.335925430000003</v>
      </c>
      <c r="I11" s="494">
        <v>-141.73712827000003</v>
      </c>
      <c r="J11" s="494">
        <v>-171.41633710999997</v>
      </c>
      <c r="K11" s="494">
        <v>-151.98590071999999</v>
      </c>
      <c r="L11" s="494">
        <v>111.68054304</v>
      </c>
      <c r="M11" s="503">
        <v>-20.536551439999997</v>
      </c>
      <c r="N11" s="503">
        <v>-33.180656100000007</v>
      </c>
      <c r="O11" s="503">
        <v>-6.8525482299999965</v>
      </c>
      <c r="P11" s="504">
        <v>-13.01739172000002</v>
      </c>
      <c r="Q11" s="505">
        <v>-47.523012060000013</v>
      </c>
      <c r="R11" s="505">
        <v>-45.542415480000003</v>
      </c>
      <c r="S11" s="505">
        <v>-23.800022640000009</v>
      </c>
      <c r="T11" s="505">
        <v>-78.860833740000004</v>
      </c>
      <c r="U11" s="505">
        <v>-31.219254680000006</v>
      </c>
      <c r="V11" s="505">
        <v>20.464567639999999</v>
      </c>
      <c r="W11" s="505">
        <v>-58.684589200000005</v>
      </c>
      <c r="X11" s="505">
        <v>-53.379054309999987</v>
      </c>
      <c r="Y11" s="505">
        <v>61.50980457</v>
      </c>
      <c r="Z11" s="505">
        <v>-30.893776610000003</v>
      </c>
      <c r="AA11" s="505">
        <v>-39.682020210000019</v>
      </c>
      <c r="AB11" s="505">
        <v>87.763551019999966</v>
      </c>
      <c r="AC11" s="505">
        <v>96.33318730000002</v>
      </c>
      <c r="AD11" s="505">
        <v>44.614934699999992</v>
      </c>
      <c r="AE11" s="505">
        <v>72.153956679999993</v>
      </c>
      <c r="AF11" s="505">
        <v>97.009379580000001</v>
      </c>
      <c r="AG11" s="505">
        <v>91.511316170000015</v>
      </c>
      <c r="AH11" s="505">
        <v>92.013891319999999</v>
      </c>
      <c r="AI11" s="505">
        <v>80.590057329999979</v>
      </c>
      <c r="AJ11" s="505">
        <v>59.335925430000003</v>
      </c>
      <c r="AK11" s="505">
        <v>60.656864979999966</v>
      </c>
      <c r="AL11" s="505">
        <v>-8.3655948800000033</v>
      </c>
      <c r="AM11" s="505">
        <v>-159.87773253</v>
      </c>
      <c r="AN11" s="505">
        <v>-141.73712827000003</v>
      </c>
      <c r="AO11" s="505">
        <v>-159.49266315</v>
      </c>
      <c r="AP11" s="505">
        <v>-154.81324337000001</v>
      </c>
      <c r="AQ11" s="505">
        <v>-138.70628717</v>
      </c>
      <c r="AR11" s="505">
        <v>-171.41633710999997</v>
      </c>
      <c r="AS11" s="505">
        <v>-174.90338752999997</v>
      </c>
      <c r="AT11" s="505">
        <v>-187.25069283000002</v>
      </c>
      <c r="AU11" s="505">
        <v>-166.25428165000002</v>
      </c>
      <c r="AV11" s="505">
        <v>-151.98590071999999</v>
      </c>
      <c r="AW11" s="505">
        <v>-207.69140383000001</v>
      </c>
      <c r="AX11" s="505">
        <v>-231.80985982000001</v>
      </c>
      <c r="AY11" s="505">
        <v>169.78641490000001</v>
      </c>
      <c r="AZ11" s="505">
        <v>111.68054304</v>
      </c>
      <c r="BA11" s="505">
        <v>182.0164316</v>
      </c>
      <c r="BB11" s="505">
        <v>222.62646459000001</v>
      </c>
    </row>
    <row r="12" spans="1:56" s="501" customFormat="1" ht="15" customHeight="1">
      <c r="A12" s="506" t="s">
        <v>418</v>
      </c>
      <c r="B12" s="502">
        <v>84.954844860000009</v>
      </c>
      <c r="C12" s="502">
        <v>64.999999599999995</v>
      </c>
      <c r="D12" s="494">
        <v>15</v>
      </c>
      <c r="E12" s="494">
        <v>185.6312375</v>
      </c>
      <c r="F12" s="494">
        <v>235.64557332999999</v>
      </c>
      <c r="G12" s="494">
        <v>235.66651173</v>
      </c>
      <c r="H12" s="494">
        <v>231.18389438</v>
      </c>
      <c r="I12" s="494">
        <v>20.499936030000001</v>
      </c>
      <c r="J12" s="494">
        <v>20.499936030000001</v>
      </c>
      <c r="K12" s="494">
        <v>8.9999360299999989</v>
      </c>
      <c r="L12" s="494">
        <v>355.99993603000001</v>
      </c>
      <c r="M12" s="503">
        <v>83.165222260000007</v>
      </c>
      <c r="N12" s="503">
        <v>85.147746859999998</v>
      </c>
      <c r="O12" s="503">
        <v>84.528103860000002</v>
      </c>
      <c r="P12" s="504">
        <v>64.999999599999995</v>
      </c>
      <c r="Q12" s="503">
        <v>64.999999599999995</v>
      </c>
      <c r="R12" s="503">
        <v>65</v>
      </c>
      <c r="S12" s="503">
        <v>65</v>
      </c>
      <c r="T12" s="503">
        <v>15</v>
      </c>
      <c r="U12" s="503">
        <v>135</v>
      </c>
      <c r="V12" s="503">
        <v>135</v>
      </c>
      <c r="W12" s="503">
        <v>45.310387500000004</v>
      </c>
      <c r="X12" s="503">
        <v>185.6312375</v>
      </c>
      <c r="Y12" s="503">
        <v>185.31406249</v>
      </c>
      <c r="Z12" s="503">
        <v>95.628124990000003</v>
      </c>
      <c r="AA12" s="503">
        <v>95.324531239999999</v>
      </c>
      <c r="AB12" s="503">
        <v>235.64557332999999</v>
      </c>
      <c r="AC12" s="503">
        <v>235.33500033000001</v>
      </c>
      <c r="AD12" s="503">
        <v>235.65255291</v>
      </c>
      <c r="AE12" s="503">
        <v>235.34546957000001</v>
      </c>
      <c r="AF12" s="503">
        <v>235.66651173</v>
      </c>
      <c r="AG12" s="503">
        <v>232.35240514</v>
      </c>
      <c r="AH12" s="503">
        <v>232.66995764000001</v>
      </c>
      <c r="AI12" s="503">
        <v>232.36287479999999</v>
      </c>
      <c r="AJ12" s="503">
        <v>231.18389438</v>
      </c>
      <c r="AK12" s="503">
        <v>230.86983186999998</v>
      </c>
      <c r="AL12" s="503">
        <v>161.18738395</v>
      </c>
      <c r="AM12" s="503">
        <v>10.499936029999999</v>
      </c>
      <c r="AN12" s="503">
        <v>20.499936030000001</v>
      </c>
      <c r="AO12" s="503">
        <v>20.499936030000001</v>
      </c>
      <c r="AP12" s="503">
        <v>20.499936030000001</v>
      </c>
      <c r="AQ12" s="503">
        <v>20.499936030000001</v>
      </c>
      <c r="AR12" s="503">
        <v>20.499936030000001</v>
      </c>
      <c r="AS12" s="503">
        <v>20.499936030000001</v>
      </c>
      <c r="AT12" s="503">
        <v>10.499936029999999</v>
      </c>
      <c r="AU12" s="503">
        <v>10.499936029999999</v>
      </c>
      <c r="AV12" s="503">
        <v>8.9999360299999989</v>
      </c>
      <c r="AW12" s="503">
        <v>8.9999360299999989</v>
      </c>
      <c r="AX12" s="503">
        <v>8.9999360299999989</v>
      </c>
      <c r="AY12" s="503">
        <v>358.99993603000001</v>
      </c>
      <c r="AZ12" s="503">
        <v>355.99993603000001</v>
      </c>
      <c r="BA12" s="503">
        <v>355.99993603000001</v>
      </c>
      <c r="BB12" s="503">
        <v>355.999934</v>
      </c>
    </row>
    <row r="13" spans="1:56" s="501" customFormat="1">
      <c r="A13" s="506" t="s">
        <v>426</v>
      </c>
      <c r="B13" s="502">
        <v>57.066746359999996</v>
      </c>
      <c r="C13" s="502">
        <v>78.017391320000016</v>
      </c>
      <c r="D13" s="507">
        <v>93.860833740000004</v>
      </c>
      <c r="E13" s="507">
        <v>239.01029180999998</v>
      </c>
      <c r="F13" s="507">
        <v>147.88202231000002</v>
      </c>
      <c r="G13" s="507">
        <v>138.65713215</v>
      </c>
      <c r="H13" s="507">
        <v>171.84796894999999</v>
      </c>
      <c r="I13" s="507">
        <v>162.23706430000001</v>
      </c>
      <c r="J13" s="507">
        <v>191.91627313999999</v>
      </c>
      <c r="K13" s="507">
        <v>160.98583674999998</v>
      </c>
      <c r="L13" s="507">
        <v>244.31939299000001</v>
      </c>
      <c r="M13" s="503">
        <v>103.7017737</v>
      </c>
      <c r="N13" s="503">
        <v>118.32840296000001</v>
      </c>
      <c r="O13" s="503">
        <v>91.380652089999998</v>
      </c>
      <c r="P13" s="508">
        <v>78.017391320000016</v>
      </c>
      <c r="Q13" s="503">
        <v>112.52301166000001</v>
      </c>
      <c r="R13" s="503">
        <v>110.54241548</v>
      </c>
      <c r="S13" s="503">
        <v>88.800022640000009</v>
      </c>
      <c r="T13" s="503">
        <v>93.860833740000004</v>
      </c>
      <c r="U13" s="503">
        <v>166.21925468000001</v>
      </c>
      <c r="V13" s="503">
        <v>114.53543236</v>
      </c>
      <c r="W13" s="503">
        <v>103.99497670000001</v>
      </c>
      <c r="X13" s="503">
        <v>239.01029180999998</v>
      </c>
      <c r="Y13" s="503">
        <v>123.80425792</v>
      </c>
      <c r="Z13" s="503">
        <v>126.52190160000001</v>
      </c>
      <c r="AA13" s="503">
        <v>135.00655145000002</v>
      </c>
      <c r="AB13" s="503">
        <v>147.88202231000002</v>
      </c>
      <c r="AC13" s="503">
        <v>139.00181302999999</v>
      </c>
      <c r="AD13" s="503">
        <v>191.03761821000001</v>
      </c>
      <c r="AE13" s="503">
        <v>163.19151289000001</v>
      </c>
      <c r="AF13" s="503">
        <v>138.65713215</v>
      </c>
      <c r="AG13" s="503">
        <v>140.84108896999999</v>
      </c>
      <c r="AH13" s="503">
        <v>140.65606632000001</v>
      </c>
      <c r="AI13" s="503">
        <v>151.77281747000001</v>
      </c>
      <c r="AJ13" s="503">
        <v>171.84796894999999</v>
      </c>
      <c r="AK13" s="503">
        <v>170.21296689000002</v>
      </c>
      <c r="AL13" s="503">
        <v>169.55297883</v>
      </c>
      <c r="AM13" s="503">
        <v>170.37766855999999</v>
      </c>
      <c r="AN13" s="503">
        <v>162.23706430000001</v>
      </c>
      <c r="AO13" s="503">
        <v>179.99259918000001</v>
      </c>
      <c r="AP13" s="503">
        <v>175.3131794</v>
      </c>
      <c r="AQ13" s="503">
        <v>159.20622320000001</v>
      </c>
      <c r="AR13" s="503">
        <v>191.91627313999999</v>
      </c>
      <c r="AS13" s="503">
        <v>195.40332355999999</v>
      </c>
      <c r="AT13" s="503">
        <v>197.75062886000001</v>
      </c>
      <c r="AU13" s="503">
        <v>176.75421768000001</v>
      </c>
      <c r="AV13" s="503">
        <v>160.98583674999998</v>
      </c>
      <c r="AW13" s="503">
        <v>216.69133986</v>
      </c>
      <c r="AX13" s="503">
        <v>240.80979585</v>
      </c>
      <c r="AY13" s="503">
        <v>189.21352113</v>
      </c>
      <c r="AZ13" s="503">
        <v>244.31939299000001</v>
      </c>
      <c r="BA13" s="503">
        <v>173.98350443000001</v>
      </c>
      <c r="BB13" s="503">
        <v>133.37346940999998</v>
      </c>
    </row>
    <row r="14" spans="1:56" s="509" customFormat="1" ht="15" customHeight="1">
      <c r="A14" s="492" t="s">
        <v>532</v>
      </c>
      <c r="B14" s="502">
        <v>317.98216581000003</v>
      </c>
      <c r="C14" s="502">
        <v>308.57157112999994</v>
      </c>
      <c r="D14" s="494">
        <v>305.98850349999998</v>
      </c>
      <c r="E14" s="494">
        <v>353.64657247999997</v>
      </c>
      <c r="F14" s="494">
        <v>413.18134015999999</v>
      </c>
      <c r="G14" s="494">
        <v>604.55573079999999</v>
      </c>
      <c r="H14" s="494">
        <v>549.91553993000002</v>
      </c>
      <c r="I14" s="494">
        <v>830.62192869</v>
      </c>
      <c r="J14" s="494">
        <v>825.35592436000002</v>
      </c>
      <c r="K14" s="494">
        <v>1107.2355852199998</v>
      </c>
      <c r="L14" s="494">
        <v>827.97246786000005</v>
      </c>
      <c r="M14" s="503">
        <v>520.46431503000008</v>
      </c>
      <c r="N14" s="503">
        <v>416.77326970000001</v>
      </c>
      <c r="O14" s="503">
        <v>418.12441620000004</v>
      </c>
      <c r="P14" s="508">
        <v>308.57157112999994</v>
      </c>
      <c r="Q14" s="505">
        <v>452.59701312999999</v>
      </c>
      <c r="R14" s="505">
        <v>654.18426012999998</v>
      </c>
      <c r="S14" s="505">
        <v>643.94171180000001</v>
      </c>
      <c r="T14" s="505">
        <v>305.98850349999998</v>
      </c>
      <c r="U14" s="505">
        <v>456.78253099000005</v>
      </c>
      <c r="V14" s="505">
        <v>422.18285039000006</v>
      </c>
      <c r="W14" s="505">
        <v>447.21565056000003</v>
      </c>
      <c r="X14" s="505">
        <v>353.64657247999997</v>
      </c>
      <c r="Y14" s="505">
        <v>385.95058816</v>
      </c>
      <c r="Z14" s="505">
        <v>332.64413280999997</v>
      </c>
      <c r="AA14" s="505">
        <v>389.7043807</v>
      </c>
      <c r="AB14" s="505">
        <v>413.18134015999999</v>
      </c>
      <c r="AC14" s="505">
        <v>406.41820058000002</v>
      </c>
      <c r="AD14" s="505">
        <v>481.40219064999997</v>
      </c>
      <c r="AE14" s="505">
        <v>493.12357457999997</v>
      </c>
      <c r="AF14" s="505">
        <v>604.55573079999999</v>
      </c>
      <c r="AG14" s="505">
        <v>638.84373334000009</v>
      </c>
      <c r="AH14" s="505">
        <v>521.63211447000003</v>
      </c>
      <c r="AI14" s="505">
        <v>575.59300135000001</v>
      </c>
      <c r="AJ14" s="505">
        <v>549.91553993000002</v>
      </c>
      <c r="AK14" s="505">
        <v>612.35638801000005</v>
      </c>
      <c r="AL14" s="505">
        <v>504.42238148000001</v>
      </c>
      <c r="AM14" s="505">
        <v>565.41229557999998</v>
      </c>
      <c r="AN14" s="505">
        <v>830.62192869</v>
      </c>
      <c r="AO14" s="505">
        <v>760.10972332000006</v>
      </c>
      <c r="AP14" s="505">
        <v>808.10436905999995</v>
      </c>
      <c r="AQ14" s="505">
        <v>854.12732185999994</v>
      </c>
      <c r="AR14" s="505">
        <v>825.35592436000002</v>
      </c>
      <c r="AS14" s="505">
        <v>906.66336421000005</v>
      </c>
      <c r="AT14" s="505">
        <v>1061.26984055</v>
      </c>
      <c r="AU14" s="505">
        <v>1012.08450042</v>
      </c>
      <c r="AV14" s="505">
        <v>1107.2355852199998</v>
      </c>
      <c r="AW14" s="505">
        <v>1267.3563876200001</v>
      </c>
      <c r="AX14" s="505">
        <v>981.04309031000003</v>
      </c>
      <c r="AY14" s="505">
        <v>966.22099700000001</v>
      </c>
      <c r="AZ14" s="505">
        <v>827.97246786000005</v>
      </c>
      <c r="BA14" s="505">
        <v>1131.7289510800001</v>
      </c>
      <c r="BB14" s="505">
        <v>1025.42992368</v>
      </c>
    </row>
    <row r="15" spans="1:56" s="499" customFormat="1" ht="5.25" customHeight="1">
      <c r="A15" s="496"/>
      <c r="B15" s="497"/>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row>
    <row r="16" spans="1:56" s="514" customFormat="1" ht="15" customHeight="1">
      <c r="A16" s="510" t="s">
        <v>533</v>
      </c>
      <c r="B16" s="511">
        <v>4203.9486889099999</v>
      </c>
      <c r="C16" s="511">
        <v>4423.1590946799997</v>
      </c>
      <c r="D16" s="512">
        <v>4614.5131386800003</v>
      </c>
      <c r="E16" s="512">
        <v>5000.7708359799999</v>
      </c>
      <c r="F16" s="512">
        <v>5655.3254556299999</v>
      </c>
      <c r="G16" s="512">
        <v>5721.02202588</v>
      </c>
      <c r="H16" s="512">
        <v>6223.8967311600009</v>
      </c>
      <c r="I16" s="512">
        <v>7145.7875148499998</v>
      </c>
      <c r="J16" s="512">
        <v>8195.3008811700001</v>
      </c>
      <c r="K16" s="512">
        <v>8713.0434892499998</v>
      </c>
      <c r="L16" s="512">
        <v>9843.9284626099998</v>
      </c>
      <c r="M16" s="512">
        <v>2829.60727391</v>
      </c>
      <c r="N16" s="512">
        <v>3492.5696374099998</v>
      </c>
      <c r="O16" s="512">
        <v>4024.1890796899997</v>
      </c>
      <c r="P16" s="512">
        <v>4423.1590946799997</v>
      </c>
      <c r="Q16" s="513">
        <v>3329.6115666799997</v>
      </c>
      <c r="R16" s="513">
        <v>3767.7261086799999</v>
      </c>
      <c r="S16" s="513">
        <v>4118.4831066799998</v>
      </c>
      <c r="T16" s="513">
        <v>4614.5131386800003</v>
      </c>
      <c r="U16" s="513">
        <v>3378.0912716800003</v>
      </c>
      <c r="V16" s="513">
        <v>3903.9232126799998</v>
      </c>
      <c r="W16" s="513">
        <v>4308.7796366799994</v>
      </c>
      <c r="X16" s="513">
        <v>5000.7708359799999</v>
      </c>
      <c r="Y16" s="513">
        <v>3501.1541142299998</v>
      </c>
      <c r="Z16" s="513">
        <v>4077.3977212299997</v>
      </c>
      <c r="AA16" s="513">
        <v>4805.6594792300002</v>
      </c>
      <c r="AB16" s="513">
        <v>5655.3254556299999</v>
      </c>
      <c r="AC16" s="513">
        <v>3925.2403778299999</v>
      </c>
      <c r="AD16" s="513">
        <v>4345.6731278500001</v>
      </c>
      <c r="AE16" s="513">
        <v>4963.0432338500004</v>
      </c>
      <c r="AF16" s="513">
        <v>5721.02202588</v>
      </c>
      <c r="AG16" s="513">
        <v>3998.4409970799998</v>
      </c>
      <c r="AH16" s="513">
        <v>4698.72725223</v>
      </c>
      <c r="AI16" s="513">
        <v>5399.6729760400003</v>
      </c>
      <c r="AJ16" s="513">
        <v>6223.8967311600009</v>
      </c>
      <c r="AK16" s="513">
        <v>4583.2542196699997</v>
      </c>
      <c r="AL16" s="513">
        <v>5521.9275476700004</v>
      </c>
      <c r="AM16" s="513">
        <v>6199.75972989</v>
      </c>
      <c r="AN16" s="513">
        <v>7145.7875148499998</v>
      </c>
      <c r="AO16" s="513">
        <v>5223.0377222699999</v>
      </c>
      <c r="AP16" s="513">
        <v>6259.1681782699989</v>
      </c>
      <c r="AQ16" s="513">
        <v>7025.5741602600001</v>
      </c>
      <c r="AR16" s="513">
        <v>8195.3008811700001</v>
      </c>
      <c r="AS16" s="513">
        <v>5886.009725169999</v>
      </c>
      <c r="AT16" s="513">
        <v>6787.0753841700007</v>
      </c>
      <c r="AU16" s="513">
        <v>7593.8782091699995</v>
      </c>
      <c r="AV16" s="513">
        <v>8713.0434892499998</v>
      </c>
      <c r="AW16" s="513">
        <v>6469.8046506000001</v>
      </c>
      <c r="AX16" s="513">
        <v>7645.8918416100005</v>
      </c>
      <c r="AY16" s="513">
        <v>8781.4476416099988</v>
      </c>
      <c r="AZ16" s="513">
        <v>9843.9284626099998</v>
      </c>
      <c r="BA16" s="513">
        <v>7730.0069116099994</v>
      </c>
      <c r="BB16" s="513">
        <v>8766.2516692099998</v>
      </c>
    </row>
    <row r="17" spans="1:54" s="516" customFormat="1" ht="15" customHeight="1">
      <c r="A17" s="515" t="s">
        <v>534</v>
      </c>
      <c r="B17" s="511">
        <v>934.88964059999989</v>
      </c>
      <c r="C17" s="511">
        <v>1008.73573559</v>
      </c>
      <c r="D17" s="512">
        <v>1000.2085945900001</v>
      </c>
      <c r="E17" s="512">
        <v>1168.0796908899999</v>
      </c>
      <c r="F17" s="512">
        <v>1509.68052214</v>
      </c>
      <c r="G17" s="512">
        <v>1619.4337186499999</v>
      </c>
      <c r="H17" s="512">
        <v>1755.8920052500002</v>
      </c>
      <c r="I17" s="512">
        <v>2078.3288800599998</v>
      </c>
      <c r="J17" s="512">
        <v>2537.0546371700002</v>
      </c>
      <c r="K17" s="512">
        <v>2743.1716752499997</v>
      </c>
      <c r="L17" s="512">
        <v>3312.1726105999996</v>
      </c>
      <c r="M17" s="512">
        <v>922.81094158999986</v>
      </c>
      <c r="N17" s="512">
        <v>1102.3834745899999</v>
      </c>
      <c r="O17" s="512">
        <v>1142.09552459</v>
      </c>
      <c r="P17" s="512">
        <v>1008.73573559</v>
      </c>
      <c r="Q17" s="512">
        <v>1286.1106185900001</v>
      </c>
      <c r="R17" s="512">
        <v>1227.91248959</v>
      </c>
      <c r="S17" s="512">
        <v>1053.3701825899998</v>
      </c>
      <c r="T17" s="512">
        <v>1000.2085945900001</v>
      </c>
      <c r="U17" s="512">
        <v>1329.6279885899999</v>
      </c>
      <c r="V17" s="512">
        <v>1277.6845055899998</v>
      </c>
      <c r="W17" s="512">
        <v>1175.26509659</v>
      </c>
      <c r="X17" s="512">
        <v>1168.0796908899999</v>
      </c>
      <c r="Y17" s="512">
        <v>1403.2417551399999</v>
      </c>
      <c r="Z17" s="512">
        <v>1368.5499491400001</v>
      </c>
      <c r="AA17" s="512">
        <v>1397.29915914</v>
      </c>
      <c r="AB17" s="512">
        <v>1509.68052214</v>
      </c>
      <c r="AC17" s="512">
        <v>1698.0381061400001</v>
      </c>
      <c r="AD17" s="512">
        <v>1606.8050179299998</v>
      </c>
      <c r="AE17" s="512">
        <v>1616.4986399300001</v>
      </c>
      <c r="AF17" s="512">
        <v>1619.4337186499999</v>
      </c>
      <c r="AG17" s="512">
        <v>1741.0401271800001</v>
      </c>
      <c r="AH17" s="512">
        <v>1731.9356453400001</v>
      </c>
      <c r="AI17" s="512">
        <v>1703.9851586300001</v>
      </c>
      <c r="AJ17" s="512">
        <v>1755.8920052500002</v>
      </c>
      <c r="AK17" s="512">
        <v>2028.5033122499999</v>
      </c>
      <c r="AL17" s="512">
        <v>2089.8122752500003</v>
      </c>
      <c r="AM17" s="512">
        <v>2054.0868822500001</v>
      </c>
      <c r="AN17" s="512">
        <v>2078.3288800599998</v>
      </c>
      <c r="AO17" s="512">
        <v>2406.9889552599998</v>
      </c>
      <c r="AP17" s="512">
        <v>2500.6348372599996</v>
      </c>
      <c r="AQ17" s="512">
        <v>2398.18281626</v>
      </c>
      <c r="AR17" s="512">
        <v>2537.0546371700002</v>
      </c>
      <c r="AS17" s="512">
        <v>2900.14199117</v>
      </c>
      <c r="AT17" s="512">
        <v>2835.1690061700001</v>
      </c>
      <c r="AU17" s="512">
        <v>2722.08056717</v>
      </c>
      <c r="AV17" s="512">
        <v>2743.1716752499997</v>
      </c>
      <c r="AW17" s="512">
        <v>3147.9494405999999</v>
      </c>
      <c r="AX17" s="512">
        <v>3322.4228536000001</v>
      </c>
      <c r="AY17" s="512">
        <v>3435.4932306000001</v>
      </c>
      <c r="AZ17" s="512">
        <v>3312.1726105999996</v>
      </c>
      <c r="BA17" s="512">
        <v>3967.4967176</v>
      </c>
      <c r="BB17" s="512">
        <v>3938.8142631999999</v>
      </c>
    </row>
    <row r="18" spans="1:54" s="516" customFormat="1" ht="15" customHeight="1">
      <c r="A18" s="515" t="s">
        <v>535</v>
      </c>
      <c r="B18" s="511">
        <v>1107.50086831</v>
      </c>
      <c r="C18" s="511">
        <v>1125.0320680899999</v>
      </c>
      <c r="D18" s="512">
        <v>1175.9778180899998</v>
      </c>
      <c r="E18" s="512">
        <v>1253.9422210900002</v>
      </c>
      <c r="F18" s="512">
        <v>1295.2175034899997</v>
      </c>
      <c r="G18" s="512">
        <v>1427.42576723</v>
      </c>
      <c r="H18" s="512">
        <v>1532.6648249099999</v>
      </c>
      <c r="I18" s="512">
        <v>1632.8034240100001</v>
      </c>
      <c r="J18" s="512">
        <v>1693.448146</v>
      </c>
      <c r="K18" s="512">
        <v>1808.8163849999999</v>
      </c>
      <c r="L18" s="512">
        <v>1959.46844601</v>
      </c>
      <c r="M18" s="512">
        <v>1099.7106633200001</v>
      </c>
      <c r="N18" s="512">
        <v>1122.29343782</v>
      </c>
      <c r="O18" s="512">
        <v>1120.8559451000001</v>
      </c>
      <c r="P18" s="512">
        <v>1125.0320680899999</v>
      </c>
      <c r="Q18" s="512">
        <v>1178.16857609</v>
      </c>
      <c r="R18" s="512">
        <v>1171.7217950899999</v>
      </c>
      <c r="S18" s="512">
        <v>1176.7140130900002</v>
      </c>
      <c r="T18" s="512">
        <v>1175.9778180899998</v>
      </c>
      <c r="U18" s="512">
        <v>1183.6162200900001</v>
      </c>
      <c r="V18" s="512">
        <v>1191.6872850899999</v>
      </c>
      <c r="W18" s="512">
        <v>1160.2163370900003</v>
      </c>
      <c r="X18" s="512">
        <v>1253.9422210900002</v>
      </c>
      <c r="Y18" s="512">
        <v>1284.4567660899997</v>
      </c>
      <c r="Z18" s="512">
        <v>1283.66178309</v>
      </c>
      <c r="AA18" s="512">
        <v>1299.01388909</v>
      </c>
      <c r="AB18" s="512">
        <v>1295.2175034899997</v>
      </c>
      <c r="AC18" s="512">
        <v>1336.0469336900001</v>
      </c>
      <c r="AD18" s="512">
        <v>1315.8041909199999</v>
      </c>
      <c r="AE18" s="512">
        <v>1357.4951599199999</v>
      </c>
      <c r="AF18" s="512">
        <v>1427.42576723</v>
      </c>
      <c r="AG18" s="512">
        <v>1452.1822279</v>
      </c>
      <c r="AH18" s="512">
        <v>1506.05089589</v>
      </c>
      <c r="AI18" s="512">
        <v>1547.39423541</v>
      </c>
      <c r="AJ18" s="512">
        <v>1532.6648249099999</v>
      </c>
      <c r="AK18" s="512">
        <v>1569.6935329099999</v>
      </c>
      <c r="AL18" s="512">
        <v>1623.1548789099998</v>
      </c>
      <c r="AM18" s="512">
        <v>1586.2659759100002</v>
      </c>
      <c r="AN18" s="512">
        <v>1632.8034240100001</v>
      </c>
      <c r="AO18" s="512">
        <v>1648.2502900100001</v>
      </c>
      <c r="AP18" s="512">
        <v>1668.2259000099998</v>
      </c>
      <c r="AQ18" s="512">
        <v>1710.524793</v>
      </c>
      <c r="AR18" s="512">
        <v>1693.448146</v>
      </c>
      <c r="AS18" s="512">
        <v>1705.9539249999998</v>
      </c>
      <c r="AT18" s="512">
        <v>1743.6726379999998</v>
      </c>
      <c r="AU18" s="512">
        <v>1783.8694840000001</v>
      </c>
      <c r="AV18" s="512">
        <v>1808.8163849999999</v>
      </c>
      <c r="AW18" s="512">
        <v>1842.9833610000001</v>
      </c>
      <c r="AX18" s="512">
        <v>1788.6603670099998</v>
      </c>
      <c r="AY18" s="512">
        <v>1881.63704001</v>
      </c>
      <c r="AZ18" s="512">
        <v>1959.46844601</v>
      </c>
      <c r="BA18" s="512">
        <v>2004.6461150099999</v>
      </c>
      <c r="BB18" s="512">
        <v>1911.0287360100001</v>
      </c>
    </row>
    <row r="19" spans="1:54" s="516" customFormat="1" ht="13.5" customHeight="1">
      <c r="A19" s="515" t="s">
        <v>536</v>
      </c>
      <c r="B19" s="511">
        <v>2161.55818</v>
      </c>
      <c r="C19" s="511">
        <v>2289.3912909999999</v>
      </c>
      <c r="D19" s="512">
        <v>2438.3267259999998</v>
      </c>
      <c r="E19" s="512">
        <v>2578.748924</v>
      </c>
      <c r="F19" s="512">
        <v>2850.4274299999997</v>
      </c>
      <c r="G19" s="512">
        <v>2674.1625400000003</v>
      </c>
      <c r="H19" s="512">
        <v>2935.3399010000003</v>
      </c>
      <c r="I19" s="512">
        <v>3434.6552107799998</v>
      </c>
      <c r="J19" s="512">
        <v>3964.7980980000002</v>
      </c>
      <c r="K19" s="512">
        <v>4161.055429</v>
      </c>
      <c r="L19" s="512">
        <v>4572.2874060000004</v>
      </c>
      <c r="M19" s="512">
        <v>807.08566900000005</v>
      </c>
      <c r="N19" s="512">
        <v>1267.8927249999999</v>
      </c>
      <c r="O19" s="512">
        <v>1761.2376099999999</v>
      </c>
      <c r="P19" s="512">
        <v>2289.3912909999999</v>
      </c>
      <c r="Q19" s="512">
        <v>865.33237199999996</v>
      </c>
      <c r="R19" s="512">
        <v>1368.0918240000001</v>
      </c>
      <c r="S19" s="512">
        <v>1888.398911</v>
      </c>
      <c r="T19" s="512">
        <v>2438.3267259999998</v>
      </c>
      <c r="U19" s="512">
        <v>864.84706299999993</v>
      </c>
      <c r="V19" s="512">
        <v>1434.551422</v>
      </c>
      <c r="W19" s="512">
        <v>1973.2982029999998</v>
      </c>
      <c r="X19" s="512">
        <v>2578.748924</v>
      </c>
      <c r="Y19" s="512">
        <v>813.45559300000002</v>
      </c>
      <c r="Z19" s="512">
        <v>1425.1859889999998</v>
      </c>
      <c r="AA19" s="512">
        <v>2109.3464309999999</v>
      </c>
      <c r="AB19" s="512">
        <v>2850.4274299999997</v>
      </c>
      <c r="AC19" s="512">
        <v>891.15533799999992</v>
      </c>
      <c r="AD19" s="512">
        <v>1423.0639189999999</v>
      </c>
      <c r="AE19" s="512">
        <v>1989.0494340000002</v>
      </c>
      <c r="AF19" s="512">
        <v>2674.1625400000003</v>
      </c>
      <c r="AG19" s="512">
        <v>805.21864199999993</v>
      </c>
      <c r="AH19" s="512">
        <v>1460.7407110000001</v>
      </c>
      <c r="AI19" s="512">
        <v>2148.2935820000002</v>
      </c>
      <c r="AJ19" s="512">
        <v>2935.3399010000003</v>
      </c>
      <c r="AK19" s="512">
        <v>985.05737451000005</v>
      </c>
      <c r="AL19" s="512">
        <v>1808.9603935100001</v>
      </c>
      <c r="AM19" s="512">
        <v>2559.4068717300001</v>
      </c>
      <c r="AN19" s="512">
        <v>3434.6552107799998</v>
      </c>
      <c r="AO19" s="512">
        <v>1167.798477</v>
      </c>
      <c r="AP19" s="512">
        <v>2090.3074409999999</v>
      </c>
      <c r="AQ19" s="512">
        <v>2916.8665510000001</v>
      </c>
      <c r="AR19" s="512">
        <v>3964.7980980000002</v>
      </c>
      <c r="AS19" s="512">
        <v>1279.9138090000001</v>
      </c>
      <c r="AT19" s="512">
        <v>2208.2337400000001</v>
      </c>
      <c r="AU19" s="512">
        <v>3087.9281580000002</v>
      </c>
      <c r="AV19" s="512">
        <v>4161.055429</v>
      </c>
      <c r="AW19" s="512">
        <v>1478.8718489999999</v>
      </c>
      <c r="AX19" s="512">
        <v>2534.8086210000001</v>
      </c>
      <c r="AY19" s="512">
        <v>3464.3173709999996</v>
      </c>
      <c r="AZ19" s="512">
        <v>4572.2874060000004</v>
      </c>
      <c r="BA19" s="512">
        <v>1757.8640789999999</v>
      </c>
      <c r="BB19" s="512">
        <v>2916.4086700000003</v>
      </c>
    </row>
    <row r="20" spans="1:54" s="499" customFormat="1" ht="8.25" customHeight="1">
      <c r="A20" s="496"/>
      <c r="B20" s="49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8"/>
      <c r="AZ20" s="498"/>
      <c r="BA20" s="498"/>
      <c r="BB20" s="498"/>
    </row>
    <row r="21" spans="1:54" s="490" customFormat="1" ht="15" customHeight="1">
      <c r="A21" s="486" t="s">
        <v>537</v>
      </c>
      <c r="B21" s="487">
        <v>972.31401613999992</v>
      </c>
      <c r="C21" s="487">
        <v>961.45084176</v>
      </c>
      <c r="D21" s="488">
        <v>1090.20173432</v>
      </c>
      <c r="E21" s="488">
        <v>1301.26145161</v>
      </c>
      <c r="F21" s="488">
        <v>1886.7543831099999</v>
      </c>
      <c r="G21" s="488">
        <v>2240.9877258900001</v>
      </c>
      <c r="H21" s="488">
        <v>2564.4965023399996</v>
      </c>
      <c r="I21" s="488">
        <v>3004.6082135799998</v>
      </c>
      <c r="J21" s="488">
        <v>3478.1063201900001</v>
      </c>
      <c r="K21" s="488">
        <v>4415.4254952900001</v>
      </c>
      <c r="L21" s="488">
        <v>5107.9023107899993</v>
      </c>
      <c r="M21" s="488">
        <v>1903.4302340000002</v>
      </c>
      <c r="N21" s="488">
        <v>1483.0096824899999</v>
      </c>
      <c r="O21" s="488">
        <v>1216.8375102800003</v>
      </c>
      <c r="P21" s="488">
        <v>961.45084176</v>
      </c>
      <c r="Q21" s="489">
        <v>1736.4704023300001</v>
      </c>
      <c r="R21" s="489">
        <v>1479.6582119</v>
      </c>
      <c r="S21" s="489">
        <v>1440.1743026600002</v>
      </c>
      <c r="T21" s="489">
        <v>1090.20173432</v>
      </c>
      <c r="U21" s="489">
        <v>2369.3813224599994</v>
      </c>
      <c r="V21" s="489">
        <v>1971.7741596799999</v>
      </c>
      <c r="W21" s="489">
        <v>1746.3850546600002</v>
      </c>
      <c r="X21" s="489">
        <v>1301.26145161</v>
      </c>
      <c r="Y21" s="489">
        <v>2575.3255210399998</v>
      </c>
      <c r="Z21" s="489">
        <v>2169.5659731400001</v>
      </c>
      <c r="AA21" s="489">
        <v>1921.4917520800002</v>
      </c>
      <c r="AB21" s="489">
        <v>1886.7543866000001</v>
      </c>
      <c r="AC21" s="489">
        <v>2983.0512999100001</v>
      </c>
      <c r="AD21" s="489">
        <v>2623.1154987999998</v>
      </c>
      <c r="AE21" s="489">
        <v>2321.2636449199999</v>
      </c>
      <c r="AF21" s="489">
        <v>2240.9877258900001</v>
      </c>
      <c r="AG21" s="489">
        <v>3508.4179593800004</v>
      </c>
      <c r="AH21" s="489">
        <v>2890.6290247199995</v>
      </c>
      <c r="AI21" s="489">
        <v>2568.4249413699999</v>
      </c>
      <c r="AJ21" s="489">
        <v>2564.4965023399996</v>
      </c>
      <c r="AK21" s="489">
        <v>4075.9342831900003</v>
      </c>
      <c r="AL21" s="489">
        <v>3391.4983877199998</v>
      </c>
      <c r="AM21" s="489">
        <v>3021.59494356</v>
      </c>
      <c r="AN21" s="489">
        <v>3004.6082135799998</v>
      </c>
      <c r="AO21" s="489">
        <v>4580.4660869600002</v>
      </c>
      <c r="AP21" s="489">
        <v>3936.6301102600005</v>
      </c>
      <c r="AQ21" s="489">
        <v>3532.9504995500001</v>
      </c>
      <c r="AR21" s="489">
        <v>3478.1063201900001</v>
      </c>
      <c r="AS21" s="489">
        <v>5548.3671703300006</v>
      </c>
      <c r="AT21" s="489">
        <v>4709.0141315800001</v>
      </c>
      <c r="AU21" s="489">
        <v>4199.1352754099998</v>
      </c>
      <c r="AV21" s="489">
        <v>4415.4254952900001</v>
      </c>
      <c r="AW21" s="489">
        <v>6712.4787706599991</v>
      </c>
      <c r="AX21" s="489">
        <v>5732.0089951299997</v>
      </c>
      <c r="AY21" s="489">
        <v>5078.9988283900002</v>
      </c>
      <c r="AZ21" s="489">
        <v>5107.9023107899993</v>
      </c>
      <c r="BA21" s="489">
        <v>7291.2881563700003</v>
      </c>
      <c r="BB21" s="489">
        <v>6443.0688966399994</v>
      </c>
    </row>
    <row r="22" spans="1:54" s="499" customFormat="1" ht="8.25" customHeight="1">
      <c r="A22" s="517"/>
      <c r="B22" s="497"/>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c r="AG22" s="498"/>
      <c r="AH22" s="498"/>
      <c r="AI22" s="498"/>
      <c r="AJ22" s="498"/>
      <c r="AK22" s="498"/>
      <c r="AL22" s="498"/>
      <c r="AM22" s="498"/>
      <c r="AN22" s="498"/>
      <c r="AO22" s="498"/>
      <c r="AP22" s="498"/>
      <c r="AQ22" s="498"/>
      <c r="AR22" s="498"/>
      <c r="AS22" s="498"/>
      <c r="AT22" s="498"/>
      <c r="AU22" s="498"/>
      <c r="AV22" s="498"/>
      <c r="AW22" s="498"/>
      <c r="AX22" s="498"/>
      <c r="AY22" s="498"/>
      <c r="AZ22" s="498"/>
      <c r="BA22" s="498"/>
      <c r="BB22" s="498"/>
    </row>
    <row r="23" spans="1:54" s="490" customFormat="1" ht="15" customHeight="1" thickBot="1">
      <c r="A23" s="815" t="s">
        <v>233</v>
      </c>
      <c r="B23" s="816">
        <v>1926.95820718</v>
      </c>
      <c r="C23" s="817">
        <v>2153.19260411</v>
      </c>
      <c r="D23" s="818">
        <v>2244.5257775700002</v>
      </c>
      <c r="E23" s="818">
        <v>3290.1174948299995</v>
      </c>
      <c r="F23" s="818">
        <v>3734.9054255000001</v>
      </c>
      <c r="G23" s="818">
        <v>3972.7031352100003</v>
      </c>
      <c r="H23" s="818">
        <v>4467.50144163</v>
      </c>
      <c r="I23" s="818">
        <v>4979.963182630001</v>
      </c>
      <c r="J23" s="818">
        <v>6022.3742843500013</v>
      </c>
      <c r="K23" s="818">
        <v>6301.0733712200017</v>
      </c>
      <c r="L23" s="818">
        <v>7461.5995128300001</v>
      </c>
      <c r="M23" s="818">
        <v>1848.63732787</v>
      </c>
      <c r="N23" s="818">
        <v>1894.1320215200001</v>
      </c>
      <c r="O23" s="818">
        <v>1959.98634831</v>
      </c>
      <c r="P23" s="818">
        <v>2153.19260411</v>
      </c>
      <c r="Q23" s="818">
        <v>2061.6374047899999</v>
      </c>
      <c r="R23" s="818">
        <v>2078.7949574800004</v>
      </c>
      <c r="S23" s="818">
        <v>2290.5477782800003</v>
      </c>
      <c r="T23" s="818">
        <v>2244.5257775700002</v>
      </c>
      <c r="U23" s="818">
        <v>3125.2212501100007</v>
      </c>
      <c r="V23" s="818">
        <v>3180.1784052100002</v>
      </c>
      <c r="W23" s="818">
        <v>3224.3946139200002</v>
      </c>
      <c r="X23" s="818">
        <v>3290.1174948299995</v>
      </c>
      <c r="Y23" s="818">
        <v>3341.7946850500007</v>
      </c>
      <c r="Z23" s="818">
        <v>3454.67210776</v>
      </c>
      <c r="AA23" s="818">
        <v>3459.9282307299995</v>
      </c>
      <c r="AB23" s="818">
        <v>3734.90542899</v>
      </c>
      <c r="AC23" s="818">
        <v>3638.3041264800004</v>
      </c>
      <c r="AD23" s="818">
        <v>3684.7140035600014</v>
      </c>
      <c r="AE23" s="818">
        <v>3715.3764669500006</v>
      </c>
      <c r="AF23" s="818">
        <v>3972.7031352100003</v>
      </c>
      <c r="AG23" s="818">
        <v>3941.8139068999999</v>
      </c>
      <c r="AH23" s="818">
        <v>4080.6706430299996</v>
      </c>
      <c r="AI23" s="818">
        <v>4121.1902277299996</v>
      </c>
      <c r="AJ23" s="818">
        <v>4467.50144163</v>
      </c>
      <c r="AK23" s="818">
        <v>4489.3298912500004</v>
      </c>
      <c r="AL23" s="818">
        <v>4601.3860959100002</v>
      </c>
      <c r="AM23" s="818">
        <v>4577.1198478099996</v>
      </c>
      <c r="AN23" s="818">
        <v>4979.963182630001</v>
      </c>
      <c r="AO23" s="818">
        <v>5356.5632001599997</v>
      </c>
      <c r="AP23" s="818">
        <v>5411.93085754</v>
      </c>
      <c r="AQ23" s="818">
        <v>5359.0044956800002</v>
      </c>
      <c r="AR23" s="818">
        <v>6022.3742843500013</v>
      </c>
      <c r="AS23" s="818">
        <v>5863.8533110599992</v>
      </c>
      <c r="AT23" s="818">
        <v>5842.0109857199996</v>
      </c>
      <c r="AU23" s="818">
        <v>5646.6691675600005</v>
      </c>
      <c r="AV23" s="818">
        <v>6301.0733712200017</v>
      </c>
      <c r="AW23" s="818">
        <v>6451.4833174400028</v>
      </c>
      <c r="AX23" s="818">
        <v>6553.0914621600014</v>
      </c>
      <c r="AY23" s="818">
        <v>6494.1441234200011</v>
      </c>
      <c r="AZ23" s="818">
        <v>7461.5995128300001</v>
      </c>
      <c r="BA23" s="818">
        <v>7502.0145974400011</v>
      </c>
      <c r="BB23" s="818">
        <v>7440.2755414600015</v>
      </c>
    </row>
    <row r="24" spans="1:54" ht="15" customHeight="1">
      <c r="A24" s="518" t="s">
        <v>973</v>
      </c>
      <c r="B24" s="519"/>
      <c r="C24" s="519"/>
      <c r="D24" s="519"/>
      <c r="E24" s="519"/>
      <c r="F24" s="519"/>
      <c r="G24" s="519"/>
      <c r="H24" s="519"/>
      <c r="I24" s="519"/>
      <c r="J24" s="519"/>
      <c r="K24" s="519"/>
      <c r="L24" s="519"/>
      <c r="M24" s="519"/>
      <c r="N24" s="519"/>
      <c r="O24" s="519"/>
      <c r="P24" s="519"/>
      <c r="Q24" s="519"/>
      <c r="R24" s="519"/>
      <c r="S24" s="519"/>
      <c r="T24" s="520"/>
      <c r="U24" s="521"/>
      <c r="AH24" s="522"/>
      <c r="AI24" s="522"/>
    </row>
    <row r="25" spans="1:54" s="526" customFormat="1" ht="15" customHeight="1">
      <c r="A25" s="523" t="s">
        <v>974</v>
      </c>
      <c r="B25" s="524"/>
      <c r="C25" s="524"/>
      <c r="D25" s="524"/>
      <c r="E25" s="524"/>
      <c r="F25" s="524"/>
      <c r="G25" s="524"/>
      <c r="H25" s="524"/>
      <c r="I25" s="524"/>
      <c r="J25" s="524"/>
      <c r="K25" s="524"/>
      <c r="L25" s="524"/>
      <c r="M25" s="524"/>
      <c r="N25" s="524"/>
      <c r="O25" s="524"/>
      <c r="P25" s="524"/>
      <c r="Q25" s="524"/>
      <c r="R25" s="524"/>
      <c r="S25" s="524"/>
      <c r="T25" s="524"/>
      <c r="U25" s="525"/>
    </row>
  </sheetData>
  <mergeCells count="22">
    <mergeCell ref="BA3:BB3"/>
    <mergeCell ref="G3:G4"/>
    <mergeCell ref="M3:P3"/>
    <mergeCell ref="Q3:T3"/>
    <mergeCell ref="Y3:AB3"/>
    <mergeCell ref="AC3:AF3"/>
    <mergeCell ref="U3:X3"/>
    <mergeCell ref="H3:H4"/>
    <mergeCell ref="I3:I4"/>
    <mergeCell ref="J3:J4"/>
    <mergeCell ref="L3:L4"/>
    <mergeCell ref="AW3:AZ3"/>
    <mergeCell ref="AK3:AN3"/>
    <mergeCell ref="AG3:AJ3"/>
    <mergeCell ref="K3:K4"/>
    <mergeCell ref="AS3:AV3"/>
    <mergeCell ref="AO3:AR3"/>
    <mergeCell ref="B3:B4"/>
    <mergeCell ref="C3:C4"/>
    <mergeCell ref="D3:D4"/>
    <mergeCell ref="E3:E4"/>
    <mergeCell ref="F3:F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8">
    <tabColor theme="0"/>
  </sheetPr>
  <dimension ref="A1:BH15"/>
  <sheetViews>
    <sheetView showGridLines="0" zoomScaleNormal="100" zoomScaleSheetLayoutView="100" zoomScalePageLayoutView="90" workbookViewId="0">
      <pane xSplit="1" topLeftCell="AU1" activePane="topRight" state="frozen"/>
      <selection pane="topRight" activeCell="BG12" sqref="BG12"/>
    </sheetView>
  </sheetViews>
  <sheetFormatPr defaultColWidth="9" defaultRowHeight="15"/>
  <cols>
    <col min="1" max="1" width="36.5703125" style="322" customWidth="1"/>
    <col min="2" max="44" width="9.28515625" style="322" customWidth="1"/>
    <col min="45" max="46" width="9.28515625" customWidth="1"/>
    <col min="47" max="58" width="9.28515625" style="322" customWidth="1"/>
    <col min="59" max="16384" width="9" style="322"/>
  </cols>
  <sheetData>
    <row r="1" spans="1:60" ht="21.75" customHeight="1">
      <c r="A1" s="527" t="s">
        <v>60</v>
      </c>
      <c r="B1" s="527"/>
      <c r="C1" s="527"/>
      <c r="D1" s="527"/>
      <c r="E1" s="527"/>
      <c r="F1" s="527"/>
      <c r="G1" s="527"/>
      <c r="H1" s="527"/>
      <c r="I1" s="527"/>
      <c r="J1" s="527"/>
      <c r="K1" s="527"/>
      <c r="L1" s="527"/>
    </row>
    <row r="2" spans="1:60" ht="15" customHeight="1">
      <c r="A2" s="445" t="s">
        <v>472</v>
      </c>
      <c r="B2" s="445"/>
      <c r="C2" s="445"/>
      <c r="D2" s="445"/>
      <c r="E2" s="445"/>
      <c r="F2" s="445"/>
      <c r="G2" s="445"/>
      <c r="H2" s="445"/>
      <c r="I2" s="445"/>
      <c r="J2" s="445"/>
      <c r="K2" s="445"/>
      <c r="L2" s="445"/>
    </row>
    <row r="3" spans="1:60" ht="16.5" customHeight="1">
      <c r="A3" s="1207"/>
      <c r="B3" s="1200">
        <v>2015</v>
      </c>
      <c r="C3" s="1200">
        <v>2016</v>
      </c>
      <c r="D3" s="1200">
        <v>2017</v>
      </c>
      <c r="E3" s="1200">
        <v>2018</v>
      </c>
      <c r="F3" s="1200">
        <v>2019</v>
      </c>
      <c r="G3" s="1200">
        <v>2020</v>
      </c>
      <c r="H3" s="1200" t="s">
        <v>783</v>
      </c>
      <c r="I3" s="1200" t="s">
        <v>739</v>
      </c>
      <c r="J3" s="1200" t="s">
        <v>799</v>
      </c>
      <c r="K3" s="1200" t="s">
        <v>875</v>
      </c>
      <c r="L3" s="1200" t="s">
        <v>901</v>
      </c>
      <c r="M3" s="1201">
        <v>2015</v>
      </c>
      <c r="N3" s="1202"/>
      <c r="O3" s="1202"/>
      <c r="P3" s="1202"/>
      <c r="Q3" s="1201">
        <v>2016</v>
      </c>
      <c r="R3" s="1202"/>
      <c r="S3" s="1202"/>
      <c r="T3" s="1202"/>
      <c r="U3" s="1201">
        <v>2017</v>
      </c>
      <c r="V3" s="1202"/>
      <c r="W3" s="1202"/>
      <c r="X3" s="1205"/>
      <c r="Y3" s="1206">
        <v>2018</v>
      </c>
      <c r="Z3" s="1200"/>
      <c r="AA3" s="1200"/>
      <c r="AB3" s="1200"/>
      <c r="AC3" s="1203">
        <v>2019</v>
      </c>
      <c r="AD3" s="1202"/>
      <c r="AE3" s="1202"/>
      <c r="AF3" s="1202"/>
      <c r="AG3" s="1203">
        <v>2020</v>
      </c>
      <c r="AH3" s="1202"/>
      <c r="AI3" s="1202"/>
      <c r="AJ3" s="1202"/>
      <c r="AK3" s="1203" t="s">
        <v>716</v>
      </c>
      <c r="AL3" s="1202"/>
      <c r="AM3" s="1202"/>
      <c r="AN3" s="1202"/>
      <c r="AO3" s="1203" t="s">
        <v>735</v>
      </c>
      <c r="AP3" s="1202"/>
      <c r="AQ3" s="1202"/>
      <c r="AR3" s="1202"/>
      <c r="AS3" s="1193" t="s">
        <v>799</v>
      </c>
      <c r="AT3" s="1194"/>
      <c r="AU3" s="1194"/>
      <c r="AV3" s="1194"/>
      <c r="AW3" s="1193" t="s">
        <v>875</v>
      </c>
      <c r="AX3" s="1194"/>
      <c r="AY3" s="1194"/>
      <c r="AZ3" s="1194"/>
      <c r="BA3" s="1193" t="s">
        <v>901</v>
      </c>
      <c r="BB3" s="1194"/>
      <c r="BC3" s="1194"/>
      <c r="BD3" s="1194"/>
      <c r="BE3" s="1193" t="s">
        <v>929</v>
      </c>
      <c r="BF3" s="1194"/>
      <c r="BG3" s="1045"/>
      <c r="BH3" s="1045"/>
    </row>
    <row r="4" spans="1:60" ht="16.5" customHeight="1">
      <c r="A4" s="1207"/>
      <c r="B4" s="1200"/>
      <c r="C4" s="1200"/>
      <c r="D4" s="1200"/>
      <c r="E4" s="1200"/>
      <c r="F4" s="1200"/>
      <c r="G4" s="1200"/>
      <c r="H4" s="1200"/>
      <c r="I4" s="1200"/>
      <c r="J4" s="1200"/>
      <c r="K4" s="1200"/>
      <c r="L4" s="1200"/>
      <c r="M4" s="1022" t="s">
        <v>160</v>
      </c>
      <c r="N4" s="1022" t="s">
        <v>163</v>
      </c>
      <c r="O4" s="1022" t="s">
        <v>166</v>
      </c>
      <c r="P4" s="1023" t="s">
        <v>169</v>
      </c>
      <c r="Q4" s="1022" t="s">
        <v>160</v>
      </c>
      <c r="R4" s="1022" t="s">
        <v>163</v>
      </c>
      <c r="S4" s="1022" t="s">
        <v>166</v>
      </c>
      <c r="T4" s="1023" t="s">
        <v>169</v>
      </c>
      <c r="U4" s="1022" t="s">
        <v>160</v>
      </c>
      <c r="V4" s="991" t="s">
        <v>163</v>
      </c>
      <c r="W4" s="1022" t="s">
        <v>166</v>
      </c>
      <c r="X4" s="1022" t="s">
        <v>169</v>
      </c>
      <c r="Y4" s="1022" t="s">
        <v>160</v>
      </c>
      <c r="Z4" s="1022" t="s">
        <v>163</v>
      </c>
      <c r="AA4" s="1022" t="s">
        <v>166</v>
      </c>
      <c r="AB4" s="1024" t="s">
        <v>169</v>
      </c>
      <c r="AC4" s="1022" t="s">
        <v>160</v>
      </c>
      <c r="AD4" s="1024" t="s">
        <v>163</v>
      </c>
      <c r="AE4" s="1024" t="s">
        <v>166</v>
      </c>
      <c r="AF4" s="1022" t="s">
        <v>169</v>
      </c>
      <c r="AG4" s="1022" t="s">
        <v>160</v>
      </c>
      <c r="AH4" s="1022" t="s">
        <v>163</v>
      </c>
      <c r="AI4" s="1022" t="s">
        <v>166</v>
      </c>
      <c r="AJ4" s="1022" t="s">
        <v>169</v>
      </c>
      <c r="AK4" s="1022" t="s">
        <v>160</v>
      </c>
      <c r="AL4" s="1022" t="s">
        <v>163</v>
      </c>
      <c r="AM4" s="1022" t="s">
        <v>166</v>
      </c>
      <c r="AN4" s="1022" t="s">
        <v>169</v>
      </c>
      <c r="AO4" s="1022" t="s">
        <v>160</v>
      </c>
      <c r="AP4" s="1022" t="s">
        <v>163</v>
      </c>
      <c r="AQ4" s="1022" t="s">
        <v>166</v>
      </c>
      <c r="AR4" s="1022" t="s">
        <v>169</v>
      </c>
      <c r="AS4" s="1025" t="s">
        <v>160</v>
      </c>
      <c r="AT4" s="1025" t="s">
        <v>163</v>
      </c>
      <c r="AU4" s="1025" t="s">
        <v>166</v>
      </c>
      <c r="AV4" s="1025" t="s">
        <v>169</v>
      </c>
      <c r="AW4" s="1025" t="s">
        <v>160</v>
      </c>
      <c r="AX4" s="1025" t="s">
        <v>163</v>
      </c>
      <c r="AY4" s="1025" t="s">
        <v>166</v>
      </c>
      <c r="AZ4" s="1025" t="s">
        <v>169</v>
      </c>
      <c r="BA4" s="1025" t="s">
        <v>160</v>
      </c>
      <c r="BB4" s="1025" t="s">
        <v>163</v>
      </c>
      <c r="BC4" s="1025" t="s">
        <v>166</v>
      </c>
      <c r="BD4" s="1025" t="s">
        <v>169</v>
      </c>
      <c r="BE4" s="1025" t="s">
        <v>160</v>
      </c>
      <c r="BF4" s="1025" t="s">
        <v>163</v>
      </c>
    </row>
    <row r="5" spans="1:60" s="1066" customFormat="1" ht="17.25" customHeight="1">
      <c r="A5" s="528" t="s">
        <v>538</v>
      </c>
      <c r="B5" s="308">
        <f>+P5</f>
        <v>108707.18769028973</v>
      </c>
      <c r="C5" s="308">
        <f>+T5</f>
        <v>113096.9568286093</v>
      </c>
      <c r="D5" s="308">
        <f>+X5</f>
        <v>119613.89825283893</v>
      </c>
      <c r="E5" s="308">
        <f>+AB5</f>
        <v>122719.61598910276</v>
      </c>
      <c r="F5" s="308">
        <f>+AF5</f>
        <v>126437.27158797001</v>
      </c>
      <c r="G5" s="308">
        <v>131310.31629886734</v>
      </c>
      <c r="H5" s="308">
        <v>140171.4695821967</v>
      </c>
      <c r="I5" s="308">
        <v>148214.81039576358</v>
      </c>
      <c r="J5" s="308">
        <v>156648.33288005041</v>
      </c>
      <c r="K5" s="308">
        <v>166668.1539617934</v>
      </c>
      <c r="L5" s="308">
        <v>179568.91839479288</v>
      </c>
      <c r="M5" s="308">
        <v>104653.4259216933</v>
      </c>
      <c r="N5" s="308">
        <v>104895.55063296904</v>
      </c>
      <c r="O5" s="308">
        <v>106096.73508907809</v>
      </c>
      <c r="P5" s="308">
        <v>108707.18769028973</v>
      </c>
      <c r="Q5" s="308">
        <v>108520.51037734738</v>
      </c>
      <c r="R5" s="308">
        <v>109090.79714835505</v>
      </c>
      <c r="S5" s="308">
        <v>110976.54679624598</v>
      </c>
      <c r="T5" s="308">
        <v>113096.9568286093</v>
      </c>
      <c r="U5" s="308">
        <v>114618.01637877637</v>
      </c>
      <c r="V5" s="308">
        <v>114124.04133640663</v>
      </c>
      <c r="W5" s="308">
        <v>116865.12047334904</v>
      </c>
      <c r="X5" s="308">
        <v>119613.89825283893</v>
      </c>
      <c r="Y5" s="308">
        <v>117088.76962453785</v>
      </c>
      <c r="Z5" s="308">
        <v>119926.01052138273</v>
      </c>
      <c r="AA5" s="308">
        <v>120721.6222649751</v>
      </c>
      <c r="AB5" s="308">
        <v>122719.61598910276</v>
      </c>
      <c r="AC5" s="308">
        <v>121473.65136599656</v>
      </c>
      <c r="AD5" s="308">
        <v>120988.39955200756</v>
      </c>
      <c r="AE5" s="308">
        <v>123022.53933373411</v>
      </c>
      <c r="AF5" s="308">
        <v>126437.27158797001</v>
      </c>
      <c r="AG5" s="308">
        <v>127377.41872243035</v>
      </c>
      <c r="AH5" s="308">
        <v>127717.19810181142</v>
      </c>
      <c r="AI5" s="308">
        <v>128508.92260619922</v>
      </c>
      <c r="AJ5" s="308">
        <v>131310.31629886734</v>
      </c>
      <c r="AK5" s="308">
        <v>132618.84492595567</v>
      </c>
      <c r="AL5" s="308">
        <v>134250.34234388109</v>
      </c>
      <c r="AM5" s="308">
        <v>137999.10276611306</v>
      </c>
      <c r="AN5" s="308">
        <v>140171.4695821967</v>
      </c>
      <c r="AO5" s="1065">
        <v>142355.2366465326</v>
      </c>
      <c r="AP5" s="1065">
        <v>144246.84682693309</v>
      </c>
      <c r="AQ5" s="1065">
        <v>146962.56698412154</v>
      </c>
      <c r="AR5" s="1065">
        <v>148214.81039576358</v>
      </c>
      <c r="AS5" s="1065">
        <v>148148.08956975691</v>
      </c>
      <c r="AT5" s="1065">
        <v>150171.35971156339</v>
      </c>
      <c r="AU5" s="1065">
        <v>150724.95836172171</v>
      </c>
      <c r="AV5" s="1065">
        <v>156648.33288005041</v>
      </c>
      <c r="AW5" s="1065">
        <v>159025.4063455204</v>
      </c>
      <c r="AX5" s="1065">
        <v>161310.70752757043</v>
      </c>
      <c r="AY5" s="1065">
        <v>162438.52273952359</v>
      </c>
      <c r="AZ5" s="1065">
        <v>166668.1539617934</v>
      </c>
      <c r="BA5" s="1065">
        <v>166667.62596350152</v>
      </c>
      <c r="BB5" s="1065">
        <v>168479.49326283741</v>
      </c>
      <c r="BC5" s="1065">
        <v>170438.67987552722</v>
      </c>
      <c r="BD5" s="1065">
        <v>179568.91839479288</v>
      </c>
      <c r="BE5" s="1065">
        <v>176733.60538883813</v>
      </c>
      <c r="BF5" s="1065">
        <v>183408.57049524772</v>
      </c>
    </row>
    <row r="6" spans="1:60" ht="17.25" customHeight="1">
      <c r="A6" s="529" t="s">
        <v>539</v>
      </c>
      <c r="B6" s="402">
        <f t="shared" ref="B6:B11" si="0">+P6</f>
        <v>11788.432919180001</v>
      </c>
      <c r="C6" s="402">
        <f t="shared" ref="C6:C11" si="1">+T6</f>
        <v>12698.75429918</v>
      </c>
      <c r="D6" s="402">
        <f t="shared" ref="D6:D11" si="2">+X6</f>
        <v>11717.002843</v>
      </c>
      <c r="E6" s="402">
        <f t="shared" ref="E6:E11" si="3">+AB6</f>
        <v>11762.790202999999</v>
      </c>
      <c r="F6" s="402">
        <f t="shared" ref="F6:F11" si="4">+AF6</f>
        <v>11185.502432999998</v>
      </c>
      <c r="G6" s="402">
        <v>10486.022832999999</v>
      </c>
      <c r="H6" s="402">
        <v>11946.343165879998</v>
      </c>
      <c r="I6" s="402">
        <v>13165.160969879997</v>
      </c>
      <c r="J6" s="402">
        <v>13106.449369879996</v>
      </c>
      <c r="K6" s="402">
        <v>14522.206169879995</v>
      </c>
      <c r="L6" s="402">
        <v>20171.185489879994</v>
      </c>
      <c r="M6" s="402">
        <v>10798.79760718</v>
      </c>
      <c r="N6" s="402">
        <v>11398.79760718</v>
      </c>
      <c r="O6" s="402">
        <v>11788.432919180001</v>
      </c>
      <c r="P6" s="402">
        <v>11788.432919180001</v>
      </c>
      <c r="Q6" s="402">
        <v>11915.693219180001</v>
      </c>
      <c r="R6" s="402">
        <v>12165.693219180001</v>
      </c>
      <c r="S6" s="402">
        <v>12248.75429918</v>
      </c>
      <c r="T6" s="402">
        <v>12698.75429918</v>
      </c>
      <c r="U6" s="402">
        <v>11229.308117</v>
      </c>
      <c r="V6" s="402">
        <v>11641.266343000001</v>
      </c>
      <c r="W6" s="402">
        <v>12162.003343</v>
      </c>
      <c r="X6" s="402">
        <v>11717.002843</v>
      </c>
      <c r="Y6" s="402">
        <v>11737.339923</v>
      </c>
      <c r="Z6" s="402">
        <v>11765.2420863875</v>
      </c>
      <c r="AA6" s="402">
        <v>11762.790202999999</v>
      </c>
      <c r="AB6" s="171">
        <v>11762.790202999999</v>
      </c>
      <c r="AC6" s="171">
        <v>11463.127282999998</v>
      </c>
      <c r="AD6" s="171">
        <v>11463.127282999998</v>
      </c>
      <c r="AE6" s="171">
        <v>11294.974432999998</v>
      </c>
      <c r="AF6" s="171">
        <v>11185.502432999998</v>
      </c>
      <c r="AG6" s="171">
        <v>11211.352632999999</v>
      </c>
      <c r="AH6" s="171">
        <v>11211.352632999999</v>
      </c>
      <c r="AI6" s="171">
        <v>10486.022832999999</v>
      </c>
      <c r="AJ6" s="171">
        <v>10486.022832999999</v>
      </c>
      <c r="AK6" s="171">
        <v>10435.273932999999</v>
      </c>
      <c r="AL6" s="171">
        <v>10451.701015999999</v>
      </c>
      <c r="AM6" s="171">
        <v>10838.022369879998</v>
      </c>
      <c r="AN6" s="171">
        <v>11946.343165879998</v>
      </c>
      <c r="AO6" s="699">
        <v>13993.872569879997</v>
      </c>
      <c r="AP6" s="699">
        <v>13993.872569879997</v>
      </c>
      <c r="AQ6" s="699">
        <v>13165.160969879997</v>
      </c>
      <c r="AR6" s="699">
        <v>13165.160969879997</v>
      </c>
      <c r="AS6" s="699">
        <v>12835.160969879997</v>
      </c>
      <c r="AT6" s="699">
        <v>12585.160969879997</v>
      </c>
      <c r="AU6" s="699">
        <v>13106.449369879996</v>
      </c>
      <c r="AV6" s="699">
        <v>13106.449369879996</v>
      </c>
      <c r="AW6" s="699">
        <v>13127.737769879996</v>
      </c>
      <c r="AX6" s="699">
        <v>14450.917769879996</v>
      </c>
      <c r="AY6" s="699">
        <v>14522.206169879995</v>
      </c>
      <c r="AZ6" s="699">
        <v>14522.206169879995</v>
      </c>
      <c r="BA6" s="699">
        <v>14538.666129879995</v>
      </c>
      <c r="BB6" s="699">
        <v>14888.666129879995</v>
      </c>
      <c r="BC6" s="699">
        <v>15413.086089879995</v>
      </c>
      <c r="BD6" s="699">
        <v>20171.185489879994</v>
      </c>
      <c r="BE6" s="699">
        <v>20507.645449879994</v>
      </c>
      <c r="BF6" s="699">
        <v>20507.645449879994</v>
      </c>
    </row>
    <row r="7" spans="1:60" ht="15" customHeight="1">
      <c r="A7" s="529" t="s">
        <v>540</v>
      </c>
      <c r="B7" s="402">
        <f t="shared" si="0"/>
        <v>96918.754771109729</v>
      </c>
      <c r="C7" s="402">
        <f t="shared" si="1"/>
        <v>100398.2025294293</v>
      </c>
      <c r="D7" s="402">
        <f t="shared" si="2"/>
        <v>107896.89540983894</v>
      </c>
      <c r="E7" s="402">
        <f t="shared" si="3"/>
        <v>110956.82578610277</v>
      </c>
      <c r="F7" s="402">
        <f t="shared" si="4"/>
        <v>115251.76915497001</v>
      </c>
      <c r="G7" s="402">
        <v>120824.29346586733</v>
      </c>
      <c r="H7" s="402">
        <v>128225.12641631671</v>
      </c>
      <c r="I7" s="402">
        <v>135049.64942588357</v>
      </c>
      <c r="J7" s="402">
        <v>143541.88351017042</v>
      </c>
      <c r="K7" s="402">
        <v>152145.94779191341</v>
      </c>
      <c r="L7" s="402">
        <v>159397.73290491287</v>
      </c>
      <c r="M7" s="402">
        <v>93854.628314513291</v>
      </c>
      <c r="N7" s="402">
        <v>93496.753025789047</v>
      </c>
      <c r="O7" s="402">
        <v>94308.302169898088</v>
      </c>
      <c r="P7" s="402">
        <v>96918.754771109729</v>
      </c>
      <c r="Q7" s="402">
        <v>96604.817158167381</v>
      </c>
      <c r="R7" s="402">
        <v>96925.103929175049</v>
      </c>
      <c r="S7" s="402">
        <v>98727.792497065981</v>
      </c>
      <c r="T7" s="402">
        <v>100398.2025294293</v>
      </c>
      <c r="U7" s="402">
        <v>103388.70826177637</v>
      </c>
      <c r="V7" s="402">
        <v>102482.77499340664</v>
      </c>
      <c r="W7" s="402">
        <v>104703.11713034904</v>
      </c>
      <c r="X7" s="402">
        <v>107896.89540983894</v>
      </c>
      <c r="Y7" s="402">
        <v>105351.42970153784</v>
      </c>
      <c r="Z7" s="402">
        <v>108160.76843499523</v>
      </c>
      <c r="AA7" s="402">
        <v>108958.8320619751</v>
      </c>
      <c r="AB7" s="171">
        <v>110956.82578610277</v>
      </c>
      <c r="AC7" s="171">
        <v>110010.52408299656</v>
      </c>
      <c r="AD7" s="171">
        <v>109525.27226900756</v>
      </c>
      <c r="AE7" s="171">
        <v>111727.56490073411</v>
      </c>
      <c r="AF7" s="171">
        <v>115251.76915497001</v>
      </c>
      <c r="AG7" s="171">
        <v>116166.06608943034</v>
      </c>
      <c r="AH7" s="171">
        <v>116505.84546881141</v>
      </c>
      <c r="AI7" s="171">
        <v>118022.89977319923</v>
      </c>
      <c r="AJ7" s="171">
        <v>120824.29346586733</v>
      </c>
      <c r="AK7" s="171">
        <v>122183.57099295568</v>
      </c>
      <c r="AL7" s="171">
        <v>123798.64132788109</v>
      </c>
      <c r="AM7" s="171">
        <v>127161.08039623305</v>
      </c>
      <c r="AN7" s="171">
        <v>128225.12641631671</v>
      </c>
      <c r="AO7" s="699">
        <v>128361.36407665261</v>
      </c>
      <c r="AP7" s="699">
        <v>130252.97425705308</v>
      </c>
      <c r="AQ7" s="699">
        <v>133797.40601424154</v>
      </c>
      <c r="AR7" s="699">
        <v>135049.64942588357</v>
      </c>
      <c r="AS7" s="699">
        <v>135312.9285998769</v>
      </c>
      <c r="AT7" s="699">
        <v>137586.19874168339</v>
      </c>
      <c r="AU7" s="699">
        <v>137618.50899184172</v>
      </c>
      <c r="AV7" s="699">
        <v>143541.88351017042</v>
      </c>
      <c r="AW7" s="699">
        <v>145897.66857564042</v>
      </c>
      <c r="AX7" s="699">
        <v>146859.78975769042</v>
      </c>
      <c r="AY7" s="699">
        <v>147916.31656964359</v>
      </c>
      <c r="AZ7" s="699">
        <v>152145.94779191341</v>
      </c>
      <c r="BA7" s="699">
        <v>152128.95983362151</v>
      </c>
      <c r="BB7" s="699">
        <v>153590.82713295741</v>
      </c>
      <c r="BC7" s="699">
        <v>155025.59378564722</v>
      </c>
      <c r="BD7" s="699">
        <v>159397.73290491287</v>
      </c>
      <c r="BE7" s="699">
        <v>156225.95993895814</v>
      </c>
      <c r="BF7" s="699">
        <v>162900.92504536774</v>
      </c>
    </row>
    <row r="8" spans="1:60">
      <c r="A8" s="530"/>
      <c r="B8" s="531"/>
      <c r="C8" s="531"/>
      <c r="D8" s="531"/>
      <c r="E8" s="531"/>
      <c r="F8" s="531"/>
      <c r="G8" s="531"/>
      <c r="H8" s="531"/>
      <c r="I8" s="531"/>
      <c r="J8" s="531"/>
      <c r="K8" s="531"/>
      <c r="L8" s="531"/>
      <c r="M8" s="531"/>
      <c r="N8" s="531"/>
      <c r="O8" s="531"/>
      <c r="P8" s="531"/>
      <c r="Q8" s="531"/>
      <c r="R8" s="531"/>
      <c r="S8" s="531"/>
      <c r="T8" s="531"/>
      <c r="U8" s="531"/>
      <c r="V8" s="531"/>
      <c r="W8" s="531"/>
      <c r="X8" s="531"/>
      <c r="Y8" s="531"/>
      <c r="Z8" s="531"/>
      <c r="AA8" s="531"/>
      <c r="AB8" s="531"/>
      <c r="AC8" s="531"/>
      <c r="AD8" s="531"/>
      <c r="AE8" s="531"/>
      <c r="AF8" s="531"/>
      <c r="AG8" s="531"/>
      <c r="AH8" s="531"/>
      <c r="AI8" s="531"/>
      <c r="AJ8" s="531"/>
      <c r="AK8" s="531"/>
      <c r="AL8" s="531"/>
      <c r="AM8" s="531"/>
      <c r="AN8" s="531"/>
      <c r="AO8" s="718"/>
      <c r="AP8" s="718"/>
      <c r="AQ8" s="718"/>
      <c r="AR8" s="718"/>
      <c r="AS8" s="718"/>
      <c r="AT8" s="718"/>
      <c r="AU8" s="718"/>
      <c r="AV8" s="718"/>
      <c r="AW8" s="718"/>
      <c r="AX8" s="718"/>
      <c r="AY8" s="718"/>
      <c r="AZ8"/>
      <c r="BA8"/>
      <c r="BB8" s="718"/>
      <c r="BC8" s="718"/>
      <c r="BD8" s="718"/>
      <c r="BE8" s="718"/>
      <c r="BF8" s="718"/>
    </row>
    <row r="9" spans="1:60" ht="15" customHeight="1">
      <c r="A9" s="533" t="s">
        <v>541</v>
      </c>
      <c r="B9" s="532"/>
      <c r="C9" s="532"/>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719"/>
      <c r="AP9" s="719"/>
      <c r="AQ9" s="719"/>
      <c r="AR9" s="719"/>
      <c r="AS9" s="719"/>
      <c r="AT9" s="719"/>
      <c r="AU9" s="719"/>
      <c r="AV9" s="719"/>
      <c r="AW9" s="719"/>
      <c r="AX9" s="719"/>
      <c r="AY9" s="719"/>
      <c r="AZ9" s="719"/>
      <c r="BA9" s="719"/>
      <c r="BB9" s="719"/>
      <c r="BC9" s="719"/>
      <c r="BD9" s="719"/>
      <c r="BE9" s="719"/>
      <c r="BF9" s="719"/>
    </row>
    <row r="10" spans="1:60" ht="15" customHeight="1">
      <c r="A10" s="534" t="s">
        <v>542</v>
      </c>
      <c r="B10" s="535">
        <f t="shared" si="0"/>
        <v>0.10844207425148027</v>
      </c>
      <c r="C10" s="535">
        <f t="shared" si="1"/>
        <v>0.11228201584967572</v>
      </c>
      <c r="D10" s="535">
        <f t="shared" si="2"/>
        <v>9.7956868007367262E-2</v>
      </c>
      <c r="E10" s="535">
        <f t="shared" si="3"/>
        <v>9.58509371806094E-2</v>
      </c>
      <c r="F10" s="535">
        <f t="shared" si="4"/>
        <v>8.8466812772194092E-2</v>
      </c>
      <c r="G10" s="535">
        <v>7.9856808882657837E-2</v>
      </c>
      <c r="H10" s="535">
        <v>8.5226638498461696E-2</v>
      </c>
      <c r="I10" s="535">
        <v>8.8824868005608543E-2</v>
      </c>
      <c r="J10" s="535">
        <v>8.3667978643066285E-2</v>
      </c>
      <c r="K10" s="535">
        <v>8.713245946918588E-2</v>
      </c>
      <c r="L10" s="535">
        <v>0.11233116326697726</v>
      </c>
      <c r="M10" s="535">
        <v>0.10318627901641918</v>
      </c>
      <c r="N10" s="535">
        <v>0.10866807541784636</v>
      </c>
      <c r="O10" s="535">
        <v>0.11111023265025557</v>
      </c>
      <c r="P10" s="535">
        <v>0.10844207425148027</v>
      </c>
      <c r="Q10" s="535">
        <v>0.10980130094990125</v>
      </c>
      <c r="R10" s="535">
        <v>0.11151896894323357</v>
      </c>
      <c r="S10" s="535">
        <v>0.11037245844087068</v>
      </c>
      <c r="T10" s="535">
        <v>0.11228201584967572</v>
      </c>
      <c r="U10" s="535">
        <v>9.7971579615290849E-2</v>
      </c>
      <c r="V10" s="535">
        <v>0.10200538122098844</v>
      </c>
      <c r="W10" s="535">
        <v>0.10406871865394202</v>
      </c>
      <c r="X10" s="535">
        <v>9.7956868007367262E-2</v>
      </c>
      <c r="Y10" s="535">
        <v>0.10024308873205762</v>
      </c>
      <c r="Z10" s="535">
        <v>9.8104173024998312E-2</v>
      </c>
      <c r="AA10" s="535">
        <v>9.7437310585352613E-2</v>
      </c>
      <c r="AB10" s="535">
        <v>9.58509371806094E-2</v>
      </c>
      <c r="AC10" s="535">
        <v>9.4367191189980215E-2</v>
      </c>
      <c r="AD10" s="535">
        <v>9.4745672522699234E-2</v>
      </c>
      <c r="AE10" s="535">
        <v>9.1812236149337825E-2</v>
      </c>
      <c r="AF10" s="535">
        <v>8.8466812772194092E-2</v>
      </c>
      <c r="AG10" s="535">
        <v>8.8016798781507657E-2</v>
      </c>
      <c r="AH10" s="535">
        <v>8.7782638514060762E-2</v>
      </c>
      <c r="AI10" s="535">
        <v>8.1597624665590007E-2</v>
      </c>
      <c r="AJ10" s="535">
        <v>7.9856808882657837E-2</v>
      </c>
      <c r="AK10" s="535">
        <v>7.8686207369897287E-2</v>
      </c>
      <c r="AL10" s="535">
        <v>7.7852323007326543E-2</v>
      </c>
      <c r="AM10" s="535">
        <v>7.8536904607624539E-2</v>
      </c>
      <c r="AN10" s="535">
        <v>8.5226638498461696E-2</v>
      </c>
      <c r="AO10" s="720">
        <v>9.8302478360010867E-2</v>
      </c>
      <c r="AP10" s="720">
        <v>9.7013368941574168E-2</v>
      </c>
      <c r="AQ10" s="720">
        <v>8.9581729824455336E-2</v>
      </c>
      <c r="AR10" s="720">
        <v>8.8824868005608543E-2</v>
      </c>
      <c r="AS10" s="720">
        <v>8.6637370803465147E-2</v>
      </c>
      <c r="AT10" s="720">
        <v>8.3805334080030464E-2</v>
      </c>
      <c r="AU10" s="720">
        <v>8.6956065620042169E-2</v>
      </c>
      <c r="AV10" s="720">
        <v>8.3667978643066285E-2</v>
      </c>
      <c r="AW10" s="720">
        <v>8.2551197771234569E-2</v>
      </c>
      <c r="AX10" s="720">
        <v>8.9584367903228726E-2</v>
      </c>
      <c r="AY10" s="720">
        <v>8.9401245006191732E-2</v>
      </c>
      <c r="AZ10" s="720">
        <v>8.713245946918588E-2</v>
      </c>
      <c r="BA10" s="720">
        <v>8.7231494693899417E-2</v>
      </c>
      <c r="BB10" s="720">
        <v>8.8370791255009573E-2</v>
      </c>
      <c r="BC10" s="720">
        <v>9.043185561596874E-2</v>
      </c>
      <c r="BD10" s="720">
        <v>0.11233116326697726</v>
      </c>
      <c r="BE10" s="720">
        <v>0.11603704572630863</v>
      </c>
      <c r="BF10" s="720">
        <v>0.11181399753841582</v>
      </c>
    </row>
    <row r="11" spans="1:60" s="536" customFormat="1" ht="15" customHeight="1" thickBot="1">
      <c r="A11" s="813" t="s">
        <v>543</v>
      </c>
      <c r="B11" s="785">
        <f t="shared" si="0"/>
        <v>0.89155792574851966</v>
      </c>
      <c r="C11" s="785">
        <f t="shared" si="1"/>
        <v>0.88771798415032432</v>
      </c>
      <c r="D11" s="785">
        <f t="shared" si="2"/>
        <v>0.90204313199263275</v>
      </c>
      <c r="E11" s="785">
        <f t="shared" si="3"/>
        <v>0.90414906281939056</v>
      </c>
      <c r="F11" s="785">
        <f t="shared" si="4"/>
        <v>0.91153318722780585</v>
      </c>
      <c r="G11" s="814">
        <v>0.92014319111734211</v>
      </c>
      <c r="H11" s="814">
        <v>0.91477336150153832</v>
      </c>
      <c r="I11" s="814">
        <v>0.91117513199439137</v>
      </c>
      <c r="J11" s="814">
        <v>0.9163320213569337</v>
      </c>
      <c r="K11" s="814">
        <v>0.91286754053081409</v>
      </c>
      <c r="L11" s="814">
        <v>0.88766883673302266</v>
      </c>
      <c r="M11" s="814">
        <v>0.8968137209835807</v>
      </c>
      <c r="N11" s="814">
        <v>0.89133192458215371</v>
      </c>
      <c r="O11" s="814">
        <v>0.88888976734974434</v>
      </c>
      <c r="P11" s="814">
        <v>0.89155792574851966</v>
      </c>
      <c r="Q11" s="814">
        <v>0.89019869905009874</v>
      </c>
      <c r="R11" s="814">
        <v>0.88848103105676646</v>
      </c>
      <c r="S11" s="814">
        <v>0.88962754155912926</v>
      </c>
      <c r="T11" s="814">
        <v>0.88771798415032432</v>
      </c>
      <c r="U11" s="814">
        <v>0.9020284203847091</v>
      </c>
      <c r="V11" s="814">
        <v>0.89799461877901166</v>
      </c>
      <c r="W11" s="814">
        <v>0.89593128134605793</v>
      </c>
      <c r="X11" s="814">
        <v>0.90204313199263275</v>
      </c>
      <c r="Y11" s="814">
        <v>0.89975691126794233</v>
      </c>
      <c r="Z11" s="814">
        <v>0.9018958269750017</v>
      </c>
      <c r="AA11" s="814">
        <v>0.90256268941464735</v>
      </c>
      <c r="AB11" s="814">
        <v>0.90414906281939056</v>
      </c>
      <c r="AC11" s="814">
        <v>0.90563280881001984</v>
      </c>
      <c r="AD11" s="814">
        <v>0.90525432747730084</v>
      </c>
      <c r="AE11" s="814">
        <v>0.90818776385066213</v>
      </c>
      <c r="AF11" s="814">
        <v>0.91153318722780585</v>
      </c>
      <c r="AG11" s="814">
        <v>0.9119832012184923</v>
      </c>
      <c r="AH11" s="814">
        <v>0.91221736148593924</v>
      </c>
      <c r="AI11" s="814">
        <v>0.91840237533441005</v>
      </c>
      <c r="AJ11" s="814">
        <v>0.92014319111734211</v>
      </c>
      <c r="AK11" s="814">
        <v>0.92131379263010282</v>
      </c>
      <c r="AL11" s="814">
        <v>0.92214767699267353</v>
      </c>
      <c r="AM11" s="814">
        <v>0.92146309539237536</v>
      </c>
      <c r="AN11" s="814">
        <v>0.91477336150153832</v>
      </c>
      <c r="AO11" s="814">
        <v>0.90169752163998917</v>
      </c>
      <c r="AP11" s="814">
        <v>0.90298663105842569</v>
      </c>
      <c r="AQ11" s="814">
        <v>0.91041827017554466</v>
      </c>
      <c r="AR11" s="814">
        <v>0.91117513199439137</v>
      </c>
      <c r="AS11" s="814">
        <v>0.91336262919653477</v>
      </c>
      <c r="AT11" s="814">
        <v>0.91619466591996945</v>
      </c>
      <c r="AU11" s="814">
        <v>0.9130439343799579</v>
      </c>
      <c r="AV11" s="814">
        <v>0.9163320213569337</v>
      </c>
      <c r="AW11" s="814">
        <v>0.91744880222876546</v>
      </c>
      <c r="AX11" s="814">
        <v>0.91041563209677123</v>
      </c>
      <c r="AY11" s="814">
        <v>0.91059875499380827</v>
      </c>
      <c r="AZ11" s="814">
        <v>0.91286754053081409</v>
      </c>
      <c r="BA11" s="785">
        <v>0.91276850530610054</v>
      </c>
      <c r="BB11" s="785">
        <v>0.91162920874499043</v>
      </c>
      <c r="BC11" s="785">
        <v>0.90956814438403122</v>
      </c>
      <c r="BD11" s="785">
        <v>0.88766883673302266</v>
      </c>
      <c r="BE11" s="785">
        <v>0.88396295427369143</v>
      </c>
      <c r="BF11" s="785">
        <v>0.88818600246158419</v>
      </c>
    </row>
    <row r="12" spans="1:60" ht="15" customHeight="1">
      <c r="A12" s="479" t="s">
        <v>961</v>
      </c>
      <c r="B12" s="537"/>
      <c r="C12" s="537"/>
      <c r="D12" s="537"/>
      <c r="E12" s="537"/>
      <c r="F12" s="537"/>
      <c r="G12" s="537"/>
      <c r="H12" s="537"/>
      <c r="I12" s="537"/>
      <c r="J12" s="537"/>
      <c r="K12" s="537"/>
      <c r="L12" s="537"/>
    </row>
    <row r="13" spans="1:60" ht="15.75" customHeight="1">
      <c r="A13" s="1204" t="s">
        <v>975</v>
      </c>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row>
    <row r="14" spans="1:60" ht="15.75" customHeight="1">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row>
    <row r="15" spans="1:60" ht="15" customHeight="1">
      <c r="A15" s="1204"/>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row>
  </sheetData>
  <mergeCells count="25">
    <mergeCell ref="BE3:BF3"/>
    <mergeCell ref="A13:AT15"/>
    <mergeCell ref="AK3:AN3"/>
    <mergeCell ref="AO3:AR3"/>
    <mergeCell ref="Q3:T3"/>
    <mergeCell ref="F3:F4"/>
    <mergeCell ref="G3:G4"/>
    <mergeCell ref="U3:X3"/>
    <mergeCell ref="Y3:AB3"/>
    <mergeCell ref="AC3:AF3"/>
    <mergeCell ref="A3:A4"/>
    <mergeCell ref="B3:B4"/>
    <mergeCell ref="C3:C4"/>
    <mergeCell ref="D3:D4"/>
    <mergeCell ref="E3:E4"/>
    <mergeCell ref="H3:H4"/>
    <mergeCell ref="I3:I4"/>
    <mergeCell ref="J3:J4"/>
    <mergeCell ref="BA3:BD3"/>
    <mergeCell ref="AW3:AZ3"/>
    <mergeCell ref="K3:K4"/>
    <mergeCell ref="M3:P3"/>
    <mergeCell ref="AG3:AJ3"/>
    <mergeCell ref="L3:L4"/>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58</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1">
    <tabColor theme="0"/>
  </sheetPr>
  <dimension ref="A1:FA36"/>
  <sheetViews>
    <sheetView showGridLines="0" zoomScaleNormal="100" zoomScaleSheetLayoutView="100" zoomScalePageLayoutView="90" workbookViewId="0">
      <pane xSplit="1" topLeftCell="EK1" activePane="topRight" state="frozen"/>
      <selection activeCell="A10" sqref="A10"/>
      <selection pane="topRight" activeCell="EW12" sqref="EW12"/>
    </sheetView>
  </sheetViews>
  <sheetFormatPr defaultColWidth="9" defaultRowHeight="15" customHeight="1"/>
  <cols>
    <col min="1" max="1" width="44.42578125" style="15" customWidth="1"/>
    <col min="2" max="151" width="6.42578125" style="15" customWidth="1"/>
    <col min="152" max="16384" width="9" style="15"/>
  </cols>
  <sheetData>
    <row r="1" spans="1:157" ht="17.25" customHeight="1">
      <c r="A1" s="538" t="s">
        <v>544</v>
      </c>
    </row>
    <row r="2" spans="1:157" ht="12.75">
      <c r="A2" s="539" t="s">
        <v>545</v>
      </c>
    </row>
    <row r="3" spans="1:157" s="444" customFormat="1" ht="16.5" customHeight="1">
      <c r="A3" s="1026"/>
      <c r="B3" s="1212">
        <v>2015</v>
      </c>
      <c r="C3" s="1212">
        <v>2016</v>
      </c>
      <c r="D3" s="1212">
        <v>2017</v>
      </c>
      <c r="E3" s="1212">
        <v>2018</v>
      </c>
      <c r="F3" s="1212">
        <v>2019</v>
      </c>
      <c r="G3" s="1212">
        <v>2020</v>
      </c>
      <c r="H3" s="1212">
        <v>2021</v>
      </c>
      <c r="I3" s="1212">
        <v>2022</v>
      </c>
      <c r="J3" s="1212">
        <v>2023</v>
      </c>
      <c r="K3" s="1212">
        <v>2024</v>
      </c>
      <c r="L3" s="1213">
        <v>2025</v>
      </c>
      <c r="M3" s="1208">
        <v>2015</v>
      </c>
      <c r="N3" s="1209"/>
      <c r="O3" s="1209"/>
      <c r="P3" s="1209"/>
      <c r="Q3" s="1209"/>
      <c r="R3" s="1209"/>
      <c r="S3" s="1209"/>
      <c r="T3" s="1209"/>
      <c r="U3" s="1209"/>
      <c r="V3" s="1209"/>
      <c r="W3" s="1209"/>
      <c r="X3" s="1209"/>
      <c r="Y3" s="1208">
        <v>2016</v>
      </c>
      <c r="Z3" s="1209"/>
      <c r="AA3" s="1209"/>
      <c r="AB3" s="1209"/>
      <c r="AC3" s="1209"/>
      <c r="AD3" s="1209"/>
      <c r="AE3" s="1209"/>
      <c r="AF3" s="1209"/>
      <c r="AG3" s="1209"/>
      <c r="AH3" s="1209"/>
      <c r="AI3" s="1209"/>
      <c r="AJ3" s="1210"/>
      <c r="AK3" s="1208">
        <v>2017</v>
      </c>
      <c r="AL3" s="1209"/>
      <c r="AM3" s="1209"/>
      <c r="AN3" s="1209"/>
      <c r="AO3" s="1209"/>
      <c r="AP3" s="1209"/>
      <c r="AQ3" s="1209"/>
      <c r="AR3" s="1209"/>
      <c r="AS3" s="1209"/>
      <c r="AT3" s="1209"/>
      <c r="AU3" s="1209"/>
      <c r="AV3" s="1209"/>
      <c r="AW3" s="1208">
        <v>2018</v>
      </c>
      <c r="AX3" s="1209"/>
      <c r="AY3" s="1209"/>
      <c r="AZ3" s="1209"/>
      <c r="BA3" s="1209"/>
      <c r="BB3" s="1209"/>
      <c r="BC3" s="1209"/>
      <c r="BD3" s="1209"/>
      <c r="BE3" s="1209"/>
      <c r="BF3" s="1209"/>
      <c r="BG3" s="1209"/>
      <c r="BH3" s="1209"/>
      <c r="BI3" s="1208">
        <v>2019</v>
      </c>
      <c r="BJ3" s="1209"/>
      <c r="BK3" s="1209"/>
      <c r="BL3" s="1209"/>
      <c r="BM3" s="1209"/>
      <c r="BN3" s="1209"/>
      <c r="BO3" s="1209"/>
      <c r="BP3" s="1209"/>
      <c r="BQ3" s="1209"/>
      <c r="BR3" s="1209"/>
      <c r="BS3" s="1209"/>
      <c r="BT3" s="1210"/>
      <c r="BU3" s="1211">
        <v>2020</v>
      </c>
      <c r="BV3" s="1209"/>
      <c r="BW3" s="1209"/>
      <c r="BX3" s="1209"/>
      <c r="BY3" s="1209"/>
      <c r="BZ3" s="1209"/>
      <c r="CA3" s="1209"/>
      <c r="CB3" s="1209"/>
      <c r="CC3" s="1209"/>
      <c r="CD3" s="1209"/>
      <c r="CE3" s="1209"/>
      <c r="CF3" s="1210"/>
      <c r="CG3" s="1208">
        <v>2021</v>
      </c>
      <c r="CH3" s="1209"/>
      <c r="CI3" s="1209"/>
      <c r="CJ3" s="1209"/>
      <c r="CK3" s="1209"/>
      <c r="CL3" s="1209"/>
      <c r="CM3" s="1209"/>
      <c r="CN3" s="1209"/>
      <c r="CO3" s="1209"/>
      <c r="CP3" s="1209"/>
      <c r="CQ3" s="1209"/>
      <c r="CR3" s="1210"/>
      <c r="CS3" s="1208">
        <v>2022</v>
      </c>
      <c r="CT3" s="1209"/>
      <c r="CU3" s="1209"/>
      <c r="CV3" s="1209"/>
      <c r="CW3" s="1209"/>
      <c r="CX3" s="1209"/>
      <c r="CY3" s="1209"/>
      <c r="CZ3" s="1209"/>
      <c r="DA3" s="1209"/>
      <c r="DB3" s="1209"/>
      <c r="DC3" s="1209"/>
      <c r="DD3" s="1210"/>
      <c r="DE3" s="1208">
        <v>2023</v>
      </c>
      <c r="DF3" s="1209"/>
      <c r="DG3" s="1209"/>
      <c r="DH3" s="1209"/>
      <c r="DI3" s="1209"/>
      <c r="DJ3" s="1209"/>
      <c r="DK3" s="1209"/>
      <c r="DL3" s="1209"/>
      <c r="DM3" s="1209"/>
      <c r="DN3" s="1209"/>
      <c r="DO3" s="1209"/>
      <c r="DP3" s="1210"/>
      <c r="DQ3" s="1208">
        <v>2024</v>
      </c>
      <c r="DR3" s="1209"/>
      <c r="DS3" s="1209"/>
      <c r="DT3" s="1209"/>
      <c r="DU3" s="1209"/>
      <c r="DV3" s="1209"/>
      <c r="DW3" s="1209"/>
      <c r="DX3" s="1209"/>
      <c r="DY3" s="1209"/>
      <c r="DZ3" s="1209"/>
      <c r="EA3" s="1209"/>
      <c r="EB3" s="1210"/>
      <c r="EC3" s="1208" t="s">
        <v>901</v>
      </c>
      <c r="ED3" s="1209"/>
      <c r="EE3" s="1209"/>
      <c r="EF3" s="1209"/>
      <c r="EG3" s="1209"/>
      <c r="EH3" s="1209"/>
      <c r="EI3" s="1209"/>
      <c r="EJ3" s="1209"/>
      <c r="EK3" s="1209"/>
      <c r="EL3" s="1209"/>
      <c r="EM3" s="1209"/>
      <c r="EN3" s="1210"/>
      <c r="EO3" s="1208" t="s">
        <v>929</v>
      </c>
      <c r="EP3" s="1209"/>
      <c r="EQ3" s="1209"/>
      <c r="ER3" s="1209"/>
      <c r="ES3" s="1209"/>
      <c r="ET3" s="1209"/>
      <c r="EU3" s="1209"/>
      <c r="EV3" s="950"/>
      <c r="EW3" s="950"/>
      <c r="EX3" s="950"/>
      <c r="EY3" s="950"/>
      <c r="EZ3" s="954"/>
      <c r="FA3" s="953"/>
    </row>
    <row r="4" spans="1:157" s="444" customFormat="1" ht="16.5" customHeight="1">
      <c r="A4" s="1026"/>
      <c r="B4" s="1212"/>
      <c r="C4" s="1212"/>
      <c r="D4" s="1212"/>
      <c r="E4" s="1212"/>
      <c r="F4" s="1212"/>
      <c r="G4" s="1212"/>
      <c r="H4" s="1212"/>
      <c r="I4" s="1212"/>
      <c r="J4" s="1212"/>
      <c r="K4" s="1212"/>
      <c r="L4" s="1213"/>
      <c r="M4" s="1014" t="s">
        <v>158</v>
      </c>
      <c r="N4" s="1014" t="s">
        <v>159</v>
      </c>
      <c r="O4" s="1014" t="s">
        <v>160</v>
      </c>
      <c r="P4" s="1014" t="s">
        <v>161</v>
      </c>
      <c r="Q4" s="1014" t="s">
        <v>162</v>
      </c>
      <c r="R4" s="1014" t="s">
        <v>163</v>
      </c>
      <c r="S4" s="1014" t="s">
        <v>164</v>
      </c>
      <c r="T4" s="1014" t="s">
        <v>165</v>
      </c>
      <c r="U4" s="1014" t="s">
        <v>166</v>
      </c>
      <c r="V4" s="1014" t="s">
        <v>167</v>
      </c>
      <c r="W4" s="1014" t="s">
        <v>168</v>
      </c>
      <c r="X4" s="1014" t="s">
        <v>169</v>
      </c>
      <c r="Y4" s="1014" t="s">
        <v>158</v>
      </c>
      <c r="Z4" s="1014" t="s">
        <v>159</v>
      </c>
      <c r="AA4" s="1014" t="s">
        <v>160</v>
      </c>
      <c r="AB4" s="1014" t="s">
        <v>161</v>
      </c>
      <c r="AC4" s="1014" t="s">
        <v>162</v>
      </c>
      <c r="AD4" s="1014" t="s">
        <v>163</v>
      </c>
      <c r="AE4" s="1014" t="s">
        <v>164</v>
      </c>
      <c r="AF4" s="1014" t="s">
        <v>165</v>
      </c>
      <c r="AG4" s="1014" t="s">
        <v>166</v>
      </c>
      <c r="AH4" s="1014" t="s">
        <v>167</v>
      </c>
      <c r="AI4" s="1014" t="s">
        <v>168</v>
      </c>
      <c r="AJ4" s="1014" t="s">
        <v>169</v>
      </c>
      <c r="AK4" s="1014" t="s">
        <v>158</v>
      </c>
      <c r="AL4" s="1014" t="s">
        <v>159</v>
      </c>
      <c r="AM4" s="1014" t="s">
        <v>160</v>
      </c>
      <c r="AN4" s="1014" t="s">
        <v>161</v>
      </c>
      <c r="AO4" s="1014" t="s">
        <v>162</v>
      </c>
      <c r="AP4" s="1014" t="s">
        <v>163</v>
      </c>
      <c r="AQ4" s="1014" t="s">
        <v>164</v>
      </c>
      <c r="AR4" s="1014" t="s">
        <v>165</v>
      </c>
      <c r="AS4" s="1014" t="s">
        <v>166</v>
      </c>
      <c r="AT4" s="1014" t="s">
        <v>167</v>
      </c>
      <c r="AU4" s="1014" t="s">
        <v>168</v>
      </c>
      <c r="AV4" s="1014" t="s">
        <v>169</v>
      </c>
      <c r="AW4" s="1014" t="s">
        <v>158</v>
      </c>
      <c r="AX4" s="1014" t="s">
        <v>159</v>
      </c>
      <c r="AY4" s="1014" t="s">
        <v>160</v>
      </c>
      <c r="AZ4" s="1014" t="s">
        <v>161</v>
      </c>
      <c r="BA4" s="1014" t="s">
        <v>162</v>
      </c>
      <c r="BB4" s="1014" t="s">
        <v>163</v>
      </c>
      <c r="BC4" s="1014" t="s">
        <v>164</v>
      </c>
      <c r="BD4" s="1014" t="s">
        <v>165</v>
      </c>
      <c r="BE4" s="1014" t="s">
        <v>166</v>
      </c>
      <c r="BF4" s="1014" t="s">
        <v>167</v>
      </c>
      <c r="BG4" s="1014" t="s">
        <v>168</v>
      </c>
      <c r="BH4" s="1014" t="s">
        <v>169</v>
      </c>
      <c r="BI4" s="1014" t="s">
        <v>158</v>
      </c>
      <c r="BJ4" s="1014" t="s">
        <v>159</v>
      </c>
      <c r="BK4" s="1014" t="s">
        <v>160</v>
      </c>
      <c r="BL4" s="1014" t="s">
        <v>161</v>
      </c>
      <c r="BM4" s="1014" t="s">
        <v>162</v>
      </c>
      <c r="BN4" s="1014" t="s">
        <v>163</v>
      </c>
      <c r="BO4" s="1014" t="s">
        <v>164</v>
      </c>
      <c r="BP4" s="1014" t="s">
        <v>165</v>
      </c>
      <c r="BQ4" s="1014" t="s">
        <v>166</v>
      </c>
      <c r="BR4" s="1014" t="s">
        <v>167</v>
      </c>
      <c r="BS4" s="1014" t="s">
        <v>168</v>
      </c>
      <c r="BT4" s="1028" t="s">
        <v>169</v>
      </c>
      <c r="BU4" s="1029" t="s">
        <v>158</v>
      </c>
      <c r="BV4" s="1014" t="s">
        <v>159</v>
      </c>
      <c r="BW4" s="1014" t="s">
        <v>160</v>
      </c>
      <c r="BX4" s="1014" t="s">
        <v>161</v>
      </c>
      <c r="BY4" s="1014" t="s">
        <v>162</v>
      </c>
      <c r="BZ4" s="1014" t="s">
        <v>163</v>
      </c>
      <c r="CA4" s="1014" t="s">
        <v>164</v>
      </c>
      <c r="CB4" s="1014" t="s">
        <v>165</v>
      </c>
      <c r="CC4" s="1014" t="s">
        <v>166</v>
      </c>
      <c r="CD4" s="1014" t="s">
        <v>167</v>
      </c>
      <c r="CE4" s="1014" t="s">
        <v>168</v>
      </c>
      <c r="CF4" s="1014" t="s">
        <v>169</v>
      </c>
      <c r="CG4" s="1014" t="s">
        <v>158</v>
      </c>
      <c r="CH4" s="1014" t="s">
        <v>159</v>
      </c>
      <c r="CI4" s="1014" t="s">
        <v>160</v>
      </c>
      <c r="CJ4" s="1014" t="s">
        <v>161</v>
      </c>
      <c r="CK4" s="1014" t="s">
        <v>162</v>
      </c>
      <c r="CL4" s="1014" t="s">
        <v>163</v>
      </c>
      <c r="CM4" s="1014" t="s">
        <v>164</v>
      </c>
      <c r="CN4" s="1014" t="s">
        <v>165</v>
      </c>
      <c r="CO4" s="1014" t="s">
        <v>166</v>
      </c>
      <c r="CP4" s="1014" t="s">
        <v>167</v>
      </c>
      <c r="CQ4" s="1014" t="s">
        <v>168</v>
      </c>
      <c r="CR4" s="1014" t="s">
        <v>169</v>
      </c>
      <c r="CS4" s="1014" t="s">
        <v>158</v>
      </c>
      <c r="CT4" s="1014" t="s">
        <v>159</v>
      </c>
      <c r="CU4" s="1014" t="s">
        <v>160</v>
      </c>
      <c r="CV4" s="1014" t="s">
        <v>161</v>
      </c>
      <c r="CW4" s="1014" t="s">
        <v>162</v>
      </c>
      <c r="CX4" s="1014" t="s">
        <v>163</v>
      </c>
      <c r="CY4" s="1014" t="s">
        <v>164</v>
      </c>
      <c r="CZ4" s="1014" t="s">
        <v>165</v>
      </c>
      <c r="DA4" s="1014" t="s">
        <v>166</v>
      </c>
      <c r="DB4" s="1014" t="s">
        <v>167</v>
      </c>
      <c r="DC4" s="1014" t="s">
        <v>168</v>
      </c>
      <c r="DD4" s="1014" t="s">
        <v>169</v>
      </c>
      <c r="DE4" s="1014" t="s">
        <v>158</v>
      </c>
      <c r="DF4" s="1014" t="s">
        <v>159</v>
      </c>
      <c r="DG4" s="1014" t="s">
        <v>160</v>
      </c>
      <c r="DH4" s="1014" t="s">
        <v>161</v>
      </c>
      <c r="DI4" s="1014" t="s">
        <v>162</v>
      </c>
      <c r="DJ4" s="1014" t="s">
        <v>163</v>
      </c>
      <c r="DK4" s="1014" t="s">
        <v>164</v>
      </c>
      <c r="DL4" s="1014" t="s">
        <v>165</v>
      </c>
      <c r="DM4" s="1014" t="s">
        <v>166</v>
      </c>
      <c r="DN4" s="1014" t="s">
        <v>167</v>
      </c>
      <c r="DO4" s="1014" t="s">
        <v>168</v>
      </c>
      <c r="DP4" s="1014" t="s">
        <v>169</v>
      </c>
      <c r="DQ4" s="1014" t="s">
        <v>158</v>
      </c>
      <c r="DR4" s="1014" t="s">
        <v>159</v>
      </c>
      <c r="DS4" s="1014" t="s">
        <v>160</v>
      </c>
      <c r="DT4" s="1014" t="s">
        <v>161</v>
      </c>
      <c r="DU4" s="1014" t="s">
        <v>162</v>
      </c>
      <c r="DV4" s="1014" t="s">
        <v>163</v>
      </c>
      <c r="DW4" s="1014" t="s">
        <v>164</v>
      </c>
      <c r="DX4" s="1014" t="s">
        <v>165</v>
      </c>
      <c r="DY4" s="1014" t="s">
        <v>166</v>
      </c>
      <c r="DZ4" s="1014" t="s">
        <v>167</v>
      </c>
      <c r="EA4" s="1014" t="s">
        <v>168</v>
      </c>
      <c r="EB4" s="1014" t="s">
        <v>169</v>
      </c>
      <c r="EC4" s="1014" t="s">
        <v>158</v>
      </c>
      <c r="ED4" s="1014" t="s">
        <v>159</v>
      </c>
      <c r="EE4" s="1014" t="s">
        <v>160</v>
      </c>
      <c r="EF4" s="1014" t="s">
        <v>161</v>
      </c>
      <c r="EG4" s="1014" t="s">
        <v>162</v>
      </c>
      <c r="EH4" s="1014" t="s">
        <v>163</v>
      </c>
      <c r="EI4" s="1014" t="s">
        <v>164</v>
      </c>
      <c r="EJ4" s="1014" t="s">
        <v>165</v>
      </c>
      <c r="EK4" s="1014" t="s">
        <v>166</v>
      </c>
      <c r="EL4" s="1014" t="s">
        <v>167</v>
      </c>
      <c r="EM4" s="1014" t="s">
        <v>168</v>
      </c>
      <c r="EN4" s="1014" t="s">
        <v>169</v>
      </c>
      <c r="EO4" s="1014" t="s">
        <v>158</v>
      </c>
      <c r="EP4" s="1014" t="s">
        <v>159</v>
      </c>
      <c r="EQ4" s="1014" t="s">
        <v>160</v>
      </c>
      <c r="ER4" s="1014" t="s">
        <v>161</v>
      </c>
      <c r="ES4" s="1014" t="s">
        <v>162</v>
      </c>
      <c r="ET4" s="1028" t="s">
        <v>163</v>
      </c>
      <c r="EU4" s="1028" t="s">
        <v>164</v>
      </c>
      <c r="EV4" s="953"/>
      <c r="EW4" s="953"/>
      <c r="EX4" s="953"/>
      <c r="EY4" s="953"/>
      <c r="EZ4" s="953"/>
    </row>
    <row r="5" spans="1:157" ht="15" customHeight="1">
      <c r="A5" s="15" t="s">
        <v>546</v>
      </c>
      <c r="B5" s="540">
        <v>3.5</v>
      </c>
      <c r="C5" s="540">
        <v>3.5</v>
      </c>
      <c r="D5" s="541">
        <v>1.5</v>
      </c>
      <c r="E5" s="541">
        <v>1.5</v>
      </c>
      <c r="F5" s="541">
        <v>1.5</v>
      </c>
      <c r="G5" s="541">
        <v>0.25</v>
      </c>
      <c r="H5" s="541">
        <v>0.25</v>
      </c>
      <c r="I5" s="541">
        <v>0.25</v>
      </c>
      <c r="J5" s="541">
        <v>1.25</v>
      </c>
      <c r="K5" s="541">
        <v>1.75</v>
      </c>
      <c r="L5" s="541">
        <v>2.5</v>
      </c>
      <c r="M5" s="541">
        <v>3.75</v>
      </c>
      <c r="N5" s="541">
        <v>3.5</v>
      </c>
      <c r="O5" s="541">
        <v>3.5</v>
      </c>
      <c r="P5" s="541">
        <v>3.5</v>
      </c>
      <c r="Q5" s="541">
        <v>3.5</v>
      </c>
      <c r="R5" s="541">
        <v>3.5</v>
      </c>
      <c r="S5" s="541">
        <v>3.5</v>
      </c>
      <c r="T5" s="541">
        <v>3.5</v>
      </c>
      <c r="U5" s="541">
        <v>3.5</v>
      </c>
      <c r="V5" s="541">
        <v>3.5</v>
      </c>
      <c r="W5" s="541">
        <v>3.5</v>
      </c>
      <c r="X5" s="541">
        <v>3.5</v>
      </c>
      <c r="Y5" s="541">
        <v>3.5</v>
      </c>
      <c r="Z5" s="541">
        <v>3.5</v>
      </c>
      <c r="AA5" s="541">
        <v>3.5</v>
      </c>
      <c r="AB5" s="541">
        <v>3.5</v>
      </c>
      <c r="AC5" s="541">
        <v>3.5</v>
      </c>
      <c r="AD5" s="541">
        <v>3.5</v>
      </c>
      <c r="AE5" s="541">
        <v>3.5</v>
      </c>
      <c r="AF5" s="541">
        <v>3.5</v>
      </c>
      <c r="AG5" s="541">
        <v>3.5</v>
      </c>
      <c r="AH5" s="541">
        <v>3.5</v>
      </c>
      <c r="AI5" s="541">
        <v>3.5</v>
      </c>
      <c r="AJ5" s="541">
        <v>3.5</v>
      </c>
      <c r="AK5" s="541">
        <v>3.5</v>
      </c>
      <c r="AL5" s="541">
        <v>3.5</v>
      </c>
      <c r="AM5" s="541">
        <v>3.5</v>
      </c>
      <c r="AN5" s="541">
        <v>3.5</v>
      </c>
      <c r="AO5" s="541">
        <v>3.5</v>
      </c>
      <c r="AP5" s="541">
        <v>1.5</v>
      </c>
      <c r="AQ5" s="541">
        <v>1.5</v>
      </c>
      <c r="AR5" s="541">
        <v>1.5</v>
      </c>
      <c r="AS5" s="541">
        <v>1.5</v>
      </c>
      <c r="AT5" s="541">
        <v>1.5</v>
      </c>
      <c r="AU5" s="541">
        <v>1.5</v>
      </c>
      <c r="AV5" s="541">
        <v>1.5</v>
      </c>
      <c r="AW5" s="541">
        <v>1.5</v>
      </c>
      <c r="AX5" s="541">
        <v>1.5</v>
      </c>
      <c r="AY5" s="541">
        <v>1.5</v>
      </c>
      <c r="AZ5" s="541">
        <v>1.5</v>
      </c>
      <c r="BA5" s="541">
        <v>1.5</v>
      </c>
      <c r="BB5" s="541">
        <v>1.5</v>
      </c>
      <c r="BC5" s="541">
        <v>1.5</v>
      </c>
      <c r="BD5" s="541">
        <v>1.5</v>
      </c>
      <c r="BE5" s="541">
        <v>1.5</v>
      </c>
      <c r="BF5" s="541">
        <v>1.5</v>
      </c>
      <c r="BG5" s="541">
        <v>1.5</v>
      </c>
      <c r="BH5" s="541">
        <v>1.5</v>
      </c>
      <c r="BI5" s="541">
        <v>1.5</v>
      </c>
      <c r="BJ5" s="541">
        <v>1.5</v>
      </c>
      <c r="BK5" s="541">
        <v>1.5</v>
      </c>
      <c r="BL5" s="541">
        <v>1.5</v>
      </c>
      <c r="BM5" s="541">
        <v>1.5</v>
      </c>
      <c r="BN5" s="541">
        <v>1.5</v>
      </c>
      <c r="BO5" s="541">
        <v>1.5</v>
      </c>
      <c r="BP5" s="541">
        <v>1.5</v>
      </c>
      <c r="BQ5" s="541">
        <v>1.5</v>
      </c>
      <c r="BR5" s="541">
        <v>1.5</v>
      </c>
      <c r="BS5" s="541">
        <v>1.5</v>
      </c>
      <c r="BT5" s="541">
        <v>1.5</v>
      </c>
      <c r="BU5" s="541">
        <v>1.5</v>
      </c>
      <c r="BV5" s="541">
        <v>1.5</v>
      </c>
      <c r="BW5" s="541">
        <v>1.5</v>
      </c>
      <c r="BX5" s="541">
        <v>0.25</v>
      </c>
      <c r="BY5" s="541">
        <v>0.25</v>
      </c>
      <c r="BZ5" s="541">
        <v>0.25</v>
      </c>
      <c r="CA5" s="541">
        <v>0.25</v>
      </c>
      <c r="CB5" s="541">
        <v>0.25</v>
      </c>
      <c r="CC5" s="541">
        <v>0.25</v>
      </c>
      <c r="CD5" s="541">
        <v>0.25</v>
      </c>
      <c r="CE5" s="541">
        <v>0.25</v>
      </c>
      <c r="CF5" s="541">
        <v>0.25</v>
      </c>
      <c r="CG5" s="541">
        <v>0.25</v>
      </c>
      <c r="CH5" s="541">
        <v>0.25</v>
      </c>
      <c r="CI5" s="541">
        <v>0.25</v>
      </c>
      <c r="CJ5" s="541">
        <v>0.25</v>
      </c>
      <c r="CK5" s="541">
        <v>0.25</v>
      </c>
      <c r="CL5" s="541">
        <v>0.25</v>
      </c>
      <c r="CM5" s="541">
        <v>0.25</v>
      </c>
      <c r="CN5" s="541">
        <v>0.25</v>
      </c>
      <c r="CO5" s="541">
        <v>0.25</v>
      </c>
      <c r="CP5" s="541">
        <v>0.25</v>
      </c>
      <c r="CQ5" s="541">
        <v>0.25</v>
      </c>
      <c r="CR5" s="541">
        <v>0.25</v>
      </c>
      <c r="CS5" s="541">
        <v>0.25</v>
      </c>
      <c r="CT5" s="541">
        <v>0.25</v>
      </c>
      <c r="CU5" s="541">
        <v>0.25</v>
      </c>
      <c r="CV5" s="541">
        <v>0.25</v>
      </c>
      <c r="CW5" s="541">
        <v>0.25</v>
      </c>
      <c r="CX5" s="541">
        <v>0.25</v>
      </c>
      <c r="CY5" s="541">
        <v>0.25</v>
      </c>
      <c r="CZ5" s="541">
        <v>0.25</v>
      </c>
      <c r="DA5" s="541">
        <v>0.25</v>
      </c>
      <c r="DB5" s="541">
        <v>0.25</v>
      </c>
      <c r="DC5" s="541">
        <v>0.25</v>
      </c>
      <c r="DD5" s="541">
        <v>0.25</v>
      </c>
      <c r="DE5" s="541">
        <v>0.25</v>
      </c>
      <c r="DF5" s="541">
        <v>0.25</v>
      </c>
      <c r="DG5" s="541">
        <v>0.25</v>
      </c>
      <c r="DH5" s="541">
        <v>0.25</v>
      </c>
      <c r="DI5" s="541">
        <v>1</v>
      </c>
      <c r="DJ5" s="541">
        <v>1</v>
      </c>
      <c r="DK5" s="541">
        <v>1</v>
      </c>
      <c r="DL5" s="541">
        <v>1</v>
      </c>
      <c r="DM5" s="541">
        <v>1</v>
      </c>
      <c r="DN5" s="541">
        <v>1</v>
      </c>
      <c r="DO5" s="541">
        <v>1.25</v>
      </c>
      <c r="DP5" s="541">
        <v>1.25</v>
      </c>
      <c r="DQ5" s="541">
        <v>1.25</v>
      </c>
      <c r="DR5" s="541">
        <v>1.25</v>
      </c>
      <c r="DS5" s="541">
        <v>1.25</v>
      </c>
      <c r="DT5" s="541">
        <v>1.25</v>
      </c>
      <c r="DU5" s="541">
        <v>1.5</v>
      </c>
      <c r="DV5" s="541">
        <v>1.5</v>
      </c>
      <c r="DW5" s="541">
        <v>1.5</v>
      </c>
      <c r="DX5" s="541">
        <v>1.5</v>
      </c>
      <c r="DY5" s="541">
        <v>1.5</v>
      </c>
      <c r="DZ5" s="541">
        <v>1.5</v>
      </c>
      <c r="EA5" s="541">
        <v>1.75</v>
      </c>
      <c r="EB5" s="541">
        <v>1.75</v>
      </c>
      <c r="EC5" s="541">
        <v>2.25</v>
      </c>
      <c r="ED5" s="541">
        <v>2.25</v>
      </c>
      <c r="EE5" s="541">
        <v>2.5</v>
      </c>
      <c r="EF5" s="541">
        <v>2.5</v>
      </c>
      <c r="EG5" s="541">
        <v>2.5</v>
      </c>
      <c r="EH5" s="541">
        <v>2.5</v>
      </c>
      <c r="EI5" s="541">
        <v>2.5</v>
      </c>
      <c r="EJ5" s="541">
        <v>2.5</v>
      </c>
      <c r="EK5" s="541">
        <v>2.5</v>
      </c>
      <c r="EL5" s="541">
        <v>2.5</v>
      </c>
      <c r="EM5" s="541">
        <v>2.5</v>
      </c>
      <c r="EN5" s="541">
        <v>2.5</v>
      </c>
      <c r="EO5" s="541">
        <v>2.5</v>
      </c>
      <c r="EP5" s="541">
        <v>2.5</v>
      </c>
      <c r="EQ5" s="541">
        <v>2.5</v>
      </c>
      <c r="ER5" s="541">
        <v>2.5</v>
      </c>
      <c r="ES5" s="541">
        <v>2.5</v>
      </c>
      <c r="ET5" s="541">
        <v>2.5</v>
      </c>
      <c r="EU5" s="541">
        <v>2.5</v>
      </c>
    </row>
    <row r="6" spans="1:157" ht="15" customHeight="1">
      <c r="A6" s="542" t="s">
        <v>547</v>
      </c>
      <c r="B6" s="540">
        <v>6.5</v>
      </c>
      <c r="C6" s="540">
        <v>6.5</v>
      </c>
      <c r="D6" s="541">
        <v>4.5</v>
      </c>
      <c r="E6" s="541">
        <v>4.5</v>
      </c>
      <c r="F6" s="541">
        <v>3</v>
      </c>
      <c r="G6" s="541">
        <v>0.5</v>
      </c>
      <c r="H6" s="541">
        <v>0.5</v>
      </c>
      <c r="I6" s="541">
        <v>0.5</v>
      </c>
      <c r="J6" s="541">
        <v>1.5</v>
      </c>
      <c r="K6" s="541">
        <v>2</v>
      </c>
      <c r="L6" s="541">
        <v>2.75</v>
      </c>
      <c r="M6" s="541">
        <v>6.75</v>
      </c>
      <c r="N6" s="541">
        <v>6.5</v>
      </c>
      <c r="O6" s="541">
        <v>6.5</v>
      </c>
      <c r="P6" s="541">
        <v>6.5</v>
      </c>
      <c r="Q6" s="541">
        <v>6.5</v>
      </c>
      <c r="R6" s="541">
        <v>6.5</v>
      </c>
      <c r="S6" s="541">
        <v>6.5</v>
      </c>
      <c r="T6" s="541">
        <v>6.5</v>
      </c>
      <c r="U6" s="541">
        <v>6.5</v>
      </c>
      <c r="V6" s="541">
        <v>6.5</v>
      </c>
      <c r="W6" s="541">
        <v>6.5</v>
      </c>
      <c r="X6" s="541">
        <v>6.5</v>
      </c>
      <c r="Y6" s="541">
        <v>6.5</v>
      </c>
      <c r="Z6" s="541">
        <v>6.5</v>
      </c>
      <c r="AA6" s="541">
        <v>6.5</v>
      </c>
      <c r="AB6" s="541">
        <v>6.5</v>
      </c>
      <c r="AC6" s="541">
        <v>6.5</v>
      </c>
      <c r="AD6" s="541">
        <v>6.5</v>
      </c>
      <c r="AE6" s="541">
        <v>6.5</v>
      </c>
      <c r="AF6" s="541">
        <v>6.5</v>
      </c>
      <c r="AG6" s="541">
        <v>6.5</v>
      </c>
      <c r="AH6" s="541">
        <v>6.5</v>
      </c>
      <c r="AI6" s="541">
        <v>6.5</v>
      </c>
      <c r="AJ6" s="541">
        <v>6.5</v>
      </c>
      <c r="AK6" s="541">
        <v>6.5</v>
      </c>
      <c r="AL6" s="541">
        <v>6.5</v>
      </c>
      <c r="AM6" s="541">
        <v>6.5</v>
      </c>
      <c r="AN6" s="541">
        <v>6.5</v>
      </c>
      <c r="AO6" s="541">
        <v>6.5</v>
      </c>
      <c r="AP6" s="541">
        <v>4.5</v>
      </c>
      <c r="AQ6" s="541">
        <v>4.5</v>
      </c>
      <c r="AR6" s="541">
        <v>4.5</v>
      </c>
      <c r="AS6" s="541">
        <v>4.5</v>
      </c>
      <c r="AT6" s="541">
        <v>4.5</v>
      </c>
      <c r="AU6" s="541">
        <v>4.5</v>
      </c>
      <c r="AV6" s="541">
        <v>4.5</v>
      </c>
      <c r="AW6" s="541">
        <v>4.5</v>
      </c>
      <c r="AX6" s="541">
        <v>4.5</v>
      </c>
      <c r="AY6" s="541">
        <v>4.5</v>
      </c>
      <c r="AZ6" s="541">
        <v>4.5</v>
      </c>
      <c r="BA6" s="541">
        <v>4.5</v>
      </c>
      <c r="BB6" s="541">
        <v>4.5</v>
      </c>
      <c r="BC6" s="541">
        <v>4.5</v>
      </c>
      <c r="BD6" s="541">
        <v>4.5</v>
      </c>
      <c r="BE6" s="541">
        <v>4.5</v>
      </c>
      <c r="BF6" s="541">
        <v>4.5</v>
      </c>
      <c r="BG6" s="541">
        <v>4.5</v>
      </c>
      <c r="BH6" s="541">
        <v>4.5</v>
      </c>
      <c r="BI6" s="541">
        <v>4.5</v>
      </c>
      <c r="BJ6" s="541">
        <v>4.5</v>
      </c>
      <c r="BK6" s="541">
        <v>4.5</v>
      </c>
      <c r="BL6" s="541">
        <v>4.5</v>
      </c>
      <c r="BM6" s="541">
        <v>4.5</v>
      </c>
      <c r="BN6" s="541">
        <v>3</v>
      </c>
      <c r="BO6" s="541">
        <v>3</v>
      </c>
      <c r="BP6" s="541">
        <v>3</v>
      </c>
      <c r="BQ6" s="541">
        <v>3</v>
      </c>
      <c r="BR6" s="541">
        <v>3</v>
      </c>
      <c r="BS6" s="541">
        <v>3</v>
      </c>
      <c r="BT6" s="541">
        <v>3</v>
      </c>
      <c r="BU6" s="541">
        <v>3</v>
      </c>
      <c r="BV6" s="541">
        <v>3</v>
      </c>
      <c r="BW6" s="541">
        <v>3</v>
      </c>
      <c r="BX6" s="541">
        <v>0.5</v>
      </c>
      <c r="BY6" s="541">
        <v>0.5</v>
      </c>
      <c r="BZ6" s="541">
        <v>0.5</v>
      </c>
      <c r="CA6" s="541">
        <v>0.5</v>
      </c>
      <c r="CB6" s="541">
        <v>0.5</v>
      </c>
      <c r="CC6" s="541">
        <v>0.5</v>
      </c>
      <c r="CD6" s="541">
        <v>0.5</v>
      </c>
      <c r="CE6" s="541">
        <v>0.5</v>
      </c>
      <c r="CF6" s="541">
        <v>0.5</v>
      </c>
      <c r="CG6" s="541">
        <v>0.5</v>
      </c>
      <c r="CH6" s="541">
        <v>0.5</v>
      </c>
      <c r="CI6" s="541">
        <v>0.5</v>
      </c>
      <c r="CJ6" s="541">
        <v>0.5</v>
      </c>
      <c r="CK6" s="541">
        <v>0.5</v>
      </c>
      <c r="CL6" s="541">
        <v>0.5</v>
      </c>
      <c r="CM6" s="541">
        <v>0.5</v>
      </c>
      <c r="CN6" s="541">
        <v>0.5</v>
      </c>
      <c r="CO6" s="541">
        <v>0.5</v>
      </c>
      <c r="CP6" s="541">
        <v>0.5</v>
      </c>
      <c r="CQ6" s="541">
        <v>0.5</v>
      </c>
      <c r="CR6" s="541">
        <v>0.5</v>
      </c>
      <c r="CS6" s="541">
        <v>0.5</v>
      </c>
      <c r="CT6" s="541">
        <v>0.5</v>
      </c>
      <c r="CU6" s="541">
        <v>0.5</v>
      </c>
      <c r="CV6" s="541">
        <v>0.5</v>
      </c>
      <c r="CW6" s="541">
        <v>0.5</v>
      </c>
      <c r="CX6" s="541">
        <v>0.5</v>
      </c>
      <c r="CY6" s="541">
        <v>0.5</v>
      </c>
      <c r="CZ6" s="541">
        <v>0.5</v>
      </c>
      <c r="DA6" s="541">
        <v>0.5</v>
      </c>
      <c r="DB6" s="541">
        <v>0.5</v>
      </c>
      <c r="DC6" s="541">
        <v>0.5</v>
      </c>
      <c r="DD6" s="541">
        <v>0.5</v>
      </c>
      <c r="DE6" s="541">
        <v>0.5</v>
      </c>
      <c r="DF6" s="541">
        <v>0.5</v>
      </c>
      <c r="DG6" s="541">
        <v>0.5</v>
      </c>
      <c r="DH6" s="541">
        <v>0.5</v>
      </c>
      <c r="DI6" s="541">
        <v>1.25</v>
      </c>
      <c r="DJ6" s="541">
        <v>1.25</v>
      </c>
      <c r="DK6" s="541">
        <v>1.25</v>
      </c>
      <c r="DL6" s="541">
        <v>1.25</v>
      </c>
      <c r="DM6" s="541">
        <v>1.25</v>
      </c>
      <c r="DN6" s="541">
        <v>1.25</v>
      </c>
      <c r="DO6" s="541">
        <v>1.5</v>
      </c>
      <c r="DP6" s="541">
        <v>1.5</v>
      </c>
      <c r="DQ6" s="541">
        <v>1.5</v>
      </c>
      <c r="DR6" s="541">
        <v>1.5</v>
      </c>
      <c r="DS6" s="541">
        <v>1.5</v>
      </c>
      <c r="DT6" s="541">
        <v>1.5</v>
      </c>
      <c r="DU6" s="541">
        <v>1.75</v>
      </c>
      <c r="DV6" s="541">
        <v>1.75</v>
      </c>
      <c r="DW6" s="541">
        <v>1.75</v>
      </c>
      <c r="DX6" s="541">
        <v>1.75</v>
      </c>
      <c r="DY6" s="541">
        <v>1.75</v>
      </c>
      <c r="DZ6" s="541">
        <v>1.75</v>
      </c>
      <c r="EA6" s="541">
        <v>2</v>
      </c>
      <c r="EB6" s="541">
        <v>2</v>
      </c>
      <c r="EC6" s="541">
        <v>2.5</v>
      </c>
      <c r="ED6" s="541">
        <v>2.5</v>
      </c>
      <c r="EE6" s="541">
        <v>2.75</v>
      </c>
      <c r="EF6" s="541">
        <v>2.75</v>
      </c>
      <c r="EG6" s="541">
        <v>2.75</v>
      </c>
      <c r="EH6" s="541">
        <v>2.75</v>
      </c>
      <c r="EI6" s="541">
        <v>2.75</v>
      </c>
      <c r="EJ6" s="541">
        <v>2.75</v>
      </c>
      <c r="EK6" s="541">
        <v>2.75</v>
      </c>
      <c r="EL6" s="541">
        <v>2.75</v>
      </c>
      <c r="EM6" s="541">
        <v>2.75</v>
      </c>
      <c r="EN6" s="541">
        <v>2.75</v>
      </c>
      <c r="EO6" s="541">
        <v>2.75</v>
      </c>
      <c r="EP6" s="541">
        <v>2.75</v>
      </c>
      <c r="EQ6" s="541">
        <v>2.75</v>
      </c>
      <c r="ER6" s="541">
        <v>2.75</v>
      </c>
      <c r="ES6" s="541">
        <v>2.75</v>
      </c>
      <c r="ET6" s="541">
        <v>2.75</v>
      </c>
      <c r="EU6" s="541">
        <v>2.75</v>
      </c>
    </row>
    <row r="7" spans="1:157" ht="15" customHeight="1">
      <c r="A7" s="542" t="s">
        <v>548</v>
      </c>
      <c r="B7" s="540">
        <v>0.25</v>
      </c>
      <c r="C7" s="540">
        <v>0.25</v>
      </c>
      <c r="D7" s="541">
        <v>0.1</v>
      </c>
      <c r="E7" s="541">
        <v>0.1</v>
      </c>
      <c r="F7" s="541">
        <v>0.1</v>
      </c>
      <c r="G7" s="541">
        <v>0.05</v>
      </c>
      <c r="H7" s="541">
        <v>0.05</v>
      </c>
      <c r="I7" s="541">
        <v>0.05</v>
      </c>
      <c r="J7" s="541">
        <v>0.7</v>
      </c>
      <c r="K7" s="541">
        <v>1.2</v>
      </c>
      <c r="L7" s="541">
        <v>2.25</v>
      </c>
      <c r="M7" s="541">
        <v>0.5</v>
      </c>
      <c r="N7" s="541">
        <v>0.25</v>
      </c>
      <c r="O7" s="541">
        <v>0.25</v>
      </c>
      <c r="P7" s="541">
        <v>0.25</v>
      </c>
      <c r="Q7" s="541">
        <v>0.25</v>
      </c>
      <c r="R7" s="541">
        <v>0.25</v>
      </c>
      <c r="S7" s="541">
        <v>0.25</v>
      </c>
      <c r="T7" s="541">
        <v>0.25</v>
      </c>
      <c r="U7" s="541">
        <v>0.25</v>
      </c>
      <c r="V7" s="541">
        <v>0.25</v>
      </c>
      <c r="W7" s="541">
        <v>0.25</v>
      </c>
      <c r="X7" s="541">
        <v>0.25</v>
      </c>
      <c r="Y7" s="541">
        <v>0.25</v>
      </c>
      <c r="Z7" s="541">
        <v>0.25</v>
      </c>
      <c r="AA7" s="541">
        <v>0.25</v>
      </c>
      <c r="AB7" s="541">
        <v>0.25</v>
      </c>
      <c r="AC7" s="541">
        <v>0.25</v>
      </c>
      <c r="AD7" s="541">
        <v>0.25</v>
      </c>
      <c r="AE7" s="541">
        <v>0.25</v>
      </c>
      <c r="AF7" s="541">
        <v>0.25</v>
      </c>
      <c r="AG7" s="541">
        <v>0.25</v>
      </c>
      <c r="AH7" s="541">
        <v>0.25</v>
      </c>
      <c r="AI7" s="541">
        <v>0.25</v>
      </c>
      <c r="AJ7" s="541">
        <v>0.25</v>
      </c>
      <c r="AK7" s="541">
        <v>0.25</v>
      </c>
      <c r="AL7" s="541">
        <v>0.25</v>
      </c>
      <c r="AM7" s="541">
        <v>0.25</v>
      </c>
      <c r="AN7" s="541">
        <v>0.25</v>
      </c>
      <c r="AO7" s="541">
        <v>0.25</v>
      </c>
      <c r="AP7" s="541">
        <v>0.1</v>
      </c>
      <c r="AQ7" s="541">
        <v>0.1</v>
      </c>
      <c r="AR7" s="541">
        <v>0.1</v>
      </c>
      <c r="AS7" s="541">
        <v>0.1</v>
      </c>
      <c r="AT7" s="541">
        <v>0.1</v>
      </c>
      <c r="AU7" s="541">
        <v>0.1</v>
      </c>
      <c r="AV7" s="541">
        <v>0.1</v>
      </c>
      <c r="AW7" s="541">
        <v>0.1</v>
      </c>
      <c r="AX7" s="541">
        <v>0.1</v>
      </c>
      <c r="AY7" s="541">
        <v>0.1</v>
      </c>
      <c r="AZ7" s="541">
        <v>0.1</v>
      </c>
      <c r="BA7" s="541">
        <v>0.1</v>
      </c>
      <c r="BB7" s="541">
        <v>0.1</v>
      </c>
      <c r="BC7" s="541">
        <v>0.1</v>
      </c>
      <c r="BD7" s="541">
        <v>0.1</v>
      </c>
      <c r="BE7" s="541">
        <v>0.1</v>
      </c>
      <c r="BF7" s="541">
        <v>0.1</v>
      </c>
      <c r="BG7" s="541">
        <v>0.1</v>
      </c>
      <c r="BH7" s="541">
        <v>0.1</v>
      </c>
      <c r="BI7" s="541">
        <v>0.1</v>
      </c>
      <c r="BJ7" s="541">
        <v>0.1</v>
      </c>
      <c r="BK7" s="541">
        <v>0.1</v>
      </c>
      <c r="BL7" s="541">
        <v>0.1</v>
      </c>
      <c r="BM7" s="541">
        <v>0.1</v>
      </c>
      <c r="BN7" s="541">
        <v>0.1</v>
      </c>
      <c r="BO7" s="541">
        <v>0.1</v>
      </c>
      <c r="BP7" s="541">
        <v>0.1</v>
      </c>
      <c r="BQ7" s="541">
        <v>0.1</v>
      </c>
      <c r="BR7" s="541">
        <v>0.1</v>
      </c>
      <c r="BS7" s="541">
        <v>0.1</v>
      </c>
      <c r="BT7" s="541">
        <v>0.1</v>
      </c>
      <c r="BU7" s="541">
        <v>0.1</v>
      </c>
      <c r="BV7" s="541">
        <v>0.1</v>
      </c>
      <c r="BW7" s="541">
        <v>0.1</v>
      </c>
      <c r="BX7" s="541">
        <v>0.05</v>
      </c>
      <c r="BY7" s="541">
        <v>0.05</v>
      </c>
      <c r="BZ7" s="541">
        <v>0.05</v>
      </c>
      <c r="CA7" s="541">
        <v>0.05</v>
      </c>
      <c r="CB7" s="541">
        <v>0.05</v>
      </c>
      <c r="CC7" s="541">
        <v>0.05</v>
      </c>
      <c r="CD7" s="541">
        <v>0.05</v>
      </c>
      <c r="CE7" s="541">
        <v>0.05</v>
      </c>
      <c r="CF7" s="541">
        <v>0.05</v>
      </c>
      <c r="CG7" s="541">
        <v>0.05</v>
      </c>
      <c r="CH7" s="541">
        <v>0.05</v>
      </c>
      <c r="CI7" s="541">
        <v>0.05</v>
      </c>
      <c r="CJ7" s="541">
        <v>0.05</v>
      </c>
      <c r="CK7" s="541">
        <v>0.05</v>
      </c>
      <c r="CL7" s="541">
        <v>0.05</v>
      </c>
      <c r="CM7" s="541">
        <v>0.05</v>
      </c>
      <c r="CN7" s="541">
        <v>0.05</v>
      </c>
      <c r="CO7" s="541">
        <v>0.05</v>
      </c>
      <c r="CP7" s="541">
        <v>0.05</v>
      </c>
      <c r="CQ7" s="541">
        <v>0.05</v>
      </c>
      <c r="CR7" s="541">
        <v>0.05</v>
      </c>
      <c r="CS7" s="541">
        <v>0.05</v>
      </c>
      <c r="CT7" s="541">
        <v>0.05</v>
      </c>
      <c r="CU7" s="541">
        <v>0.05</v>
      </c>
      <c r="CV7" s="541">
        <v>0.05</v>
      </c>
      <c r="CW7" s="541">
        <v>0.05</v>
      </c>
      <c r="CX7" s="541">
        <v>0.05</v>
      </c>
      <c r="CY7" s="541">
        <v>0.05</v>
      </c>
      <c r="CZ7" s="541">
        <v>0.05</v>
      </c>
      <c r="DA7" s="541">
        <v>0.05</v>
      </c>
      <c r="DB7" s="541">
        <v>0.05</v>
      </c>
      <c r="DC7" s="541">
        <v>0.05</v>
      </c>
      <c r="DD7" s="541">
        <v>0.05</v>
      </c>
      <c r="DE7" s="541">
        <v>0.05</v>
      </c>
      <c r="DF7" s="541">
        <v>0.05</v>
      </c>
      <c r="DG7" s="541">
        <v>0.05</v>
      </c>
      <c r="DH7" s="541">
        <v>0.05</v>
      </c>
      <c r="DI7" s="541">
        <v>0.55000000000000004</v>
      </c>
      <c r="DJ7" s="541">
        <v>0.55000000000000004</v>
      </c>
      <c r="DK7" s="541">
        <v>0.55000000000000004</v>
      </c>
      <c r="DL7" s="541">
        <v>0.55000000000000004</v>
      </c>
      <c r="DM7" s="541">
        <v>0.55000000000000004</v>
      </c>
      <c r="DN7" s="541">
        <v>0.55000000000000004</v>
      </c>
      <c r="DO7" s="541">
        <v>0.7</v>
      </c>
      <c r="DP7" s="541">
        <v>0.7</v>
      </c>
      <c r="DQ7" s="541">
        <v>0.7</v>
      </c>
      <c r="DR7" s="541">
        <v>0.7</v>
      </c>
      <c r="DS7" s="541">
        <v>0.7</v>
      </c>
      <c r="DT7" s="541">
        <v>0.7</v>
      </c>
      <c r="DU7" s="541">
        <v>0.95</v>
      </c>
      <c r="DV7" s="541">
        <v>0.95</v>
      </c>
      <c r="DW7" s="541">
        <v>0.95</v>
      </c>
      <c r="DX7" s="541">
        <v>0.95</v>
      </c>
      <c r="DY7" s="541">
        <v>0.95</v>
      </c>
      <c r="DZ7" s="541">
        <v>0.95</v>
      </c>
      <c r="EA7" s="541">
        <v>1.2</v>
      </c>
      <c r="EB7" s="541">
        <v>1.2</v>
      </c>
      <c r="EC7" s="541">
        <v>1.7</v>
      </c>
      <c r="ED7" s="541">
        <v>1.7</v>
      </c>
      <c r="EE7" s="541">
        <v>1.95</v>
      </c>
      <c r="EF7" s="541">
        <v>1.95</v>
      </c>
      <c r="EG7" s="541">
        <v>2.25</v>
      </c>
      <c r="EH7" s="541">
        <v>2.25</v>
      </c>
      <c r="EI7" s="541">
        <v>2.25</v>
      </c>
      <c r="EJ7" s="541">
        <v>2.25</v>
      </c>
      <c r="EK7" s="541">
        <v>2.25</v>
      </c>
      <c r="EL7" s="541">
        <v>2.25</v>
      </c>
      <c r="EM7" s="541">
        <v>2.25</v>
      </c>
      <c r="EN7" s="541">
        <v>2.25</v>
      </c>
      <c r="EO7" s="541">
        <v>2.25</v>
      </c>
      <c r="EP7" s="541">
        <v>2.25</v>
      </c>
      <c r="EQ7" s="541">
        <v>2.25</v>
      </c>
      <c r="ER7" s="541">
        <v>2.25</v>
      </c>
      <c r="ES7" s="541">
        <v>2.25</v>
      </c>
      <c r="ET7" s="541">
        <v>2.25</v>
      </c>
      <c r="EU7" s="541">
        <v>2.25</v>
      </c>
    </row>
    <row r="8" spans="1:157" ht="15" customHeight="1">
      <c r="A8" s="544" t="s">
        <v>549</v>
      </c>
      <c r="B8" s="540"/>
      <c r="C8" s="540"/>
      <c r="D8" s="541"/>
      <c r="E8" s="541"/>
      <c r="F8" s="541"/>
      <c r="G8" s="541"/>
      <c r="H8" s="541"/>
      <c r="I8" s="541">
        <v>0.75</v>
      </c>
      <c r="J8" s="541"/>
      <c r="K8" s="541"/>
      <c r="L8" s="541"/>
      <c r="M8" s="541"/>
      <c r="N8" s="541"/>
      <c r="O8" s="541"/>
      <c r="P8" s="541"/>
      <c r="Q8" s="541"/>
      <c r="R8" s="541"/>
      <c r="S8" s="541"/>
      <c r="T8" s="541"/>
      <c r="U8" s="541"/>
      <c r="V8" s="541"/>
      <c r="W8" s="541"/>
      <c r="X8" s="541"/>
      <c r="Y8" s="541"/>
      <c r="Z8" s="541"/>
      <c r="AA8" s="541"/>
      <c r="AB8" s="541"/>
      <c r="AC8" s="541"/>
      <c r="AD8" s="541"/>
      <c r="AE8" s="541"/>
      <c r="AF8" s="541"/>
      <c r="AG8" s="541"/>
      <c r="AH8" s="541"/>
      <c r="AI8" s="541"/>
      <c r="AJ8" s="541"/>
      <c r="AK8" s="541"/>
      <c r="AL8" s="541"/>
      <c r="AM8" s="541"/>
      <c r="AN8" s="541"/>
      <c r="AO8" s="541"/>
      <c r="AP8" s="541"/>
      <c r="AQ8" s="541"/>
      <c r="AR8" s="541"/>
      <c r="AS8" s="541"/>
      <c r="AT8" s="541"/>
      <c r="AU8" s="541"/>
      <c r="AV8" s="541"/>
      <c r="AW8" s="541"/>
      <c r="AX8" s="541"/>
      <c r="AY8" s="541"/>
      <c r="AZ8" s="541"/>
      <c r="BA8" s="541"/>
      <c r="BB8" s="541"/>
      <c r="BC8" s="541"/>
      <c r="BD8" s="541"/>
      <c r="BE8" s="541"/>
      <c r="BF8" s="541"/>
      <c r="BG8" s="541"/>
      <c r="BH8" s="541"/>
      <c r="BI8" s="541"/>
      <c r="BJ8" s="541"/>
      <c r="BK8" s="541"/>
      <c r="BL8" s="541"/>
      <c r="BM8" s="541"/>
      <c r="BN8" s="541"/>
      <c r="BO8" s="541"/>
      <c r="BP8" s="541"/>
      <c r="BQ8" s="541"/>
      <c r="BR8" s="541"/>
      <c r="BS8" s="541"/>
      <c r="BT8" s="541"/>
      <c r="BU8" s="541"/>
      <c r="BV8" s="541"/>
      <c r="BW8" s="541"/>
      <c r="BX8" s="541">
        <v>0.75</v>
      </c>
      <c r="BY8" s="541">
        <v>0.75</v>
      </c>
      <c r="BZ8" s="541">
        <v>0.75</v>
      </c>
      <c r="CA8" s="541">
        <v>0.75</v>
      </c>
      <c r="CB8" s="541">
        <v>0.75</v>
      </c>
      <c r="CC8" s="541">
        <v>0.75</v>
      </c>
      <c r="CD8" s="541">
        <v>0.75</v>
      </c>
      <c r="CE8" s="541">
        <v>0.75</v>
      </c>
      <c r="CF8" s="541">
        <v>0.75</v>
      </c>
      <c r="CG8" s="541">
        <v>0.75</v>
      </c>
      <c r="CH8" s="541">
        <v>0.75</v>
      </c>
      <c r="CI8" s="541">
        <v>0.75</v>
      </c>
      <c r="CJ8" s="541">
        <v>0.75</v>
      </c>
      <c r="CK8" s="541">
        <v>0.75</v>
      </c>
      <c r="CL8" s="541">
        <v>0.75</v>
      </c>
      <c r="CM8" s="541">
        <v>0.75</v>
      </c>
      <c r="CN8" s="541">
        <v>0.75</v>
      </c>
      <c r="CO8" s="541">
        <v>0.75</v>
      </c>
      <c r="CP8" s="541">
        <v>0.75</v>
      </c>
      <c r="CQ8" s="541">
        <v>0.75</v>
      </c>
      <c r="CR8" s="541">
        <v>0.75</v>
      </c>
      <c r="CS8" s="541">
        <v>0.75</v>
      </c>
      <c r="CT8" s="541">
        <v>0.75</v>
      </c>
      <c r="CU8" s="541">
        <v>0.75</v>
      </c>
      <c r="CV8" s="541">
        <v>0.75</v>
      </c>
      <c r="CW8" s="541">
        <v>0.75</v>
      </c>
      <c r="CX8" s="541">
        <v>0.75</v>
      </c>
      <c r="CY8" s="541">
        <v>0.75</v>
      </c>
      <c r="CZ8" s="541">
        <v>0.75</v>
      </c>
      <c r="DA8" s="541">
        <v>0.75</v>
      </c>
      <c r="DB8" s="541">
        <v>0.75</v>
      </c>
      <c r="DC8" s="541">
        <v>0.75</v>
      </c>
      <c r="DD8" s="541">
        <v>0.75</v>
      </c>
      <c r="DE8" s="541">
        <v>0.75</v>
      </c>
      <c r="DF8" s="541">
        <v>0.75</v>
      </c>
      <c r="DG8" s="541">
        <v>0.75</v>
      </c>
      <c r="DH8" s="541">
        <v>0.75</v>
      </c>
      <c r="DI8" s="541">
        <v>0.75</v>
      </c>
      <c r="DJ8" s="541">
        <v>0.75</v>
      </c>
      <c r="DK8" s="541"/>
      <c r="DL8" s="541"/>
      <c r="DM8" s="541"/>
      <c r="DN8" s="541"/>
      <c r="DO8" s="541"/>
      <c r="DP8" s="541"/>
      <c r="DQ8" s="541"/>
      <c r="DR8" s="541"/>
      <c r="DS8" s="541"/>
      <c r="DT8" s="541"/>
      <c r="DU8" s="541"/>
      <c r="DV8" s="541"/>
      <c r="DW8" s="541"/>
      <c r="DX8" s="541"/>
      <c r="DY8" s="541"/>
      <c r="DZ8" s="541"/>
      <c r="EA8" s="541"/>
      <c r="EB8" s="541"/>
      <c r="EC8" s="541"/>
      <c r="ED8" s="541"/>
      <c r="EE8" s="541"/>
      <c r="EF8" s="541"/>
      <c r="EG8" s="541"/>
      <c r="EH8" s="541"/>
      <c r="EI8" s="541"/>
      <c r="EJ8" s="541"/>
      <c r="EK8" s="541"/>
      <c r="EL8" s="541"/>
      <c r="EM8" s="541"/>
      <c r="EN8" s="541"/>
      <c r="EO8" s="541"/>
      <c r="EP8" s="541"/>
      <c r="EQ8" s="541"/>
      <c r="ER8" s="541"/>
      <c r="ES8" s="541"/>
      <c r="ET8" s="541"/>
      <c r="EU8" s="541"/>
    </row>
    <row r="9" spans="1:157" ht="15" customHeight="1" thickBot="1">
      <c r="A9" s="811" t="s">
        <v>550</v>
      </c>
      <c r="B9" s="812">
        <v>7.5</v>
      </c>
      <c r="C9" s="812">
        <v>7.5</v>
      </c>
      <c r="D9" s="810">
        <v>5.5</v>
      </c>
      <c r="E9" s="810">
        <v>5.5</v>
      </c>
      <c r="F9" s="810">
        <v>5.5</v>
      </c>
      <c r="G9" s="810">
        <v>1</v>
      </c>
      <c r="H9" s="810">
        <v>1</v>
      </c>
      <c r="I9" s="810">
        <v>1</v>
      </c>
      <c r="J9" s="810">
        <v>2.25</v>
      </c>
      <c r="K9" s="810">
        <v>2.75</v>
      </c>
      <c r="L9" s="810">
        <v>3.5</v>
      </c>
      <c r="M9" s="810">
        <v>7.75</v>
      </c>
      <c r="N9" s="810">
        <v>7.5</v>
      </c>
      <c r="O9" s="810">
        <v>7.5</v>
      </c>
      <c r="P9" s="810">
        <v>7.5</v>
      </c>
      <c r="Q9" s="810">
        <v>7.5</v>
      </c>
      <c r="R9" s="810">
        <v>7.5</v>
      </c>
      <c r="S9" s="810">
        <v>7.5</v>
      </c>
      <c r="T9" s="810">
        <v>7.5</v>
      </c>
      <c r="U9" s="810">
        <v>7.5</v>
      </c>
      <c r="V9" s="810">
        <v>7.5</v>
      </c>
      <c r="W9" s="810">
        <v>7.5</v>
      </c>
      <c r="X9" s="810">
        <v>7.5</v>
      </c>
      <c r="Y9" s="810">
        <v>7.5</v>
      </c>
      <c r="Z9" s="810">
        <v>7.5</v>
      </c>
      <c r="AA9" s="810">
        <v>7.5</v>
      </c>
      <c r="AB9" s="810">
        <v>7.5</v>
      </c>
      <c r="AC9" s="810">
        <v>7.5</v>
      </c>
      <c r="AD9" s="810">
        <v>7.5</v>
      </c>
      <c r="AE9" s="810">
        <v>7.5</v>
      </c>
      <c r="AF9" s="810">
        <v>7.5</v>
      </c>
      <c r="AG9" s="810">
        <v>7.5</v>
      </c>
      <c r="AH9" s="810">
        <v>7.5</v>
      </c>
      <c r="AI9" s="810">
        <v>7.5</v>
      </c>
      <c r="AJ9" s="810">
        <v>7.5</v>
      </c>
      <c r="AK9" s="810">
        <v>7.5</v>
      </c>
      <c r="AL9" s="810">
        <v>7.5</v>
      </c>
      <c r="AM9" s="810">
        <v>7.5</v>
      </c>
      <c r="AN9" s="810">
        <v>7.5</v>
      </c>
      <c r="AO9" s="810">
        <v>7.5</v>
      </c>
      <c r="AP9" s="810">
        <v>5.5</v>
      </c>
      <c r="AQ9" s="810">
        <v>5.5</v>
      </c>
      <c r="AR9" s="810">
        <v>5.5</v>
      </c>
      <c r="AS9" s="810">
        <v>5.5</v>
      </c>
      <c r="AT9" s="810">
        <v>5.5</v>
      </c>
      <c r="AU9" s="810">
        <v>5.5</v>
      </c>
      <c r="AV9" s="810">
        <v>5.5</v>
      </c>
      <c r="AW9" s="810">
        <v>5.5</v>
      </c>
      <c r="AX9" s="810">
        <v>5.5</v>
      </c>
      <c r="AY9" s="810">
        <v>5.5</v>
      </c>
      <c r="AZ9" s="810">
        <v>5.5</v>
      </c>
      <c r="BA9" s="810">
        <v>5.5</v>
      </c>
      <c r="BB9" s="810">
        <v>5.5</v>
      </c>
      <c r="BC9" s="810">
        <v>5.5</v>
      </c>
      <c r="BD9" s="810">
        <v>5.5</v>
      </c>
      <c r="BE9" s="810">
        <v>5.5</v>
      </c>
      <c r="BF9" s="810">
        <v>5.5</v>
      </c>
      <c r="BG9" s="810">
        <v>5.5</v>
      </c>
      <c r="BH9" s="810">
        <v>5.5</v>
      </c>
      <c r="BI9" s="810">
        <v>5.5</v>
      </c>
      <c r="BJ9" s="810">
        <v>5.5</v>
      </c>
      <c r="BK9" s="810">
        <v>5.5</v>
      </c>
      <c r="BL9" s="810">
        <v>5.5</v>
      </c>
      <c r="BM9" s="810">
        <v>5.5</v>
      </c>
      <c r="BN9" s="810">
        <v>5.5</v>
      </c>
      <c r="BO9" s="810">
        <v>5.5</v>
      </c>
      <c r="BP9" s="810">
        <v>5.5</v>
      </c>
      <c r="BQ9" s="810">
        <v>5.5</v>
      </c>
      <c r="BR9" s="810">
        <v>5.5</v>
      </c>
      <c r="BS9" s="810">
        <v>5.5</v>
      </c>
      <c r="BT9" s="810">
        <v>5.5</v>
      </c>
      <c r="BU9" s="810">
        <v>5.5</v>
      </c>
      <c r="BV9" s="810">
        <v>5.5</v>
      </c>
      <c r="BW9" s="810">
        <v>5.5</v>
      </c>
      <c r="BX9" s="810">
        <v>1</v>
      </c>
      <c r="BY9" s="810">
        <v>1</v>
      </c>
      <c r="BZ9" s="810">
        <v>1</v>
      </c>
      <c r="CA9" s="810">
        <v>1</v>
      </c>
      <c r="CB9" s="810">
        <v>1</v>
      </c>
      <c r="CC9" s="810">
        <v>1</v>
      </c>
      <c r="CD9" s="810">
        <v>1</v>
      </c>
      <c r="CE9" s="810">
        <v>1</v>
      </c>
      <c r="CF9" s="810">
        <v>1</v>
      </c>
      <c r="CG9" s="810">
        <v>1</v>
      </c>
      <c r="CH9" s="810">
        <v>1</v>
      </c>
      <c r="CI9" s="810">
        <v>1</v>
      </c>
      <c r="CJ9" s="810">
        <v>1</v>
      </c>
      <c r="CK9" s="810">
        <v>1</v>
      </c>
      <c r="CL9" s="810">
        <v>1</v>
      </c>
      <c r="CM9" s="810">
        <v>1</v>
      </c>
      <c r="CN9" s="810">
        <v>1</v>
      </c>
      <c r="CO9" s="810">
        <v>1</v>
      </c>
      <c r="CP9" s="810">
        <v>1</v>
      </c>
      <c r="CQ9" s="810">
        <v>1</v>
      </c>
      <c r="CR9" s="810">
        <v>1</v>
      </c>
      <c r="CS9" s="810">
        <v>1</v>
      </c>
      <c r="CT9" s="810">
        <v>1</v>
      </c>
      <c r="CU9" s="810">
        <v>1</v>
      </c>
      <c r="CV9" s="810">
        <v>1</v>
      </c>
      <c r="CW9" s="810">
        <v>1</v>
      </c>
      <c r="CX9" s="810">
        <v>1</v>
      </c>
      <c r="CY9" s="810">
        <v>1</v>
      </c>
      <c r="CZ9" s="810">
        <v>1</v>
      </c>
      <c r="DA9" s="810">
        <v>1</v>
      </c>
      <c r="DB9" s="810">
        <v>1</v>
      </c>
      <c r="DC9" s="810">
        <v>1</v>
      </c>
      <c r="DD9" s="810">
        <v>1</v>
      </c>
      <c r="DE9" s="810">
        <v>1</v>
      </c>
      <c r="DF9" s="810">
        <v>1</v>
      </c>
      <c r="DG9" s="810">
        <v>1</v>
      </c>
      <c r="DH9" s="810">
        <v>1</v>
      </c>
      <c r="DI9" s="810">
        <v>2</v>
      </c>
      <c r="DJ9" s="810">
        <v>2</v>
      </c>
      <c r="DK9" s="810">
        <v>2</v>
      </c>
      <c r="DL9" s="810">
        <v>2</v>
      </c>
      <c r="DM9" s="810">
        <v>2</v>
      </c>
      <c r="DN9" s="810">
        <v>2</v>
      </c>
      <c r="DO9" s="810">
        <v>2.25</v>
      </c>
      <c r="DP9" s="810">
        <v>2.25</v>
      </c>
      <c r="DQ9" s="810">
        <v>2.25</v>
      </c>
      <c r="DR9" s="810">
        <v>2.25</v>
      </c>
      <c r="DS9" s="810">
        <v>2.25</v>
      </c>
      <c r="DT9" s="810">
        <v>2.25</v>
      </c>
      <c r="DU9" s="810">
        <v>2.5</v>
      </c>
      <c r="DV9" s="810">
        <v>2.5</v>
      </c>
      <c r="DW9" s="810">
        <v>2.5</v>
      </c>
      <c r="DX9" s="810">
        <v>2.5</v>
      </c>
      <c r="DY9" s="810">
        <v>2.5</v>
      </c>
      <c r="DZ9" s="810">
        <v>2.5</v>
      </c>
      <c r="EA9" s="810">
        <v>2.75</v>
      </c>
      <c r="EB9" s="810">
        <v>2.75</v>
      </c>
      <c r="EC9" s="926">
        <v>3.25</v>
      </c>
      <c r="ED9" s="926">
        <v>3.25</v>
      </c>
      <c r="EE9" s="926">
        <v>3.5</v>
      </c>
      <c r="EF9" s="926">
        <v>3.5</v>
      </c>
      <c r="EG9" s="926">
        <v>3.5</v>
      </c>
      <c r="EH9" s="926">
        <v>3.5</v>
      </c>
      <c r="EI9" s="926">
        <v>3.5</v>
      </c>
      <c r="EJ9" s="926">
        <v>3.5</v>
      </c>
      <c r="EK9" s="926">
        <v>3.5</v>
      </c>
      <c r="EL9" s="926">
        <v>3.5</v>
      </c>
      <c r="EM9" s="926">
        <v>3.5</v>
      </c>
      <c r="EN9" s="926">
        <v>3.5</v>
      </c>
      <c r="EO9" s="926">
        <v>3.5</v>
      </c>
      <c r="EP9" s="926">
        <v>3.5</v>
      </c>
      <c r="EQ9" s="926">
        <v>3.5</v>
      </c>
      <c r="ER9" s="926">
        <v>3.5</v>
      </c>
      <c r="ES9" s="926">
        <v>3.5</v>
      </c>
      <c r="ET9" s="926">
        <v>3.5</v>
      </c>
      <c r="EU9" s="926">
        <v>3.5</v>
      </c>
    </row>
    <row r="10" spans="1:157" ht="15" customHeight="1">
      <c r="A10" s="479" t="s">
        <v>976</v>
      </c>
      <c r="BX10" s="545"/>
    </row>
    <row r="11" spans="1:157" ht="5.25" customHeight="1">
      <c r="A11" s="537"/>
      <c r="BG11" s="546"/>
      <c r="BX11" s="545"/>
    </row>
    <row r="12" spans="1:157" ht="17.25" customHeight="1">
      <c r="A12" s="538" t="s">
        <v>62</v>
      </c>
      <c r="BX12" s="545"/>
    </row>
    <row r="13" spans="1:157" ht="15" customHeight="1">
      <c r="A13" s="539" t="s">
        <v>551</v>
      </c>
    </row>
    <row r="14" spans="1:157" ht="16.5" customHeight="1">
      <c r="A14" s="1026"/>
      <c r="B14" s="1212">
        <v>2015</v>
      </c>
      <c r="C14" s="1212">
        <v>2016</v>
      </c>
      <c r="D14" s="1212">
        <v>2017</v>
      </c>
      <c r="E14" s="1212">
        <v>2018</v>
      </c>
      <c r="F14" s="1212">
        <v>2019</v>
      </c>
      <c r="G14" s="1212">
        <v>2020</v>
      </c>
      <c r="H14" s="1212">
        <v>2021</v>
      </c>
      <c r="I14" s="1212">
        <v>2022</v>
      </c>
      <c r="J14" s="1212">
        <v>2023</v>
      </c>
      <c r="K14" s="1212">
        <v>2024</v>
      </c>
      <c r="L14" s="1213">
        <v>2025</v>
      </c>
      <c r="M14" s="1208">
        <v>2015</v>
      </c>
      <c r="N14" s="1209"/>
      <c r="O14" s="1209"/>
      <c r="P14" s="1209"/>
      <c r="Q14" s="1209"/>
      <c r="R14" s="1209"/>
      <c r="S14" s="1209"/>
      <c r="T14" s="1209"/>
      <c r="U14" s="1209"/>
      <c r="V14" s="1209"/>
      <c r="W14" s="1209"/>
      <c r="X14" s="1210"/>
      <c r="Y14" s="1208">
        <v>2016</v>
      </c>
      <c r="Z14" s="1209"/>
      <c r="AA14" s="1209"/>
      <c r="AB14" s="1209"/>
      <c r="AC14" s="1209"/>
      <c r="AD14" s="1209"/>
      <c r="AE14" s="1209"/>
      <c r="AF14" s="1209"/>
      <c r="AG14" s="1209"/>
      <c r="AH14" s="1209"/>
      <c r="AI14" s="1209"/>
      <c r="AJ14" s="1209"/>
      <c r="AK14" s="1208">
        <v>2017</v>
      </c>
      <c r="AL14" s="1209"/>
      <c r="AM14" s="1209"/>
      <c r="AN14" s="1209"/>
      <c r="AO14" s="1209"/>
      <c r="AP14" s="1209"/>
      <c r="AQ14" s="1209"/>
      <c r="AR14" s="1209"/>
      <c r="AS14" s="1209"/>
      <c r="AT14" s="1209"/>
      <c r="AU14" s="1209"/>
      <c r="AV14" s="1209"/>
      <c r="AW14" s="1208">
        <v>2018</v>
      </c>
      <c r="AX14" s="1209"/>
      <c r="AY14" s="1209"/>
      <c r="AZ14" s="1209"/>
      <c r="BA14" s="1209"/>
      <c r="BB14" s="1209"/>
      <c r="BC14" s="1209"/>
      <c r="BD14" s="1209"/>
      <c r="BE14" s="1209"/>
      <c r="BF14" s="1209"/>
      <c r="BG14" s="1209"/>
      <c r="BH14" s="1209"/>
      <c r="BI14" s="1208">
        <v>2019</v>
      </c>
      <c r="BJ14" s="1209"/>
      <c r="BK14" s="1209"/>
      <c r="BL14" s="1209"/>
      <c r="BM14" s="1209"/>
      <c r="BN14" s="1209"/>
      <c r="BO14" s="1209"/>
      <c r="BP14" s="1209"/>
      <c r="BQ14" s="1209"/>
      <c r="BR14" s="1209"/>
      <c r="BS14" s="1209"/>
      <c r="BT14" s="1209"/>
      <c r="BU14" s="1208">
        <v>2020</v>
      </c>
      <c r="BV14" s="1209"/>
      <c r="BW14" s="1209"/>
      <c r="BX14" s="1209"/>
      <c r="BY14" s="1209"/>
      <c r="BZ14" s="1209"/>
      <c r="CA14" s="1209"/>
      <c r="CB14" s="1209"/>
      <c r="CC14" s="1209"/>
      <c r="CD14" s="1209"/>
      <c r="CE14" s="1209"/>
      <c r="CF14" s="1209"/>
      <c r="CG14" s="1208">
        <v>2021</v>
      </c>
      <c r="CH14" s="1209"/>
      <c r="CI14" s="1209"/>
      <c r="CJ14" s="1209"/>
      <c r="CK14" s="1209"/>
      <c r="CL14" s="1209"/>
      <c r="CM14" s="1209"/>
      <c r="CN14" s="1209"/>
      <c r="CO14" s="1209"/>
      <c r="CP14" s="1209"/>
      <c r="CQ14" s="1209"/>
      <c r="CR14" s="1210"/>
      <c r="CS14" s="1208">
        <v>2022</v>
      </c>
      <c r="CT14" s="1209"/>
      <c r="CU14" s="1209"/>
      <c r="CV14" s="1209"/>
      <c r="CW14" s="1209"/>
      <c r="CX14" s="1209"/>
      <c r="CY14" s="1209"/>
      <c r="CZ14" s="1209"/>
      <c r="DA14" s="1209"/>
      <c r="DB14" s="1209"/>
      <c r="DC14" s="1209"/>
      <c r="DD14" s="1210"/>
      <c r="DE14" s="1208">
        <v>2023</v>
      </c>
      <c r="DF14" s="1209"/>
      <c r="DG14" s="1209"/>
      <c r="DH14" s="1209"/>
      <c r="DI14" s="1209"/>
      <c r="DJ14" s="1209"/>
      <c r="DK14" s="1209"/>
      <c r="DL14" s="1209"/>
      <c r="DM14" s="1209"/>
      <c r="DN14" s="1209"/>
      <c r="DO14" s="1209"/>
      <c r="DP14" s="1210"/>
      <c r="DQ14" s="1208">
        <v>2024</v>
      </c>
      <c r="DR14" s="1209"/>
      <c r="DS14" s="1209"/>
      <c r="DT14" s="1209"/>
      <c r="DU14" s="1209"/>
      <c r="DV14" s="1209"/>
      <c r="DW14" s="1209"/>
      <c r="DX14" s="1209"/>
      <c r="DY14" s="1209"/>
      <c r="DZ14" s="1209"/>
      <c r="EA14" s="1209"/>
      <c r="EB14" s="1210"/>
      <c r="EC14" s="1208" t="s">
        <v>901</v>
      </c>
      <c r="ED14" s="1209"/>
      <c r="EE14" s="1209"/>
      <c r="EF14" s="1209"/>
      <c r="EG14" s="1209"/>
      <c r="EH14" s="1209"/>
      <c r="EI14" s="1209"/>
      <c r="EJ14" s="1209"/>
      <c r="EK14" s="1209"/>
      <c r="EL14" s="1209"/>
      <c r="EM14" s="1209"/>
      <c r="EN14" s="1210"/>
      <c r="EO14" s="1208" t="s">
        <v>929</v>
      </c>
      <c r="EP14" s="1209"/>
      <c r="EQ14" s="1209"/>
      <c r="ER14" s="1209"/>
      <c r="ES14" s="1209"/>
      <c r="ET14" s="1209"/>
      <c r="EU14" s="1209"/>
      <c r="EV14" s="950"/>
      <c r="EW14" s="950"/>
      <c r="EX14" s="950"/>
      <c r="EY14" s="950"/>
      <c r="EZ14" s="954"/>
    </row>
    <row r="15" spans="1:157" ht="16.5" customHeight="1">
      <c r="A15" s="1026"/>
      <c r="B15" s="1212"/>
      <c r="C15" s="1212"/>
      <c r="D15" s="1212"/>
      <c r="E15" s="1212"/>
      <c r="F15" s="1212"/>
      <c r="G15" s="1212"/>
      <c r="H15" s="1212"/>
      <c r="I15" s="1212"/>
      <c r="J15" s="1212"/>
      <c r="K15" s="1212"/>
      <c r="L15" s="1213"/>
      <c r="M15" s="1014" t="s">
        <v>158</v>
      </c>
      <c r="N15" s="1014" t="s">
        <v>159</v>
      </c>
      <c r="O15" s="1014" t="s">
        <v>160</v>
      </c>
      <c r="P15" s="1014" t="s">
        <v>161</v>
      </c>
      <c r="Q15" s="1014" t="s">
        <v>162</v>
      </c>
      <c r="R15" s="1014" t="s">
        <v>163</v>
      </c>
      <c r="S15" s="1014" t="s">
        <v>164</v>
      </c>
      <c r="T15" s="1014" t="s">
        <v>165</v>
      </c>
      <c r="U15" s="1014" t="s">
        <v>166</v>
      </c>
      <c r="V15" s="1014" t="s">
        <v>167</v>
      </c>
      <c r="W15" s="1014" t="s">
        <v>168</v>
      </c>
      <c r="X15" s="1014" t="s">
        <v>169</v>
      </c>
      <c r="Y15" s="1014" t="s">
        <v>158</v>
      </c>
      <c r="Z15" s="1014" t="s">
        <v>159</v>
      </c>
      <c r="AA15" s="1014" t="s">
        <v>160</v>
      </c>
      <c r="AB15" s="1014" t="s">
        <v>161</v>
      </c>
      <c r="AC15" s="1014" t="s">
        <v>162</v>
      </c>
      <c r="AD15" s="1014" t="s">
        <v>163</v>
      </c>
      <c r="AE15" s="1014" t="s">
        <v>164</v>
      </c>
      <c r="AF15" s="1014" t="s">
        <v>165</v>
      </c>
      <c r="AG15" s="1014" t="s">
        <v>166</v>
      </c>
      <c r="AH15" s="1014" t="s">
        <v>167</v>
      </c>
      <c r="AI15" s="1014" t="s">
        <v>168</v>
      </c>
      <c r="AJ15" s="1014" t="s">
        <v>169</v>
      </c>
      <c r="AK15" s="1014" t="s">
        <v>158</v>
      </c>
      <c r="AL15" s="1014" t="s">
        <v>159</v>
      </c>
      <c r="AM15" s="1014" t="s">
        <v>160</v>
      </c>
      <c r="AN15" s="1014" t="s">
        <v>161</v>
      </c>
      <c r="AO15" s="1014" t="s">
        <v>162</v>
      </c>
      <c r="AP15" s="1014" t="s">
        <v>163</v>
      </c>
      <c r="AQ15" s="1014" t="s">
        <v>164</v>
      </c>
      <c r="AR15" s="1014" t="s">
        <v>165</v>
      </c>
      <c r="AS15" s="1014" t="s">
        <v>166</v>
      </c>
      <c r="AT15" s="1014" t="s">
        <v>167</v>
      </c>
      <c r="AU15" s="1014" t="s">
        <v>168</v>
      </c>
      <c r="AV15" s="1014" t="s">
        <v>169</v>
      </c>
      <c r="AW15" s="1014" t="s">
        <v>158</v>
      </c>
      <c r="AX15" s="1014" t="s">
        <v>159</v>
      </c>
      <c r="AY15" s="1014" t="s">
        <v>160</v>
      </c>
      <c r="AZ15" s="1014" t="s">
        <v>161</v>
      </c>
      <c r="BA15" s="1014" t="s">
        <v>162</v>
      </c>
      <c r="BB15" s="1014" t="s">
        <v>163</v>
      </c>
      <c r="BC15" s="1014" t="s">
        <v>164</v>
      </c>
      <c r="BD15" s="1014" t="s">
        <v>165</v>
      </c>
      <c r="BE15" s="1014" t="s">
        <v>166</v>
      </c>
      <c r="BF15" s="1014" t="s">
        <v>167</v>
      </c>
      <c r="BG15" s="1014" t="s">
        <v>168</v>
      </c>
      <c r="BH15" s="1014" t="s">
        <v>169</v>
      </c>
      <c r="BI15" s="1014" t="s">
        <v>158</v>
      </c>
      <c r="BJ15" s="1014" t="s">
        <v>159</v>
      </c>
      <c r="BK15" s="1014" t="s">
        <v>160</v>
      </c>
      <c r="BL15" s="1014" t="s">
        <v>161</v>
      </c>
      <c r="BM15" s="1014" t="s">
        <v>162</v>
      </c>
      <c r="BN15" s="1014" t="s">
        <v>163</v>
      </c>
      <c r="BO15" s="1014" t="s">
        <v>164</v>
      </c>
      <c r="BP15" s="1014" t="s">
        <v>165</v>
      </c>
      <c r="BQ15" s="1014" t="s">
        <v>166</v>
      </c>
      <c r="BR15" s="1014" t="s">
        <v>167</v>
      </c>
      <c r="BS15" s="1014" t="s">
        <v>168</v>
      </c>
      <c r="BT15" s="1014" t="s">
        <v>169</v>
      </c>
      <c r="BU15" s="1014" t="s">
        <v>158</v>
      </c>
      <c r="BV15" s="1014" t="s">
        <v>159</v>
      </c>
      <c r="BW15" s="1014" t="s">
        <v>160</v>
      </c>
      <c r="BX15" s="1014" t="s">
        <v>161</v>
      </c>
      <c r="BY15" s="1014" t="s">
        <v>162</v>
      </c>
      <c r="BZ15" s="1014" t="s">
        <v>163</v>
      </c>
      <c r="CA15" s="1014" t="s">
        <v>164</v>
      </c>
      <c r="CB15" s="1014" t="s">
        <v>165</v>
      </c>
      <c r="CC15" s="1014" t="s">
        <v>166</v>
      </c>
      <c r="CD15" s="1014" t="s">
        <v>167</v>
      </c>
      <c r="CE15" s="1014" t="s">
        <v>168</v>
      </c>
      <c r="CF15" s="1014" t="s">
        <v>169</v>
      </c>
      <c r="CG15" s="1014" t="s">
        <v>158</v>
      </c>
      <c r="CH15" s="1014" t="s">
        <v>159</v>
      </c>
      <c r="CI15" s="1014" t="s">
        <v>160</v>
      </c>
      <c r="CJ15" s="1014" t="s">
        <v>161</v>
      </c>
      <c r="CK15" s="1014" t="s">
        <v>162</v>
      </c>
      <c r="CL15" s="1014" t="s">
        <v>163</v>
      </c>
      <c r="CM15" s="1014" t="s">
        <v>164</v>
      </c>
      <c r="CN15" s="1014" t="s">
        <v>165</v>
      </c>
      <c r="CO15" s="1014" t="s">
        <v>166</v>
      </c>
      <c r="CP15" s="1014" t="s">
        <v>167</v>
      </c>
      <c r="CQ15" s="1014" t="s">
        <v>168</v>
      </c>
      <c r="CR15" s="1014" t="s">
        <v>169</v>
      </c>
      <c r="CS15" s="1014" t="s">
        <v>158</v>
      </c>
      <c r="CT15" s="1014" t="s">
        <v>159</v>
      </c>
      <c r="CU15" s="1014" t="s">
        <v>160</v>
      </c>
      <c r="CV15" s="1014" t="s">
        <v>161</v>
      </c>
      <c r="CW15" s="1014" t="s">
        <v>162</v>
      </c>
      <c r="CX15" s="1014" t="s">
        <v>163</v>
      </c>
      <c r="CY15" s="1014" t="s">
        <v>164</v>
      </c>
      <c r="CZ15" s="1014" t="s">
        <v>165</v>
      </c>
      <c r="DA15" s="1014" t="s">
        <v>166</v>
      </c>
      <c r="DB15" s="1014" t="s">
        <v>167</v>
      </c>
      <c r="DC15" s="1014" t="s">
        <v>168</v>
      </c>
      <c r="DD15" s="1014" t="s">
        <v>169</v>
      </c>
      <c r="DE15" s="1014" t="s">
        <v>158</v>
      </c>
      <c r="DF15" s="1014" t="s">
        <v>159</v>
      </c>
      <c r="DG15" s="1014" t="s">
        <v>160</v>
      </c>
      <c r="DH15" s="1014" t="s">
        <v>161</v>
      </c>
      <c r="DI15" s="1014" t="s">
        <v>162</v>
      </c>
      <c r="DJ15" s="1014" t="s">
        <v>163</v>
      </c>
      <c r="DK15" s="1014" t="s">
        <v>164</v>
      </c>
      <c r="DL15" s="1014" t="s">
        <v>165</v>
      </c>
      <c r="DM15" s="1014" t="s">
        <v>166</v>
      </c>
      <c r="DN15" s="1014" t="s">
        <v>167</v>
      </c>
      <c r="DO15" s="1014" t="s">
        <v>168</v>
      </c>
      <c r="DP15" s="1014" t="s">
        <v>169</v>
      </c>
      <c r="DQ15" s="1014" t="s">
        <v>158</v>
      </c>
      <c r="DR15" s="1014" t="s">
        <v>159</v>
      </c>
      <c r="DS15" s="1014" t="s">
        <v>160</v>
      </c>
      <c r="DT15" s="1014" t="s">
        <v>161</v>
      </c>
      <c r="DU15" s="1014" t="s">
        <v>162</v>
      </c>
      <c r="DV15" s="1014" t="s">
        <v>163</v>
      </c>
      <c r="DW15" s="1014" t="s">
        <v>164</v>
      </c>
      <c r="DX15" s="1014" t="s">
        <v>165</v>
      </c>
      <c r="DY15" s="1014" t="s">
        <v>166</v>
      </c>
      <c r="DZ15" s="1014" t="s">
        <v>167</v>
      </c>
      <c r="EA15" s="1014" t="s">
        <v>168</v>
      </c>
      <c r="EB15" s="1014" t="s">
        <v>169</v>
      </c>
      <c r="EC15" s="1014" t="s">
        <v>158</v>
      </c>
      <c r="ED15" s="1014" t="s">
        <v>159</v>
      </c>
      <c r="EE15" s="1014" t="s">
        <v>160</v>
      </c>
      <c r="EF15" s="1014" t="s">
        <v>161</v>
      </c>
      <c r="EG15" s="1014" t="s">
        <v>162</v>
      </c>
      <c r="EH15" s="1014" t="s">
        <v>163</v>
      </c>
      <c r="EI15" s="1014" t="s">
        <v>164</v>
      </c>
      <c r="EJ15" s="1014" t="s">
        <v>165</v>
      </c>
      <c r="EK15" s="1014" t="s">
        <v>166</v>
      </c>
      <c r="EL15" s="1014" t="s">
        <v>167</v>
      </c>
      <c r="EM15" s="1014" t="s">
        <v>168</v>
      </c>
      <c r="EN15" s="1014" t="s">
        <v>169</v>
      </c>
      <c r="EO15" s="1014" t="s">
        <v>158</v>
      </c>
      <c r="EP15" s="1014" t="s">
        <v>159</v>
      </c>
      <c r="EQ15" s="1014" t="s">
        <v>160</v>
      </c>
      <c r="ER15" s="1014" t="s">
        <v>161</v>
      </c>
      <c r="ES15" s="1014" t="s">
        <v>162</v>
      </c>
      <c r="ET15" s="1028" t="s">
        <v>163</v>
      </c>
      <c r="EU15" s="1028" t="s">
        <v>164</v>
      </c>
    </row>
    <row r="16" spans="1:157" s="444" customFormat="1" ht="15.6" customHeight="1">
      <c r="A16" s="547" t="s">
        <v>552</v>
      </c>
      <c r="B16" s="480"/>
      <c r="C16" s="480"/>
      <c r="D16" s="480"/>
      <c r="E16" s="480"/>
      <c r="F16" s="480"/>
      <c r="G16" s="480"/>
      <c r="H16" s="480"/>
      <c r="I16" s="480"/>
      <c r="J16" s="480"/>
      <c r="K16" s="480"/>
      <c r="L16" s="480"/>
      <c r="Q16" s="543"/>
      <c r="R16" s="543"/>
      <c r="S16" s="543"/>
      <c r="T16" s="543"/>
      <c r="U16" s="543"/>
      <c r="V16" s="543"/>
      <c r="W16" s="543"/>
      <c r="X16" s="543"/>
      <c r="Y16" s="543"/>
      <c r="Z16" s="543"/>
      <c r="AA16" s="543"/>
      <c r="AB16" s="543"/>
      <c r="AC16" s="543"/>
      <c r="AD16" s="543"/>
      <c r="AE16" s="543"/>
      <c r="AF16" s="543"/>
      <c r="AG16" s="543"/>
      <c r="AH16" s="543"/>
      <c r="AI16" s="543"/>
      <c r="AJ16" s="543"/>
      <c r="BK16" s="322"/>
      <c r="BL16" s="322"/>
      <c r="DE16" s="541"/>
      <c r="DF16" s="541"/>
    </row>
    <row r="17" spans="1:157" s="444" customFormat="1" ht="15.6" customHeight="1">
      <c r="A17" s="548" t="s">
        <v>553</v>
      </c>
      <c r="B17" s="540">
        <v>0.99479166666666663</v>
      </c>
      <c r="C17" s="540">
        <v>0.59895833333333337</v>
      </c>
      <c r="D17" s="541">
        <v>0.73173631393694294</v>
      </c>
      <c r="E17" s="541">
        <v>1</v>
      </c>
      <c r="F17" s="541">
        <v>1</v>
      </c>
      <c r="G17" s="541">
        <v>1</v>
      </c>
      <c r="H17" s="541">
        <v>1</v>
      </c>
      <c r="I17" s="541">
        <v>1</v>
      </c>
      <c r="J17" s="541">
        <v>1</v>
      </c>
      <c r="K17" s="541">
        <v>1</v>
      </c>
      <c r="L17" s="541">
        <v>1.4375</v>
      </c>
      <c r="M17" s="541">
        <v>1.4375</v>
      </c>
      <c r="N17" s="541">
        <v>1.4375</v>
      </c>
      <c r="O17" s="541">
        <v>1.4375</v>
      </c>
      <c r="P17" s="541">
        <v>1.4375</v>
      </c>
      <c r="Q17" s="541">
        <v>0.87500000000000011</v>
      </c>
      <c r="R17" s="541">
        <v>0.8125</v>
      </c>
      <c r="S17" s="541">
        <v>0.75</v>
      </c>
      <c r="T17" s="541">
        <v>0.75</v>
      </c>
      <c r="U17" s="541">
        <v>0.75</v>
      </c>
      <c r="V17" s="541">
        <v>0.75</v>
      </c>
      <c r="W17" s="541">
        <v>0.75</v>
      </c>
      <c r="X17" s="541">
        <v>0.75</v>
      </c>
      <c r="Y17" s="541">
        <v>0.6875</v>
      </c>
      <c r="Z17" s="541">
        <v>0.6875</v>
      </c>
      <c r="AA17" s="541">
        <v>0.6875</v>
      </c>
      <c r="AB17" s="541">
        <v>0.6875</v>
      </c>
      <c r="AC17" s="541">
        <v>0.6875</v>
      </c>
      <c r="AD17" s="541">
        <v>0.6875</v>
      </c>
      <c r="AE17" s="541">
        <v>0.5625</v>
      </c>
      <c r="AF17" s="541">
        <v>0.5</v>
      </c>
      <c r="AG17" s="541">
        <v>0.5</v>
      </c>
      <c r="AH17" s="541">
        <v>0.5</v>
      </c>
      <c r="AI17" s="541">
        <v>0.5</v>
      </c>
      <c r="AJ17" s="541">
        <v>0.5</v>
      </c>
      <c r="AK17" s="541">
        <v>0.5</v>
      </c>
      <c r="AL17" s="541">
        <v>0.5</v>
      </c>
      <c r="AM17" s="541">
        <v>0.5</v>
      </c>
      <c r="AN17" s="541">
        <v>0.5</v>
      </c>
      <c r="AO17" s="541">
        <v>0.5</v>
      </c>
      <c r="AP17" s="541">
        <v>0.5</v>
      </c>
      <c r="AQ17" s="541">
        <v>0.78083576724331616</v>
      </c>
      <c r="AR17" s="541">
        <v>1</v>
      </c>
      <c r="AS17" s="541">
        <v>1</v>
      </c>
      <c r="AT17" s="541">
        <v>1</v>
      </c>
      <c r="AU17" s="541">
        <v>1</v>
      </c>
      <c r="AV17" s="541">
        <v>1</v>
      </c>
      <c r="AW17" s="541">
        <v>1</v>
      </c>
      <c r="AX17" s="541">
        <v>1</v>
      </c>
      <c r="AY17" s="541">
        <v>1</v>
      </c>
      <c r="AZ17" s="541">
        <v>1</v>
      </c>
      <c r="BA17" s="541">
        <v>1</v>
      </c>
      <c r="BB17" s="541">
        <v>1</v>
      </c>
      <c r="BC17" s="541">
        <v>1</v>
      </c>
      <c r="BD17" s="541">
        <v>1</v>
      </c>
      <c r="BE17" s="541">
        <v>1</v>
      </c>
      <c r="BF17" s="541">
        <v>1</v>
      </c>
      <c r="BG17" s="541">
        <v>1</v>
      </c>
      <c r="BH17" s="541">
        <v>1</v>
      </c>
      <c r="BI17" s="541">
        <v>1</v>
      </c>
      <c r="BJ17" s="541">
        <v>1</v>
      </c>
      <c r="BK17" s="541">
        <v>1</v>
      </c>
      <c r="BL17" s="541">
        <v>1</v>
      </c>
      <c r="BM17" s="541">
        <v>1</v>
      </c>
      <c r="BN17" s="541">
        <v>1</v>
      </c>
      <c r="BO17" s="541">
        <v>1</v>
      </c>
      <c r="BP17" s="541">
        <v>1</v>
      </c>
      <c r="BQ17" s="541">
        <v>1</v>
      </c>
      <c r="BR17" s="541">
        <v>1</v>
      </c>
      <c r="BS17" s="541">
        <v>1</v>
      </c>
      <c r="BT17" s="541">
        <v>1</v>
      </c>
      <c r="BU17" s="541">
        <v>1</v>
      </c>
      <c r="BV17" s="541">
        <v>1</v>
      </c>
      <c r="BW17" s="541">
        <v>1</v>
      </c>
      <c r="BX17" s="541">
        <v>1</v>
      </c>
      <c r="BY17" s="541">
        <v>1</v>
      </c>
      <c r="BZ17" s="541">
        <v>1</v>
      </c>
      <c r="CA17" s="541">
        <v>1</v>
      </c>
      <c r="CB17" s="541">
        <v>1</v>
      </c>
      <c r="CC17" s="541">
        <v>1</v>
      </c>
      <c r="CD17" s="541">
        <v>1</v>
      </c>
      <c r="CE17" s="541">
        <v>1</v>
      </c>
      <c r="CF17" s="541">
        <v>1</v>
      </c>
      <c r="CG17" s="541">
        <v>1</v>
      </c>
      <c r="CH17" s="541">
        <v>1</v>
      </c>
      <c r="CI17" s="541">
        <v>1</v>
      </c>
      <c r="CJ17" s="541">
        <v>1</v>
      </c>
      <c r="CK17" s="541">
        <v>1</v>
      </c>
      <c r="CL17" s="541">
        <v>1</v>
      </c>
      <c r="CM17" s="541">
        <v>1</v>
      </c>
      <c r="CN17" s="541">
        <v>1</v>
      </c>
      <c r="CO17" s="541">
        <v>1</v>
      </c>
      <c r="CP17" s="541">
        <v>1</v>
      </c>
      <c r="CQ17" s="541">
        <v>1</v>
      </c>
      <c r="CR17" s="541">
        <v>1</v>
      </c>
      <c r="CS17" s="541">
        <v>1</v>
      </c>
      <c r="CT17" s="541">
        <v>1</v>
      </c>
      <c r="CU17" s="541">
        <v>1</v>
      </c>
      <c r="CV17" s="541">
        <v>1</v>
      </c>
      <c r="CW17" s="541">
        <v>1</v>
      </c>
      <c r="CX17" s="541">
        <v>1</v>
      </c>
      <c r="CY17" s="541">
        <v>1</v>
      </c>
      <c r="CZ17" s="541">
        <v>1</v>
      </c>
      <c r="DA17" s="541">
        <v>1</v>
      </c>
      <c r="DB17" s="541">
        <v>1</v>
      </c>
      <c r="DC17" s="541">
        <v>1</v>
      </c>
      <c r="DD17" s="541">
        <v>1</v>
      </c>
      <c r="DE17" s="541">
        <v>1</v>
      </c>
      <c r="DF17" s="541">
        <v>1</v>
      </c>
      <c r="DG17" s="541">
        <v>1</v>
      </c>
      <c r="DH17" s="541">
        <v>1</v>
      </c>
      <c r="DI17" s="541">
        <v>1</v>
      </c>
      <c r="DJ17" s="541">
        <v>1</v>
      </c>
      <c r="DK17" s="541">
        <v>1</v>
      </c>
      <c r="DL17" s="541">
        <v>1</v>
      </c>
      <c r="DM17" s="541">
        <v>1</v>
      </c>
      <c r="DN17" s="541">
        <v>1</v>
      </c>
      <c r="DO17" s="541">
        <v>1</v>
      </c>
      <c r="DP17" s="541">
        <v>1</v>
      </c>
      <c r="DQ17" s="541">
        <v>1</v>
      </c>
      <c r="DR17" s="541">
        <v>1</v>
      </c>
      <c r="DS17" s="541">
        <v>1</v>
      </c>
      <c r="DT17" s="541">
        <v>1</v>
      </c>
      <c r="DU17" s="541">
        <v>1</v>
      </c>
      <c r="DV17" s="541">
        <v>1</v>
      </c>
      <c r="DW17" s="541">
        <v>1</v>
      </c>
      <c r="DX17" s="541">
        <v>1</v>
      </c>
      <c r="DY17" s="541">
        <v>1</v>
      </c>
      <c r="DZ17" s="541">
        <v>1</v>
      </c>
      <c r="EA17" s="541">
        <v>1</v>
      </c>
      <c r="EB17" s="541">
        <v>1</v>
      </c>
      <c r="EC17" s="541">
        <v>1</v>
      </c>
      <c r="ED17" s="541">
        <v>1</v>
      </c>
      <c r="EE17" s="541">
        <v>1</v>
      </c>
      <c r="EF17" s="541">
        <v>1</v>
      </c>
      <c r="EG17" s="541">
        <v>1</v>
      </c>
      <c r="EH17" s="541">
        <v>1</v>
      </c>
      <c r="EI17" s="541">
        <v>1</v>
      </c>
      <c r="EJ17" s="541">
        <v>1.4375</v>
      </c>
      <c r="EK17" s="541">
        <v>1.4375</v>
      </c>
      <c r="EL17" s="541">
        <v>1.4375</v>
      </c>
      <c r="EM17" s="541">
        <v>1.4375</v>
      </c>
      <c r="EN17" s="541">
        <v>1.4375</v>
      </c>
      <c r="EO17" s="541">
        <v>1.4375</v>
      </c>
      <c r="EP17" s="541">
        <v>1.4375</v>
      </c>
      <c r="EQ17" s="541">
        <v>1.4375</v>
      </c>
      <c r="ER17" s="541">
        <v>1.4375</v>
      </c>
      <c r="ES17" s="541">
        <v>1.4375</v>
      </c>
      <c r="ET17" s="541">
        <v>1.4375</v>
      </c>
      <c r="EU17" s="541">
        <v>1.4375</v>
      </c>
    </row>
    <row r="18" spans="1:157" ht="15" customHeight="1">
      <c r="A18" s="548" t="s">
        <v>554</v>
      </c>
      <c r="B18" s="540">
        <v>1.1458333333333333</v>
      </c>
      <c r="C18" s="540">
        <v>0.64241695319432124</v>
      </c>
      <c r="D18" s="541">
        <v>0.625</v>
      </c>
      <c r="E18" s="541">
        <v>1</v>
      </c>
      <c r="F18" s="541">
        <v>1</v>
      </c>
      <c r="G18" s="541">
        <v>1</v>
      </c>
      <c r="H18" s="541">
        <v>1</v>
      </c>
      <c r="I18" s="541">
        <v>1</v>
      </c>
      <c r="J18" s="541">
        <v>1</v>
      </c>
      <c r="K18" s="541">
        <v>1.31</v>
      </c>
      <c r="L18" s="541">
        <v>1.3125</v>
      </c>
      <c r="M18" s="541">
        <v>1.5625</v>
      </c>
      <c r="N18" s="541">
        <v>1.4375</v>
      </c>
      <c r="O18" s="541">
        <v>1.4375</v>
      </c>
      <c r="P18" s="541">
        <v>1.3125</v>
      </c>
      <c r="Q18" s="541">
        <v>1</v>
      </c>
      <c r="R18" s="541">
        <v>1</v>
      </c>
      <c r="S18" s="541">
        <v>1</v>
      </c>
      <c r="T18" s="541">
        <v>1</v>
      </c>
      <c r="U18" s="541">
        <v>1</v>
      </c>
      <c r="V18" s="541">
        <v>1</v>
      </c>
      <c r="W18" s="541">
        <v>1</v>
      </c>
      <c r="X18" s="541">
        <v>1</v>
      </c>
      <c r="Y18" s="541">
        <v>0.6875</v>
      </c>
      <c r="Z18" s="541">
        <v>0.6875</v>
      </c>
      <c r="AA18" s="541">
        <v>0.89650343833185453</v>
      </c>
      <c r="AB18" s="541">
        <v>0.6875</v>
      </c>
      <c r="AC18" s="541">
        <v>0.6875</v>
      </c>
      <c r="AD18" s="541">
        <v>0.6875</v>
      </c>
      <c r="AE18" s="541">
        <v>0.5625</v>
      </c>
      <c r="AF18" s="541">
        <v>0.5625</v>
      </c>
      <c r="AG18" s="541">
        <v>0.5625</v>
      </c>
      <c r="AH18" s="541">
        <v>0.5625</v>
      </c>
      <c r="AI18" s="541">
        <v>0.5625</v>
      </c>
      <c r="AJ18" s="541">
        <v>0.5625</v>
      </c>
      <c r="AK18" s="541">
        <v>0.5</v>
      </c>
      <c r="AL18" s="541">
        <v>0.5</v>
      </c>
      <c r="AM18" s="541">
        <v>0.5</v>
      </c>
      <c r="AN18" s="541">
        <v>0.5</v>
      </c>
      <c r="AO18" s="541">
        <v>0.5</v>
      </c>
      <c r="AP18" s="541">
        <v>0.5</v>
      </c>
      <c r="AQ18" s="541">
        <v>0.5</v>
      </c>
      <c r="AR18" s="541">
        <v>0.5</v>
      </c>
      <c r="AS18" s="541">
        <v>0.5</v>
      </c>
      <c r="AT18" s="541">
        <v>1</v>
      </c>
      <c r="AU18" s="541">
        <v>1</v>
      </c>
      <c r="AV18" s="541">
        <v>1</v>
      </c>
      <c r="AW18" s="541">
        <v>1</v>
      </c>
      <c r="AX18" s="541">
        <v>1</v>
      </c>
      <c r="AY18" s="541">
        <v>1</v>
      </c>
      <c r="AZ18" s="541">
        <v>1</v>
      </c>
      <c r="BA18" s="541">
        <v>1</v>
      </c>
      <c r="BB18" s="541">
        <v>1</v>
      </c>
      <c r="BC18" s="541">
        <v>1</v>
      </c>
      <c r="BD18" s="541">
        <v>1</v>
      </c>
      <c r="BE18" s="541">
        <v>1</v>
      </c>
      <c r="BF18" s="541">
        <v>1</v>
      </c>
      <c r="BG18" s="541">
        <v>1</v>
      </c>
      <c r="BH18" s="541">
        <v>1</v>
      </c>
      <c r="BI18" s="541">
        <v>1</v>
      </c>
      <c r="BJ18" s="541">
        <v>1</v>
      </c>
      <c r="BK18" s="541">
        <v>1.25</v>
      </c>
      <c r="BL18" s="541">
        <v>1.25</v>
      </c>
      <c r="BM18" s="541">
        <v>1.25</v>
      </c>
      <c r="BN18" s="541">
        <v>1.25</v>
      </c>
      <c r="BO18" s="541">
        <v>1.25</v>
      </c>
      <c r="BP18" s="541">
        <v>1</v>
      </c>
      <c r="BQ18" s="541">
        <v>1</v>
      </c>
      <c r="BR18" s="541">
        <v>1</v>
      </c>
      <c r="BS18" s="541">
        <v>1</v>
      </c>
      <c r="BT18" s="541">
        <v>1</v>
      </c>
      <c r="BU18" s="541">
        <v>1</v>
      </c>
      <c r="BV18" s="541">
        <v>1</v>
      </c>
      <c r="BW18" s="541">
        <v>1</v>
      </c>
      <c r="BX18" s="541">
        <v>1</v>
      </c>
      <c r="BY18" s="541">
        <v>1</v>
      </c>
      <c r="BZ18" s="541">
        <v>1</v>
      </c>
      <c r="CA18" s="541">
        <v>1</v>
      </c>
      <c r="CB18" s="541">
        <v>1</v>
      </c>
      <c r="CC18" s="541">
        <v>1</v>
      </c>
      <c r="CD18" s="541">
        <v>1</v>
      </c>
      <c r="CE18" s="541">
        <v>1</v>
      </c>
      <c r="CF18" s="541">
        <v>1</v>
      </c>
      <c r="CG18" s="541">
        <v>1</v>
      </c>
      <c r="CH18" s="541">
        <v>1</v>
      </c>
      <c r="CI18" s="541">
        <v>1</v>
      </c>
      <c r="CJ18" s="541">
        <v>1</v>
      </c>
      <c r="CK18" s="541">
        <v>1</v>
      </c>
      <c r="CL18" s="541">
        <v>1</v>
      </c>
      <c r="CM18" s="541">
        <v>1</v>
      </c>
      <c r="CN18" s="541">
        <v>1</v>
      </c>
      <c r="CO18" s="541">
        <v>1</v>
      </c>
      <c r="CP18" s="541">
        <v>1</v>
      </c>
      <c r="CQ18" s="541">
        <v>1</v>
      </c>
      <c r="CR18" s="541">
        <v>1</v>
      </c>
      <c r="CS18" s="541">
        <v>1</v>
      </c>
      <c r="CT18" s="541">
        <v>1</v>
      </c>
      <c r="CU18" s="541">
        <v>1</v>
      </c>
      <c r="CV18" s="541">
        <v>1</v>
      </c>
      <c r="CW18" s="541">
        <v>1</v>
      </c>
      <c r="CX18" s="541">
        <v>1</v>
      </c>
      <c r="CY18" s="541">
        <v>1</v>
      </c>
      <c r="CZ18" s="541">
        <v>1</v>
      </c>
      <c r="DA18" s="541">
        <v>1</v>
      </c>
      <c r="DB18" s="541">
        <v>1</v>
      </c>
      <c r="DC18" s="541">
        <v>1</v>
      </c>
      <c r="DD18" s="541">
        <v>1</v>
      </c>
      <c r="DE18" s="541">
        <v>1</v>
      </c>
      <c r="DF18" s="541">
        <v>1</v>
      </c>
      <c r="DG18" s="541">
        <v>1</v>
      </c>
      <c r="DH18" s="541">
        <v>1</v>
      </c>
      <c r="DI18" s="541">
        <v>1</v>
      </c>
      <c r="DJ18" s="541">
        <v>1</v>
      </c>
      <c r="DK18" s="541">
        <v>1</v>
      </c>
      <c r="DL18" s="541">
        <v>1</v>
      </c>
      <c r="DM18" s="541">
        <v>1</v>
      </c>
      <c r="DN18" s="541">
        <v>1</v>
      </c>
      <c r="DO18" s="541">
        <v>1</v>
      </c>
      <c r="DP18" s="541">
        <v>1</v>
      </c>
      <c r="DQ18" s="541">
        <v>1</v>
      </c>
      <c r="DR18" s="541">
        <v>1</v>
      </c>
      <c r="DS18" s="541">
        <v>1</v>
      </c>
      <c r="DT18" s="541">
        <v>1</v>
      </c>
      <c r="DU18" s="541">
        <v>1</v>
      </c>
      <c r="DV18" s="541">
        <v>1</v>
      </c>
      <c r="DW18" s="541">
        <v>1.31</v>
      </c>
      <c r="DX18" s="541">
        <v>1.31</v>
      </c>
      <c r="DY18" s="541">
        <v>1.31</v>
      </c>
      <c r="DZ18" s="541">
        <v>1.31</v>
      </c>
      <c r="EA18" s="541">
        <v>1.31</v>
      </c>
      <c r="EB18" s="541">
        <v>1.31</v>
      </c>
      <c r="EC18" s="541">
        <v>1.31</v>
      </c>
      <c r="ED18" s="541">
        <v>1.31</v>
      </c>
      <c r="EE18" s="541">
        <v>1.31</v>
      </c>
      <c r="EF18" s="541">
        <v>1.31</v>
      </c>
      <c r="EG18" s="541">
        <v>1.31</v>
      </c>
      <c r="EH18" s="541">
        <v>1.31</v>
      </c>
      <c r="EI18" s="541">
        <v>1.31</v>
      </c>
      <c r="EJ18" s="541">
        <v>1.3125</v>
      </c>
      <c r="EK18" s="541">
        <v>1.3125</v>
      </c>
      <c r="EL18" s="541">
        <v>1.3125</v>
      </c>
      <c r="EM18" s="541">
        <v>1.3125</v>
      </c>
      <c r="EN18" s="541">
        <v>1.3125</v>
      </c>
      <c r="EO18" s="541">
        <v>1.3125</v>
      </c>
      <c r="EP18" s="541">
        <v>1.4479166666666667</v>
      </c>
      <c r="EQ18" s="541">
        <v>1.5625</v>
      </c>
      <c r="ER18" s="541">
        <v>1.5625</v>
      </c>
      <c r="ES18" s="541">
        <v>1.7500000000000004</v>
      </c>
      <c r="ET18" s="541">
        <v>1.7500000000000004</v>
      </c>
      <c r="EU18" s="541">
        <v>1.7500000000000004</v>
      </c>
    </row>
    <row r="19" spans="1:157" ht="15" customHeight="1" thickBot="1">
      <c r="A19" s="806" t="s">
        <v>555</v>
      </c>
      <c r="B19" s="809">
        <v>4.5</v>
      </c>
      <c r="C19" s="809">
        <v>4.5</v>
      </c>
      <c r="D19" s="810">
        <v>3.625</v>
      </c>
      <c r="E19" s="810">
        <v>1</v>
      </c>
      <c r="F19" s="810">
        <v>1</v>
      </c>
      <c r="G19" s="810">
        <v>1</v>
      </c>
      <c r="H19" s="810">
        <v>1</v>
      </c>
      <c r="I19" s="810">
        <v>1.0625</v>
      </c>
      <c r="J19" s="810">
        <v>1.0625</v>
      </c>
      <c r="K19" s="810">
        <v>1.31</v>
      </c>
      <c r="L19" s="810">
        <v>1.3125</v>
      </c>
      <c r="M19" s="810">
        <v>4.5</v>
      </c>
      <c r="N19" s="810">
        <v>4.5</v>
      </c>
      <c r="O19" s="810">
        <v>4.5</v>
      </c>
      <c r="P19" s="810">
        <v>4.5</v>
      </c>
      <c r="Q19" s="810">
        <v>4.5</v>
      </c>
      <c r="R19" s="810">
        <v>4.5</v>
      </c>
      <c r="S19" s="810">
        <v>4.5</v>
      </c>
      <c r="T19" s="810">
        <v>4.5</v>
      </c>
      <c r="U19" s="810">
        <v>4.5</v>
      </c>
      <c r="V19" s="810">
        <v>4.5</v>
      </c>
      <c r="W19" s="810">
        <v>4.5</v>
      </c>
      <c r="X19" s="810">
        <v>4.5</v>
      </c>
      <c r="Y19" s="810">
        <v>4.5</v>
      </c>
      <c r="Z19" s="810">
        <v>4.5</v>
      </c>
      <c r="AA19" s="810">
        <v>4.5</v>
      </c>
      <c r="AB19" s="810">
        <v>4.5</v>
      </c>
      <c r="AC19" s="810">
        <v>4.5</v>
      </c>
      <c r="AD19" s="810">
        <v>4.5</v>
      </c>
      <c r="AE19" s="810">
        <v>4.5</v>
      </c>
      <c r="AF19" s="810">
        <v>4.5</v>
      </c>
      <c r="AG19" s="810">
        <v>4.5</v>
      </c>
      <c r="AH19" s="810">
        <v>4.5</v>
      </c>
      <c r="AI19" s="810">
        <v>4.5</v>
      </c>
      <c r="AJ19" s="810">
        <v>4.5</v>
      </c>
      <c r="AK19" s="810">
        <v>4.5</v>
      </c>
      <c r="AL19" s="810">
        <v>4.5</v>
      </c>
      <c r="AM19" s="810">
        <v>4.5</v>
      </c>
      <c r="AN19" s="810">
        <v>4.5</v>
      </c>
      <c r="AO19" s="810">
        <v>4.5</v>
      </c>
      <c r="AP19" s="810">
        <v>4.5</v>
      </c>
      <c r="AQ19" s="810">
        <v>4.5</v>
      </c>
      <c r="AR19" s="810">
        <v>4.5</v>
      </c>
      <c r="AS19" s="810">
        <v>4.5</v>
      </c>
      <c r="AT19" s="810">
        <v>1</v>
      </c>
      <c r="AU19" s="810">
        <v>1</v>
      </c>
      <c r="AV19" s="810">
        <v>1</v>
      </c>
      <c r="AW19" s="810">
        <v>1</v>
      </c>
      <c r="AX19" s="810">
        <v>1</v>
      </c>
      <c r="AY19" s="810">
        <v>1</v>
      </c>
      <c r="AZ19" s="810">
        <v>1</v>
      </c>
      <c r="BA19" s="810">
        <v>1</v>
      </c>
      <c r="BB19" s="810">
        <v>1</v>
      </c>
      <c r="BC19" s="810">
        <v>1</v>
      </c>
      <c r="BD19" s="810">
        <v>1</v>
      </c>
      <c r="BE19" s="810">
        <v>1</v>
      </c>
      <c r="BF19" s="810">
        <v>1</v>
      </c>
      <c r="BG19" s="810">
        <v>1</v>
      </c>
      <c r="BH19" s="810">
        <v>1</v>
      </c>
      <c r="BI19" s="810">
        <v>1</v>
      </c>
      <c r="BJ19" s="810">
        <v>1</v>
      </c>
      <c r="BK19" s="810">
        <v>1</v>
      </c>
      <c r="BL19" s="810">
        <v>1</v>
      </c>
      <c r="BM19" s="810">
        <v>1</v>
      </c>
      <c r="BN19" s="810">
        <v>1</v>
      </c>
      <c r="BO19" s="810">
        <v>1</v>
      </c>
      <c r="BP19" s="810">
        <v>1</v>
      </c>
      <c r="BQ19" s="810">
        <v>1</v>
      </c>
      <c r="BR19" s="810">
        <v>1</v>
      </c>
      <c r="BS19" s="810">
        <v>1</v>
      </c>
      <c r="BT19" s="810">
        <v>1</v>
      </c>
      <c r="BU19" s="810">
        <v>1</v>
      </c>
      <c r="BV19" s="810">
        <v>1</v>
      </c>
      <c r="BW19" s="810">
        <v>1</v>
      </c>
      <c r="BX19" s="810">
        <v>1</v>
      </c>
      <c r="BY19" s="810">
        <v>1</v>
      </c>
      <c r="BZ19" s="810">
        <v>1</v>
      </c>
      <c r="CA19" s="810">
        <v>1</v>
      </c>
      <c r="CB19" s="810">
        <v>1</v>
      </c>
      <c r="CC19" s="810">
        <v>1</v>
      </c>
      <c r="CD19" s="810">
        <v>1</v>
      </c>
      <c r="CE19" s="810">
        <v>1</v>
      </c>
      <c r="CF19" s="810">
        <v>1</v>
      </c>
      <c r="CG19" s="810">
        <v>1</v>
      </c>
      <c r="CH19" s="810">
        <v>1</v>
      </c>
      <c r="CI19" s="810">
        <v>1</v>
      </c>
      <c r="CJ19" s="810">
        <v>1</v>
      </c>
      <c r="CK19" s="810">
        <v>1</v>
      </c>
      <c r="CL19" s="810">
        <v>1</v>
      </c>
      <c r="CM19" s="810">
        <v>1</v>
      </c>
      <c r="CN19" s="810">
        <v>1</v>
      </c>
      <c r="CO19" s="810">
        <v>1</v>
      </c>
      <c r="CP19" s="810">
        <v>1</v>
      </c>
      <c r="CQ19" s="810">
        <v>1</v>
      </c>
      <c r="CR19" s="810">
        <v>1</v>
      </c>
      <c r="CS19" s="810">
        <v>1</v>
      </c>
      <c r="CT19" s="810">
        <v>1</v>
      </c>
      <c r="CU19" s="810">
        <v>1</v>
      </c>
      <c r="CV19" s="810">
        <v>1</v>
      </c>
      <c r="CW19" s="810">
        <v>1</v>
      </c>
      <c r="CX19" s="810">
        <v>1</v>
      </c>
      <c r="CY19" s="810">
        <v>1</v>
      </c>
      <c r="CZ19" s="810">
        <v>1.0625</v>
      </c>
      <c r="DA19" s="810">
        <v>1.0625</v>
      </c>
      <c r="DB19" s="810">
        <v>1.0625</v>
      </c>
      <c r="DC19" s="810">
        <v>1.0625</v>
      </c>
      <c r="DD19" s="810">
        <v>1.0625</v>
      </c>
      <c r="DE19" s="810">
        <v>1.0625</v>
      </c>
      <c r="DF19" s="810">
        <v>1.0625</v>
      </c>
      <c r="DG19" s="810">
        <v>1.0625</v>
      </c>
      <c r="DH19" s="810">
        <v>1.0625</v>
      </c>
      <c r="DI19" s="810">
        <v>1.0625</v>
      </c>
      <c r="DJ19" s="810">
        <v>1.0625</v>
      </c>
      <c r="DK19" s="810">
        <v>1.0625</v>
      </c>
      <c r="DL19" s="810">
        <v>1.0625</v>
      </c>
      <c r="DM19" s="810">
        <v>1.0625</v>
      </c>
      <c r="DN19" s="810">
        <v>1.0625</v>
      </c>
      <c r="DO19" s="810">
        <v>1.0625</v>
      </c>
      <c r="DP19" s="810">
        <v>1.0625</v>
      </c>
      <c r="DQ19" s="810">
        <v>1.0625</v>
      </c>
      <c r="DR19" s="810">
        <v>1.0625</v>
      </c>
      <c r="DS19" s="810">
        <v>1.0625</v>
      </c>
      <c r="DT19" s="810">
        <v>1.0625</v>
      </c>
      <c r="DU19" s="810">
        <v>1.0625</v>
      </c>
      <c r="DV19" s="810">
        <v>1.0625</v>
      </c>
      <c r="DW19" s="810">
        <v>1.0625</v>
      </c>
      <c r="DX19" s="810">
        <v>1.31</v>
      </c>
      <c r="DY19" s="810">
        <v>1.31</v>
      </c>
      <c r="DZ19" s="810">
        <v>1.31</v>
      </c>
      <c r="EA19" s="810">
        <v>1.31</v>
      </c>
      <c r="EB19" s="810">
        <v>1.31</v>
      </c>
      <c r="EC19" s="926">
        <v>1.31</v>
      </c>
      <c r="ED19" s="926">
        <v>1.25</v>
      </c>
      <c r="EE19" s="926">
        <v>1.31</v>
      </c>
      <c r="EF19" s="926">
        <v>1.3125</v>
      </c>
      <c r="EG19" s="926">
        <v>1.3125</v>
      </c>
      <c r="EH19" s="926">
        <v>1.3125</v>
      </c>
      <c r="EI19" s="926">
        <v>1.3125</v>
      </c>
      <c r="EJ19" s="926">
        <v>1.3125</v>
      </c>
      <c r="EK19" s="926">
        <v>1.3125</v>
      </c>
      <c r="EL19" s="926">
        <v>1.3125</v>
      </c>
      <c r="EM19" s="926">
        <v>1.3125</v>
      </c>
      <c r="EN19" s="926">
        <v>1.3125</v>
      </c>
      <c r="EO19" s="926">
        <v>1.3125</v>
      </c>
      <c r="EP19" s="926">
        <v>1.3125</v>
      </c>
      <c r="EQ19" s="926">
        <v>1.3125</v>
      </c>
      <c r="ER19" s="926">
        <v>1.3125</v>
      </c>
      <c r="ES19" s="926">
        <v>1.3125</v>
      </c>
      <c r="ET19" s="926">
        <v>1.3125</v>
      </c>
      <c r="EU19" s="926">
        <v>1.3125</v>
      </c>
    </row>
    <row r="20" spans="1:157" ht="15" customHeight="1">
      <c r="A20" s="479" t="s">
        <v>977</v>
      </c>
      <c r="AA20" s="546"/>
      <c r="AM20" s="322"/>
      <c r="AN20" s="540"/>
      <c r="AO20" s="540"/>
      <c r="AV20" s="546"/>
      <c r="BC20" s="546"/>
      <c r="BF20" s="546"/>
      <c r="BG20" s="546"/>
      <c r="BK20" s="322"/>
      <c r="BT20" s="546"/>
      <c r="EJ20" s="541"/>
      <c r="EM20" s="541"/>
    </row>
    <row r="21" spans="1:157" ht="3" customHeight="1">
      <c r="A21" s="537"/>
      <c r="BG21" s="546"/>
      <c r="BK21" s="322"/>
    </row>
    <row r="22" spans="1:157" ht="17.25" customHeight="1">
      <c r="A22" s="538" t="s">
        <v>63</v>
      </c>
      <c r="Z22" s="549"/>
      <c r="BK22" s="322"/>
    </row>
    <row r="23" spans="1:157" ht="15" customHeight="1">
      <c r="A23" s="539" t="s">
        <v>551</v>
      </c>
      <c r="Z23" s="550"/>
      <c r="BK23" s="322"/>
    </row>
    <row r="24" spans="1:157" ht="16.5" customHeight="1">
      <c r="A24" s="1026"/>
      <c r="B24" s="1212">
        <v>2015</v>
      </c>
      <c r="C24" s="1212">
        <v>2016</v>
      </c>
      <c r="D24" s="1212">
        <v>2017</v>
      </c>
      <c r="E24" s="1212">
        <v>2018</v>
      </c>
      <c r="F24" s="1212">
        <v>2019</v>
      </c>
      <c r="G24" s="1212">
        <v>2020</v>
      </c>
      <c r="H24" s="1212">
        <v>2021</v>
      </c>
      <c r="I24" s="1212">
        <v>2022</v>
      </c>
      <c r="J24" s="1212">
        <v>2023</v>
      </c>
      <c r="K24" s="1212">
        <v>2024</v>
      </c>
      <c r="L24" s="1213">
        <v>2025</v>
      </c>
      <c r="M24" s="1208">
        <v>2015</v>
      </c>
      <c r="N24" s="1209"/>
      <c r="O24" s="1209"/>
      <c r="P24" s="1209"/>
      <c r="Q24" s="1209"/>
      <c r="R24" s="1209"/>
      <c r="S24" s="1209"/>
      <c r="T24" s="1209"/>
      <c r="U24" s="1209"/>
      <c r="V24" s="1209"/>
      <c r="W24" s="1209"/>
      <c r="X24" s="1209"/>
      <c r="Y24" s="1209">
        <v>2016</v>
      </c>
      <c r="Z24" s="1209"/>
      <c r="AA24" s="1209"/>
      <c r="AB24" s="1209"/>
      <c r="AC24" s="1209"/>
      <c r="AD24" s="1209"/>
      <c r="AE24" s="1209"/>
      <c r="AF24" s="1209"/>
      <c r="AG24" s="1209"/>
      <c r="AH24" s="1209"/>
      <c r="AI24" s="1209"/>
      <c r="AJ24" s="1209"/>
      <c r="AK24" s="1208">
        <v>2017</v>
      </c>
      <c r="AL24" s="1209"/>
      <c r="AM24" s="1209"/>
      <c r="AN24" s="1209"/>
      <c r="AO24" s="1209"/>
      <c r="AP24" s="1209"/>
      <c r="AQ24" s="1209"/>
      <c r="AR24" s="1209"/>
      <c r="AS24" s="1209"/>
      <c r="AT24" s="1209"/>
      <c r="AU24" s="1209"/>
      <c r="AV24" s="1209"/>
      <c r="AW24" s="1208">
        <v>2018</v>
      </c>
      <c r="AX24" s="1209"/>
      <c r="AY24" s="1209"/>
      <c r="AZ24" s="1209"/>
      <c r="BA24" s="1209"/>
      <c r="BB24" s="1209"/>
      <c r="BC24" s="1209"/>
      <c r="BD24" s="1209"/>
      <c r="BE24" s="1209"/>
      <c r="BF24" s="1209"/>
      <c r="BG24" s="1209"/>
      <c r="BH24" s="1209"/>
      <c r="BI24" s="1208">
        <v>2019</v>
      </c>
      <c r="BJ24" s="1209"/>
      <c r="BK24" s="1209"/>
      <c r="BL24" s="1209"/>
      <c r="BM24" s="1209"/>
      <c r="BN24" s="1209"/>
      <c r="BO24" s="1209"/>
      <c r="BP24" s="1209"/>
      <c r="BQ24" s="1209"/>
      <c r="BR24" s="1209"/>
      <c r="BS24" s="1209"/>
      <c r="BT24" s="1209"/>
      <c r="BU24" s="1208">
        <v>2020</v>
      </c>
      <c r="BV24" s="1209"/>
      <c r="BW24" s="1209"/>
      <c r="BX24" s="1209"/>
      <c r="BY24" s="1209"/>
      <c r="BZ24" s="1209"/>
      <c r="CA24" s="1209"/>
      <c r="CB24" s="1209"/>
      <c r="CC24" s="1209"/>
      <c r="CD24" s="1209"/>
      <c r="CE24" s="1209"/>
      <c r="CF24" s="1209"/>
      <c r="CG24" s="1208">
        <v>2021</v>
      </c>
      <c r="CH24" s="1209"/>
      <c r="CI24" s="1209"/>
      <c r="CJ24" s="1209"/>
      <c r="CK24" s="1209"/>
      <c r="CL24" s="1209"/>
      <c r="CM24" s="1209"/>
      <c r="CN24" s="1209"/>
      <c r="CO24" s="1209"/>
      <c r="CP24" s="1209"/>
      <c r="CQ24" s="1209"/>
      <c r="CR24" s="1210"/>
      <c r="CS24" s="1208">
        <v>2022</v>
      </c>
      <c r="CT24" s="1209"/>
      <c r="CU24" s="1209"/>
      <c r="CV24" s="1209"/>
      <c r="CW24" s="1209"/>
      <c r="CX24" s="1209"/>
      <c r="CY24" s="1209"/>
      <c r="CZ24" s="1209"/>
      <c r="DA24" s="1209"/>
      <c r="DB24" s="1209"/>
      <c r="DC24" s="1209"/>
      <c r="DD24" s="1210"/>
      <c r="DE24" s="1208">
        <v>2023</v>
      </c>
      <c r="DF24" s="1209"/>
      <c r="DG24" s="1209"/>
      <c r="DH24" s="1209"/>
      <c r="DI24" s="1209"/>
      <c r="DJ24" s="1209"/>
      <c r="DK24" s="1209"/>
      <c r="DL24" s="1209"/>
      <c r="DM24" s="1209"/>
      <c r="DN24" s="1209"/>
      <c r="DO24" s="1209"/>
      <c r="DP24" s="1210"/>
      <c r="DQ24" s="1208">
        <v>2024</v>
      </c>
      <c r="DR24" s="1209"/>
      <c r="DS24" s="1209"/>
      <c r="DT24" s="1209"/>
      <c r="DU24" s="1209"/>
      <c r="DV24" s="1209"/>
      <c r="DW24" s="1209"/>
      <c r="DX24" s="1209"/>
      <c r="DY24" s="1209"/>
      <c r="DZ24" s="1209"/>
      <c r="EA24" s="1209"/>
      <c r="EB24" s="1210"/>
      <c r="EC24" s="1208" t="s">
        <v>901</v>
      </c>
      <c r="ED24" s="1209"/>
      <c r="EE24" s="1209"/>
      <c r="EF24" s="1209"/>
      <c r="EG24" s="1209"/>
      <c r="EH24" s="1209"/>
      <c r="EI24" s="1209"/>
      <c r="EJ24" s="1209"/>
      <c r="EK24" s="1209"/>
      <c r="EL24" s="1209"/>
      <c r="EM24" s="1209"/>
      <c r="EN24" s="1210"/>
      <c r="EO24" s="1208" t="s">
        <v>929</v>
      </c>
      <c r="EP24" s="1209"/>
      <c r="EQ24" s="1209"/>
      <c r="ER24" s="1209"/>
      <c r="ES24" s="1209"/>
      <c r="ET24" s="1209"/>
      <c r="EU24" s="1209"/>
      <c r="EV24" s="950"/>
      <c r="EW24" s="950"/>
      <c r="EX24" s="950"/>
      <c r="EY24" s="950"/>
      <c r="EZ24" s="954"/>
      <c r="FA24" s="546"/>
    </row>
    <row r="25" spans="1:157" ht="16.5" customHeight="1">
      <c r="A25" s="1026"/>
      <c r="B25" s="1212"/>
      <c r="C25" s="1212"/>
      <c r="D25" s="1212"/>
      <c r="E25" s="1212"/>
      <c r="F25" s="1212"/>
      <c r="G25" s="1212"/>
      <c r="H25" s="1212"/>
      <c r="I25" s="1212"/>
      <c r="J25" s="1212"/>
      <c r="K25" s="1212"/>
      <c r="L25" s="1213"/>
      <c r="M25" s="1014" t="s">
        <v>158</v>
      </c>
      <c r="N25" s="1014" t="s">
        <v>159</v>
      </c>
      <c r="O25" s="1014" t="s">
        <v>160</v>
      </c>
      <c r="P25" s="1014" t="s">
        <v>161</v>
      </c>
      <c r="Q25" s="1014" t="s">
        <v>162</v>
      </c>
      <c r="R25" s="1014" t="s">
        <v>163</v>
      </c>
      <c r="S25" s="1014" t="s">
        <v>164</v>
      </c>
      <c r="T25" s="1014" t="s">
        <v>165</v>
      </c>
      <c r="U25" s="1014" t="s">
        <v>166</v>
      </c>
      <c r="V25" s="1014" t="s">
        <v>167</v>
      </c>
      <c r="W25" s="1014" t="s">
        <v>168</v>
      </c>
      <c r="X25" s="1014" t="s">
        <v>169</v>
      </c>
      <c r="Y25" s="1014" t="s">
        <v>158</v>
      </c>
      <c r="Z25" s="1014" t="s">
        <v>159</v>
      </c>
      <c r="AA25" s="1014" t="s">
        <v>160</v>
      </c>
      <c r="AB25" s="1014" t="s">
        <v>161</v>
      </c>
      <c r="AC25" s="1014" t="s">
        <v>162</v>
      </c>
      <c r="AD25" s="1014" t="s">
        <v>163</v>
      </c>
      <c r="AE25" s="1014" t="s">
        <v>164</v>
      </c>
      <c r="AF25" s="1014" t="s">
        <v>165</v>
      </c>
      <c r="AG25" s="1014" t="s">
        <v>166</v>
      </c>
      <c r="AH25" s="1014" t="s">
        <v>167</v>
      </c>
      <c r="AI25" s="1014" t="s">
        <v>168</v>
      </c>
      <c r="AJ25" s="1014" t="s">
        <v>169</v>
      </c>
      <c r="AK25" s="1014" t="s">
        <v>158</v>
      </c>
      <c r="AL25" s="1014" t="s">
        <v>159</v>
      </c>
      <c r="AM25" s="1014" t="s">
        <v>160</v>
      </c>
      <c r="AN25" s="1014" t="s">
        <v>161</v>
      </c>
      <c r="AO25" s="1014" t="s">
        <v>162</v>
      </c>
      <c r="AP25" s="1014" t="s">
        <v>163</v>
      </c>
      <c r="AQ25" s="1014" t="s">
        <v>164</v>
      </c>
      <c r="AR25" s="1014" t="s">
        <v>165</v>
      </c>
      <c r="AS25" s="1014" t="s">
        <v>166</v>
      </c>
      <c r="AT25" s="1014" t="s">
        <v>167</v>
      </c>
      <c r="AU25" s="1014" t="s">
        <v>168</v>
      </c>
      <c r="AV25" s="1014" t="s">
        <v>169</v>
      </c>
      <c r="AW25" s="1014" t="s">
        <v>158</v>
      </c>
      <c r="AX25" s="1014" t="s">
        <v>159</v>
      </c>
      <c r="AY25" s="1014" t="s">
        <v>160</v>
      </c>
      <c r="AZ25" s="1014" t="s">
        <v>161</v>
      </c>
      <c r="BA25" s="1014" t="s">
        <v>162</v>
      </c>
      <c r="BB25" s="1014" t="s">
        <v>163</v>
      </c>
      <c r="BC25" s="1014" t="s">
        <v>164</v>
      </c>
      <c r="BD25" s="1014" t="s">
        <v>165</v>
      </c>
      <c r="BE25" s="1014" t="s">
        <v>166</v>
      </c>
      <c r="BF25" s="1014" t="s">
        <v>167</v>
      </c>
      <c r="BG25" s="1014" t="s">
        <v>168</v>
      </c>
      <c r="BH25" s="1014" t="s">
        <v>169</v>
      </c>
      <c r="BI25" s="1014" t="s">
        <v>158</v>
      </c>
      <c r="BJ25" s="1014" t="s">
        <v>159</v>
      </c>
      <c r="BK25" s="1014" t="s">
        <v>160</v>
      </c>
      <c r="BL25" s="1014" t="s">
        <v>161</v>
      </c>
      <c r="BM25" s="1014" t="s">
        <v>162</v>
      </c>
      <c r="BN25" s="1014" t="s">
        <v>163</v>
      </c>
      <c r="BO25" s="1014" t="s">
        <v>164</v>
      </c>
      <c r="BP25" s="1014" t="s">
        <v>165</v>
      </c>
      <c r="BQ25" s="1014" t="s">
        <v>166</v>
      </c>
      <c r="BR25" s="1014" t="s">
        <v>167</v>
      </c>
      <c r="BS25" s="1014" t="s">
        <v>168</v>
      </c>
      <c r="BT25" s="1014" t="s">
        <v>169</v>
      </c>
      <c r="BU25" s="1014" t="s">
        <v>158</v>
      </c>
      <c r="BV25" s="1014" t="s">
        <v>159</v>
      </c>
      <c r="BW25" s="1014" t="s">
        <v>160</v>
      </c>
      <c r="BX25" s="1014" t="s">
        <v>161</v>
      </c>
      <c r="BY25" s="1014" t="s">
        <v>162</v>
      </c>
      <c r="BZ25" s="1014" t="s">
        <v>163</v>
      </c>
      <c r="CA25" s="1014" t="s">
        <v>164</v>
      </c>
      <c r="CB25" s="1014" t="s">
        <v>165</v>
      </c>
      <c r="CC25" s="1014" t="s">
        <v>166</v>
      </c>
      <c r="CD25" s="1014" t="s">
        <v>167</v>
      </c>
      <c r="CE25" s="1014" t="s">
        <v>168</v>
      </c>
      <c r="CF25" s="1014" t="s">
        <v>169</v>
      </c>
      <c r="CG25" s="1014" t="s">
        <v>158</v>
      </c>
      <c r="CH25" s="1014" t="s">
        <v>159</v>
      </c>
      <c r="CI25" s="1014" t="s">
        <v>160</v>
      </c>
      <c r="CJ25" s="1014" t="s">
        <v>161</v>
      </c>
      <c r="CK25" s="1014" t="s">
        <v>162</v>
      </c>
      <c r="CL25" s="1014" t="s">
        <v>163</v>
      </c>
      <c r="CM25" s="1014" t="s">
        <v>164</v>
      </c>
      <c r="CN25" s="1014" t="s">
        <v>165</v>
      </c>
      <c r="CO25" s="1014" t="s">
        <v>166</v>
      </c>
      <c r="CP25" s="1014" t="s">
        <v>167</v>
      </c>
      <c r="CQ25" s="1014" t="s">
        <v>168</v>
      </c>
      <c r="CR25" s="1014" t="s">
        <v>169</v>
      </c>
      <c r="CS25" s="1014" t="s">
        <v>158</v>
      </c>
      <c r="CT25" s="1014" t="s">
        <v>159</v>
      </c>
      <c r="CU25" s="1014" t="s">
        <v>160</v>
      </c>
      <c r="CV25" s="1014" t="s">
        <v>161</v>
      </c>
      <c r="CW25" s="1014" t="s">
        <v>162</v>
      </c>
      <c r="CX25" s="1014" t="s">
        <v>163</v>
      </c>
      <c r="CY25" s="1014" t="s">
        <v>164</v>
      </c>
      <c r="CZ25" s="1014" t="s">
        <v>165</v>
      </c>
      <c r="DA25" s="1014" t="s">
        <v>166</v>
      </c>
      <c r="DB25" s="1014" t="s">
        <v>167</v>
      </c>
      <c r="DC25" s="1014" t="s">
        <v>168</v>
      </c>
      <c r="DD25" s="1014" t="s">
        <v>169</v>
      </c>
      <c r="DE25" s="1014" t="s">
        <v>158</v>
      </c>
      <c r="DF25" s="1014" t="s">
        <v>159</v>
      </c>
      <c r="DG25" s="1014" t="s">
        <v>160</v>
      </c>
      <c r="DH25" s="1014" t="s">
        <v>161</v>
      </c>
      <c r="DI25" s="1014" t="s">
        <v>162</v>
      </c>
      <c r="DJ25" s="1014" t="s">
        <v>163</v>
      </c>
      <c r="DK25" s="1014" t="s">
        <v>164</v>
      </c>
      <c r="DL25" s="1014" t="s">
        <v>165</v>
      </c>
      <c r="DM25" s="1014" t="s">
        <v>166</v>
      </c>
      <c r="DN25" s="1014" t="s">
        <v>167</v>
      </c>
      <c r="DO25" s="1014" t="s">
        <v>168</v>
      </c>
      <c r="DP25" s="1014" t="s">
        <v>169</v>
      </c>
      <c r="DQ25" s="1014" t="s">
        <v>158</v>
      </c>
      <c r="DR25" s="1014" t="s">
        <v>159</v>
      </c>
      <c r="DS25" s="1014" t="s">
        <v>160</v>
      </c>
      <c r="DT25" s="1014" t="s">
        <v>161</v>
      </c>
      <c r="DU25" s="1014" t="s">
        <v>162</v>
      </c>
      <c r="DV25" s="1014" t="s">
        <v>163</v>
      </c>
      <c r="DW25" s="1014" t="s">
        <v>164</v>
      </c>
      <c r="DX25" s="1014" t="s">
        <v>165</v>
      </c>
      <c r="DY25" s="1014" t="s">
        <v>166</v>
      </c>
      <c r="DZ25" s="1014" t="s">
        <v>167</v>
      </c>
      <c r="EA25" s="1014" t="s">
        <v>168</v>
      </c>
      <c r="EB25" s="1014" t="s">
        <v>169</v>
      </c>
      <c r="EC25" s="1014" t="s">
        <v>158</v>
      </c>
      <c r="ED25" s="1014" t="s">
        <v>159</v>
      </c>
      <c r="EE25" s="1014" t="s">
        <v>160</v>
      </c>
      <c r="EF25" s="1014" t="s">
        <v>161</v>
      </c>
      <c r="EG25" s="1014" t="s">
        <v>162</v>
      </c>
      <c r="EH25" s="1014" t="s">
        <v>163</v>
      </c>
      <c r="EI25" s="1014" t="s">
        <v>164</v>
      </c>
      <c r="EJ25" s="1014" t="s">
        <v>165</v>
      </c>
      <c r="EK25" s="1014" t="s">
        <v>166</v>
      </c>
      <c r="EL25" s="1014" t="s">
        <v>167</v>
      </c>
      <c r="EM25" s="1014" t="s">
        <v>168</v>
      </c>
      <c r="EN25" s="1014" t="s">
        <v>169</v>
      </c>
      <c r="EO25" s="1014" t="s">
        <v>158</v>
      </c>
      <c r="EP25" s="1014" t="s">
        <v>159</v>
      </c>
      <c r="EQ25" s="1014" t="s">
        <v>160</v>
      </c>
      <c r="ER25" s="1014" t="s">
        <v>161</v>
      </c>
      <c r="ES25" s="1014" t="s">
        <v>162</v>
      </c>
      <c r="ET25" s="1028" t="s">
        <v>163</v>
      </c>
      <c r="EU25" s="1028" t="s">
        <v>164</v>
      </c>
    </row>
    <row r="26" spans="1:157" ht="12.75">
      <c r="A26" s="547" t="s">
        <v>552</v>
      </c>
      <c r="B26" s="480"/>
      <c r="C26" s="480"/>
      <c r="D26" s="480"/>
      <c r="E26" s="480"/>
      <c r="F26" s="480"/>
      <c r="G26" s="480"/>
      <c r="H26" s="480"/>
      <c r="I26" s="480"/>
      <c r="J26" s="480"/>
      <c r="K26" s="480"/>
      <c r="L26" s="480"/>
      <c r="M26" s="444"/>
      <c r="N26" s="444"/>
      <c r="O26" s="444"/>
      <c r="P26" s="444"/>
      <c r="Q26" s="543"/>
      <c r="R26" s="543"/>
      <c r="S26" s="543"/>
      <c r="T26" s="543"/>
      <c r="U26" s="543"/>
      <c r="V26" s="543"/>
      <c r="W26" s="543"/>
      <c r="X26" s="543"/>
      <c r="Y26" s="543"/>
      <c r="Z26" s="551"/>
      <c r="AA26" s="551"/>
      <c r="AB26" s="551"/>
      <c r="AC26" s="551"/>
      <c r="AD26" s="551"/>
      <c r="AF26" s="552"/>
      <c r="AG26" s="552"/>
      <c r="AH26" s="552"/>
      <c r="BK26" s="322"/>
      <c r="BL26" s="322"/>
      <c r="DE26" s="541"/>
      <c r="DF26" s="541"/>
    </row>
    <row r="27" spans="1:157" ht="15" customHeight="1">
      <c r="A27" s="548" t="s">
        <v>556</v>
      </c>
      <c r="B27" s="553">
        <v>4.8270833333333343</v>
      </c>
      <c r="C27" s="553">
        <v>4.1300000000000008</v>
      </c>
      <c r="D27" s="554">
        <v>4.1300000000000008</v>
      </c>
      <c r="E27" s="554">
        <v>4.1150000000000011</v>
      </c>
      <c r="F27" s="554">
        <v>3.8125</v>
      </c>
      <c r="G27" s="554">
        <v>3.4375000000000004</v>
      </c>
      <c r="H27" s="554">
        <v>3</v>
      </c>
      <c r="I27" s="554">
        <v>3</v>
      </c>
      <c r="J27" s="554">
        <v>2.625</v>
      </c>
      <c r="K27" s="554">
        <v>2.9375</v>
      </c>
      <c r="L27" s="554">
        <v>2.9374999999999996</v>
      </c>
      <c r="M27" s="541">
        <v>5.58</v>
      </c>
      <c r="N27" s="541">
        <v>5.58</v>
      </c>
      <c r="O27" s="541">
        <v>5.58</v>
      </c>
      <c r="P27" s="541">
        <v>5.58</v>
      </c>
      <c r="Q27" s="541">
        <v>5.58</v>
      </c>
      <c r="R27" s="541">
        <v>4.6875</v>
      </c>
      <c r="S27" s="541">
        <v>4.6875</v>
      </c>
      <c r="T27" s="541">
        <v>4.13</v>
      </c>
      <c r="U27" s="541">
        <v>4.13</v>
      </c>
      <c r="V27" s="541">
        <v>4.13</v>
      </c>
      <c r="W27" s="541">
        <v>4.13</v>
      </c>
      <c r="X27" s="541">
        <v>4.13</v>
      </c>
      <c r="Y27" s="541">
        <v>4.13</v>
      </c>
      <c r="Z27" s="541">
        <v>4.13</v>
      </c>
      <c r="AA27" s="541">
        <v>4.13</v>
      </c>
      <c r="AB27" s="541">
        <v>4.13</v>
      </c>
      <c r="AC27" s="541">
        <v>4.13</v>
      </c>
      <c r="AD27" s="541">
        <v>4.13</v>
      </c>
      <c r="AE27" s="541">
        <v>4.13</v>
      </c>
      <c r="AF27" s="541">
        <v>4.13</v>
      </c>
      <c r="AG27" s="541">
        <v>4.13</v>
      </c>
      <c r="AH27" s="541">
        <v>4.13</v>
      </c>
      <c r="AI27" s="541">
        <v>4.13</v>
      </c>
      <c r="AJ27" s="541">
        <v>4.13</v>
      </c>
      <c r="AK27" s="541">
        <v>4.13</v>
      </c>
      <c r="AL27" s="541">
        <v>4.13</v>
      </c>
      <c r="AM27" s="541">
        <v>4.13</v>
      </c>
      <c r="AN27" s="541">
        <v>4.13</v>
      </c>
      <c r="AO27" s="541">
        <v>4.13</v>
      </c>
      <c r="AP27" s="541">
        <v>4.13</v>
      </c>
      <c r="AQ27" s="541">
        <v>4.13</v>
      </c>
      <c r="AR27" s="541">
        <v>4.13</v>
      </c>
      <c r="AS27" s="541">
        <v>4.13</v>
      </c>
      <c r="AT27" s="541">
        <v>4.13</v>
      </c>
      <c r="AU27" s="541">
        <v>4.13</v>
      </c>
      <c r="AV27" s="541">
        <v>4.13</v>
      </c>
      <c r="AW27" s="541">
        <v>4.13</v>
      </c>
      <c r="AX27" s="541">
        <v>4.13</v>
      </c>
      <c r="AY27" s="541">
        <v>4.13</v>
      </c>
      <c r="AZ27" s="541">
        <v>4.13</v>
      </c>
      <c r="BA27" s="541">
        <v>4.25</v>
      </c>
      <c r="BB27" s="541">
        <v>4.25</v>
      </c>
      <c r="BC27" s="541">
        <v>4.0599999999999996</v>
      </c>
      <c r="BD27" s="541">
        <v>4.0599999999999996</v>
      </c>
      <c r="BE27" s="541">
        <v>4.0599999999999996</v>
      </c>
      <c r="BF27" s="541">
        <v>4.0599999999999996</v>
      </c>
      <c r="BG27" s="541">
        <v>4.0599999999999996</v>
      </c>
      <c r="BH27" s="541">
        <v>4.0599999999999996</v>
      </c>
      <c r="BI27" s="541">
        <v>4.0599999999999996</v>
      </c>
      <c r="BJ27" s="541">
        <v>3.8125</v>
      </c>
      <c r="BK27" s="541">
        <v>3.8125</v>
      </c>
      <c r="BL27" s="541">
        <v>3.8125</v>
      </c>
      <c r="BM27" s="541">
        <v>3.8125</v>
      </c>
      <c r="BN27" s="541">
        <v>3.8125</v>
      </c>
      <c r="BO27" s="541">
        <v>3.8125</v>
      </c>
      <c r="BP27" s="541">
        <v>3.8125</v>
      </c>
      <c r="BQ27" s="541">
        <v>3.8125</v>
      </c>
      <c r="BR27" s="541">
        <v>3.8125</v>
      </c>
      <c r="BS27" s="541">
        <v>3.8125</v>
      </c>
      <c r="BT27" s="541">
        <v>3.8125</v>
      </c>
      <c r="BU27" s="541">
        <v>3.8125</v>
      </c>
      <c r="BV27" s="541">
        <v>3.8125</v>
      </c>
      <c r="BW27" s="541">
        <v>3.8125</v>
      </c>
      <c r="BX27" s="541">
        <v>3.4375000000000004</v>
      </c>
      <c r="BY27" s="541">
        <v>3.4375000000000004</v>
      </c>
      <c r="BZ27" s="541">
        <v>3.4375000000000004</v>
      </c>
      <c r="CA27" s="541">
        <v>3.4375000000000004</v>
      </c>
      <c r="CB27" s="541">
        <v>3.4375000000000004</v>
      </c>
      <c r="CC27" s="541">
        <v>3.4375000000000004</v>
      </c>
      <c r="CD27" s="541">
        <v>3.4375000000000004</v>
      </c>
      <c r="CE27" s="541">
        <v>3.4375000000000004</v>
      </c>
      <c r="CF27" s="541">
        <v>3.4375000000000004</v>
      </c>
      <c r="CG27" s="541">
        <v>3.4375000000000004</v>
      </c>
      <c r="CH27" s="541">
        <v>3.4375000000000004</v>
      </c>
      <c r="CI27" s="541">
        <v>3.4375000000000004</v>
      </c>
      <c r="CJ27" s="541">
        <v>3.4375000000000004</v>
      </c>
      <c r="CK27" s="541">
        <v>2.875</v>
      </c>
      <c r="CL27" s="541">
        <v>3</v>
      </c>
      <c r="CM27" s="541">
        <v>3</v>
      </c>
      <c r="CN27" s="541">
        <v>3</v>
      </c>
      <c r="CO27" s="541">
        <v>3</v>
      </c>
      <c r="CP27" s="541">
        <v>2.98194716263537</v>
      </c>
      <c r="CQ27" s="541">
        <v>2.98194716263537</v>
      </c>
      <c r="CR27" s="541">
        <v>3</v>
      </c>
      <c r="CS27" s="541">
        <v>3</v>
      </c>
      <c r="CT27" s="541">
        <v>3</v>
      </c>
      <c r="CU27" s="541">
        <v>3</v>
      </c>
      <c r="CV27" s="541">
        <v>3</v>
      </c>
      <c r="CW27" s="541">
        <v>3</v>
      </c>
      <c r="CX27" s="541">
        <v>3</v>
      </c>
      <c r="CY27" s="541">
        <v>3</v>
      </c>
      <c r="CZ27" s="541">
        <v>3</v>
      </c>
      <c r="DA27" s="541">
        <v>3</v>
      </c>
      <c r="DB27" s="541">
        <v>3</v>
      </c>
      <c r="DC27" s="541">
        <v>3</v>
      </c>
      <c r="DD27" s="541">
        <v>3</v>
      </c>
      <c r="DE27" s="541">
        <v>3</v>
      </c>
      <c r="DF27" s="541">
        <v>3</v>
      </c>
      <c r="DG27" s="541">
        <v>3</v>
      </c>
      <c r="DH27" s="541">
        <v>2.625</v>
      </c>
      <c r="DI27" s="541">
        <v>2.625</v>
      </c>
      <c r="DJ27" s="541">
        <v>2.625</v>
      </c>
      <c r="DK27" s="541">
        <v>2.625</v>
      </c>
      <c r="DL27" s="541">
        <v>2.625</v>
      </c>
      <c r="DM27" s="541">
        <v>2.625</v>
      </c>
      <c r="DN27" s="541">
        <v>2.625</v>
      </c>
      <c r="DO27" s="541">
        <v>2.625</v>
      </c>
      <c r="DP27" s="541">
        <v>2.625</v>
      </c>
      <c r="DQ27" s="541">
        <v>2.9375</v>
      </c>
      <c r="DR27" s="541">
        <v>2.9375</v>
      </c>
      <c r="DS27" s="541">
        <v>2.9375</v>
      </c>
      <c r="DT27" s="541">
        <v>2.9375</v>
      </c>
      <c r="DU27" s="541">
        <v>2.9375</v>
      </c>
      <c r="DV27" s="541">
        <v>2.9375</v>
      </c>
      <c r="DW27" s="541">
        <v>2.9375</v>
      </c>
      <c r="DX27" s="541">
        <v>2.9375</v>
      </c>
      <c r="DY27" s="541">
        <v>2.9375</v>
      </c>
      <c r="DZ27" s="541">
        <v>2.9375</v>
      </c>
      <c r="EA27" s="541">
        <v>2.9375</v>
      </c>
      <c r="EB27" s="541">
        <v>2.9375</v>
      </c>
      <c r="EC27" s="541">
        <v>2.9374999999999996</v>
      </c>
      <c r="ED27" s="541">
        <v>2.9374999999999996</v>
      </c>
      <c r="EE27" s="541">
        <v>2.9374999999999996</v>
      </c>
      <c r="EF27" s="541">
        <v>2.9374999999999996</v>
      </c>
      <c r="EG27" s="541">
        <v>2.9374999999999996</v>
      </c>
      <c r="EH27" s="541">
        <v>2.9374999999999996</v>
      </c>
      <c r="EI27" s="541">
        <v>2.9374999999999996</v>
      </c>
      <c r="EJ27" s="541">
        <v>2.9374999999999996</v>
      </c>
      <c r="EK27" s="541">
        <v>2.9374999999999996</v>
      </c>
      <c r="EL27" s="541">
        <v>2.9374999999999996</v>
      </c>
      <c r="EM27" s="541">
        <v>2.9374999999999996</v>
      </c>
      <c r="EN27" s="541">
        <v>2.9374999999999996</v>
      </c>
      <c r="EO27" s="541">
        <v>2.9374999999999996</v>
      </c>
      <c r="EP27" s="541">
        <v>2.9374999999999996</v>
      </c>
      <c r="EQ27" s="541">
        <v>2.9374999999999996</v>
      </c>
      <c r="ER27" s="541">
        <v>2.9374999999999996</v>
      </c>
      <c r="ES27" s="541">
        <v>2.9374999999999996</v>
      </c>
      <c r="ET27" s="541">
        <v>2.9374999999999996</v>
      </c>
      <c r="EU27" s="541">
        <v>2.9374999999999996</v>
      </c>
    </row>
    <row r="28" spans="1:157" ht="15" customHeight="1">
      <c r="A28" s="548" t="s">
        <v>557</v>
      </c>
      <c r="B28" s="553">
        <v>5.163333333333334</v>
      </c>
      <c r="C28" s="553">
        <v>4.3100000000000005</v>
      </c>
      <c r="D28" s="554">
        <v>4.3100000000000005</v>
      </c>
      <c r="E28" s="554">
        <v>4.2510416666666657</v>
      </c>
      <c r="F28" s="554">
        <v>3.9452054794520546</v>
      </c>
      <c r="G28" s="554">
        <v>3</v>
      </c>
      <c r="H28" s="554">
        <v>3</v>
      </c>
      <c r="I28" s="554">
        <v>2.875</v>
      </c>
      <c r="J28" s="554">
        <v>2.9375</v>
      </c>
      <c r="K28" s="554">
        <v>2.9375</v>
      </c>
      <c r="L28" s="554">
        <v>2.9375</v>
      </c>
      <c r="M28" s="554">
        <v>5.59</v>
      </c>
      <c r="N28" s="554">
        <v>5.59</v>
      </c>
      <c r="O28" s="554">
        <v>5.59</v>
      </c>
      <c r="P28" s="554">
        <v>5.59</v>
      </c>
      <c r="Q28" s="554">
        <v>5.59</v>
      </c>
      <c r="R28" s="554">
        <v>5.59</v>
      </c>
      <c r="S28" s="554">
        <v>5.59</v>
      </c>
      <c r="T28" s="554">
        <v>5.59</v>
      </c>
      <c r="U28" s="554">
        <v>4.3099999999999996</v>
      </c>
      <c r="V28" s="554">
        <v>4.3099999999999996</v>
      </c>
      <c r="W28" s="554">
        <v>4.3099999999999996</v>
      </c>
      <c r="X28" s="554">
        <v>4.3099999999999996</v>
      </c>
      <c r="Y28" s="554">
        <v>4.3099999999999996</v>
      </c>
      <c r="Z28" s="554">
        <v>4.3099999999999996</v>
      </c>
      <c r="AA28" s="554">
        <v>4.3099999999999996</v>
      </c>
      <c r="AB28" s="554">
        <v>4.3099999999999996</v>
      </c>
      <c r="AC28" s="554">
        <v>4.3099999999999996</v>
      </c>
      <c r="AD28" s="554">
        <v>4.3099999999999996</v>
      </c>
      <c r="AE28" s="554">
        <v>4.3099999999999996</v>
      </c>
      <c r="AF28" s="554">
        <v>4.3099999999999996</v>
      </c>
      <c r="AG28" s="554">
        <v>4.3099999999999996</v>
      </c>
      <c r="AH28" s="554">
        <v>4.3099999999999996</v>
      </c>
      <c r="AI28" s="554">
        <v>4.3099999999999996</v>
      </c>
      <c r="AJ28" s="554">
        <v>4.3099999999999996</v>
      </c>
      <c r="AK28" s="554">
        <v>4.3099999999999996</v>
      </c>
      <c r="AL28" s="554">
        <v>4.3099999999999996</v>
      </c>
      <c r="AM28" s="554">
        <v>4.3099999999999996</v>
      </c>
      <c r="AN28" s="554">
        <v>4.3099999999999996</v>
      </c>
      <c r="AO28" s="554">
        <v>4.3099999999999996</v>
      </c>
      <c r="AP28" s="554">
        <v>4.3099999999999996</v>
      </c>
      <c r="AQ28" s="554">
        <v>4.3099999999999996</v>
      </c>
      <c r="AR28" s="554">
        <v>4.3099999999999996</v>
      </c>
      <c r="AS28" s="554">
        <v>4.3099999999999996</v>
      </c>
      <c r="AT28" s="554">
        <v>4.3099999999999996</v>
      </c>
      <c r="AU28" s="554">
        <v>4.3099999999999996</v>
      </c>
      <c r="AV28" s="554">
        <v>4.3099999999999996</v>
      </c>
      <c r="AW28" s="554">
        <v>4.3099999999999996</v>
      </c>
      <c r="AX28" s="554">
        <v>4.3125</v>
      </c>
      <c r="AY28" s="554">
        <v>4.3125</v>
      </c>
      <c r="AZ28" s="554">
        <v>4.3125</v>
      </c>
      <c r="BA28" s="554">
        <v>4.3125</v>
      </c>
      <c r="BB28" s="554">
        <v>4.3125</v>
      </c>
      <c r="BC28" s="554">
        <v>4.1900000000000004</v>
      </c>
      <c r="BD28" s="554">
        <v>4.1900000000000004</v>
      </c>
      <c r="BE28" s="554">
        <v>4.1900000000000004</v>
      </c>
      <c r="BF28" s="554">
        <v>4.1900000000000004</v>
      </c>
      <c r="BG28" s="554">
        <v>4.1900000000000004</v>
      </c>
      <c r="BH28" s="554">
        <v>4.1900000000000004</v>
      </c>
      <c r="BI28" s="554">
        <v>4.1900000000000004</v>
      </c>
      <c r="BJ28" s="554">
        <v>4.1900000000000004</v>
      </c>
      <c r="BK28" s="554">
        <v>4.1900000000000004</v>
      </c>
      <c r="BL28" s="554">
        <v>4.1900000000000004</v>
      </c>
      <c r="BM28" s="554">
        <v>4.1900000000000004</v>
      </c>
      <c r="BN28" s="554">
        <v>4.1900000000000004</v>
      </c>
      <c r="BO28" s="554">
        <v>3.8125</v>
      </c>
      <c r="BP28" s="554">
        <v>3.8125</v>
      </c>
      <c r="BQ28" s="554">
        <v>3.8125</v>
      </c>
      <c r="BR28" s="554">
        <v>3.8125</v>
      </c>
      <c r="BS28" s="554">
        <v>3.8125</v>
      </c>
      <c r="BT28" s="554">
        <v>3.9452054794520546</v>
      </c>
      <c r="BU28" s="554">
        <v>3.9452054794520546</v>
      </c>
      <c r="BV28" s="554">
        <v>3.9452054794520546</v>
      </c>
      <c r="BW28" s="554">
        <v>3.5624999999999996</v>
      </c>
      <c r="BX28" s="554">
        <v>3.25</v>
      </c>
      <c r="BY28" s="554">
        <v>3.0625</v>
      </c>
      <c r="BZ28" s="554">
        <v>3.0625</v>
      </c>
      <c r="CA28" s="554">
        <v>3.0625</v>
      </c>
      <c r="CB28" s="554">
        <v>3</v>
      </c>
      <c r="CC28" s="554">
        <v>3</v>
      </c>
      <c r="CD28" s="554">
        <v>3</v>
      </c>
      <c r="CE28" s="554">
        <v>3</v>
      </c>
      <c r="CF28" s="554">
        <v>3</v>
      </c>
      <c r="CG28" s="554">
        <v>3</v>
      </c>
      <c r="CH28" s="554">
        <v>3</v>
      </c>
      <c r="CI28" s="554">
        <v>3</v>
      </c>
      <c r="CJ28" s="554">
        <v>2.875</v>
      </c>
      <c r="CK28" s="554">
        <v>2.9375</v>
      </c>
      <c r="CL28" s="554">
        <v>3</v>
      </c>
      <c r="CM28" s="554">
        <v>3</v>
      </c>
      <c r="CN28" s="554">
        <v>3</v>
      </c>
      <c r="CO28" s="554">
        <v>3</v>
      </c>
      <c r="CP28" s="554">
        <v>3</v>
      </c>
      <c r="CQ28" s="554">
        <v>3</v>
      </c>
      <c r="CR28" s="554">
        <v>3</v>
      </c>
      <c r="CS28" s="554">
        <v>3</v>
      </c>
      <c r="CT28" s="554">
        <v>3</v>
      </c>
      <c r="CU28" s="554">
        <v>3</v>
      </c>
      <c r="CV28" s="554">
        <v>3</v>
      </c>
      <c r="CW28" s="554">
        <v>3</v>
      </c>
      <c r="CX28" s="554">
        <v>3</v>
      </c>
      <c r="CY28" s="554">
        <v>2.875</v>
      </c>
      <c r="CZ28" s="554">
        <v>2.875</v>
      </c>
      <c r="DA28" s="554">
        <v>2.875</v>
      </c>
      <c r="DB28" s="554">
        <v>2.875</v>
      </c>
      <c r="DC28" s="554">
        <v>2.875</v>
      </c>
      <c r="DD28" s="554">
        <v>2.875</v>
      </c>
      <c r="DE28" s="554">
        <v>2.875</v>
      </c>
      <c r="DF28" s="554">
        <v>2.875</v>
      </c>
      <c r="DG28" s="554">
        <v>2.6875</v>
      </c>
      <c r="DH28" s="554">
        <v>2.6875</v>
      </c>
      <c r="DI28" s="554">
        <v>2.6875</v>
      </c>
      <c r="DJ28" s="554">
        <v>2.6875</v>
      </c>
      <c r="DK28" s="554">
        <v>2.6875</v>
      </c>
      <c r="DL28" s="554">
        <v>2.6875</v>
      </c>
      <c r="DM28" s="554">
        <v>2.6875</v>
      </c>
      <c r="DN28" s="554">
        <v>2.9375</v>
      </c>
      <c r="DO28" s="554">
        <v>2.9375</v>
      </c>
      <c r="DP28" s="554">
        <v>2.9375</v>
      </c>
      <c r="DQ28" s="554">
        <v>2.9375</v>
      </c>
      <c r="DR28" s="554">
        <v>2.9375</v>
      </c>
      <c r="DS28" s="554">
        <v>3</v>
      </c>
      <c r="DT28" s="554">
        <v>3</v>
      </c>
      <c r="DU28" s="554">
        <v>2.9375</v>
      </c>
      <c r="DV28" s="554">
        <v>2.9375</v>
      </c>
      <c r="DW28" s="554">
        <v>2.9375</v>
      </c>
      <c r="DX28" s="554">
        <v>2.9375</v>
      </c>
      <c r="DY28" s="554">
        <v>2.9375</v>
      </c>
      <c r="DZ28" s="554">
        <v>2.9375</v>
      </c>
      <c r="EA28" s="554">
        <v>2.9375</v>
      </c>
      <c r="EB28" s="554">
        <v>2.9375</v>
      </c>
      <c r="EC28" s="554">
        <v>2.9375</v>
      </c>
      <c r="ED28" s="554">
        <v>2.9375</v>
      </c>
      <c r="EE28" s="554">
        <v>2.9375</v>
      </c>
      <c r="EF28" s="554">
        <v>2.9375</v>
      </c>
      <c r="EG28" s="554">
        <v>2.9375</v>
      </c>
      <c r="EH28" s="554">
        <v>2.9375</v>
      </c>
      <c r="EI28" s="554">
        <v>2.9375</v>
      </c>
      <c r="EJ28" s="554">
        <v>2.9375</v>
      </c>
      <c r="EK28" s="554">
        <v>2.9375</v>
      </c>
      <c r="EL28" s="554">
        <v>2.9375</v>
      </c>
      <c r="EM28" s="554">
        <v>2.9375</v>
      </c>
      <c r="EN28" s="554">
        <v>2.9375</v>
      </c>
      <c r="EO28" s="554">
        <v>2.9375</v>
      </c>
      <c r="EP28" s="554">
        <v>2.9375</v>
      </c>
      <c r="EQ28" s="554">
        <v>2.9375</v>
      </c>
      <c r="ER28" s="554">
        <v>2.9375</v>
      </c>
      <c r="ES28" s="554">
        <v>2.9375</v>
      </c>
      <c r="ET28" s="554">
        <v>2.9375</v>
      </c>
      <c r="EU28" s="554">
        <v>2.9375</v>
      </c>
    </row>
    <row r="29" spans="1:157" ht="15" customHeight="1">
      <c r="A29" s="548" t="s">
        <v>558</v>
      </c>
      <c r="B29" s="553">
        <v>5.1870833333333337</v>
      </c>
      <c r="C29" s="553">
        <v>5</v>
      </c>
      <c r="D29" s="554">
        <v>5</v>
      </c>
      <c r="E29" s="554">
        <v>4.34375</v>
      </c>
      <c r="F29" s="554">
        <v>4.9315068493150687</v>
      </c>
      <c r="G29" s="554">
        <v>2.875</v>
      </c>
      <c r="H29" s="554">
        <v>3</v>
      </c>
      <c r="I29" s="554">
        <v>3</v>
      </c>
      <c r="J29" s="554">
        <v>2.9375</v>
      </c>
      <c r="K29" s="554">
        <v>2.9375</v>
      </c>
      <c r="L29" s="554">
        <v>2.9375</v>
      </c>
      <c r="M29" s="554">
        <v>5.75</v>
      </c>
      <c r="N29" s="554">
        <v>5.75</v>
      </c>
      <c r="O29" s="554">
        <v>5.75</v>
      </c>
      <c r="P29" s="554">
        <v>5.75</v>
      </c>
      <c r="Q29" s="554">
        <v>5</v>
      </c>
      <c r="R29" s="554">
        <v>5</v>
      </c>
      <c r="S29" s="554">
        <v>5</v>
      </c>
      <c r="T29" s="554">
        <v>5</v>
      </c>
      <c r="U29" s="554">
        <v>5</v>
      </c>
      <c r="V29" s="554">
        <v>4.625</v>
      </c>
      <c r="W29" s="554">
        <v>4.8099999999999996</v>
      </c>
      <c r="X29" s="554">
        <v>4.8099999999999996</v>
      </c>
      <c r="Y29" s="554">
        <v>5</v>
      </c>
      <c r="Z29" s="554">
        <v>5</v>
      </c>
      <c r="AA29" s="554">
        <v>5</v>
      </c>
      <c r="AB29" s="554">
        <v>5</v>
      </c>
      <c r="AC29" s="554">
        <v>5</v>
      </c>
      <c r="AD29" s="554">
        <v>5</v>
      </c>
      <c r="AE29" s="554">
        <v>5</v>
      </c>
      <c r="AF29" s="554">
        <v>5</v>
      </c>
      <c r="AG29" s="554">
        <v>5</v>
      </c>
      <c r="AH29" s="554">
        <v>5</v>
      </c>
      <c r="AI29" s="554">
        <v>5</v>
      </c>
      <c r="AJ29" s="554">
        <v>5</v>
      </c>
      <c r="AK29" s="554">
        <v>5</v>
      </c>
      <c r="AL29" s="554">
        <v>5</v>
      </c>
      <c r="AM29" s="554">
        <v>5</v>
      </c>
      <c r="AN29" s="554">
        <v>5</v>
      </c>
      <c r="AO29" s="554">
        <v>5</v>
      </c>
      <c r="AP29" s="554">
        <v>5</v>
      </c>
      <c r="AQ29" s="554">
        <v>5</v>
      </c>
      <c r="AR29" s="554">
        <v>5</v>
      </c>
      <c r="AS29" s="554">
        <v>5</v>
      </c>
      <c r="AT29" s="554">
        <v>5</v>
      </c>
      <c r="AU29" s="554">
        <v>5</v>
      </c>
      <c r="AV29" s="554">
        <v>5</v>
      </c>
      <c r="AW29" s="554">
        <v>5</v>
      </c>
      <c r="AX29" s="554">
        <v>5</v>
      </c>
      <c r="AY29" s="554">
        <v>4.3125</v>
      </c>
      <c r="AZ29" s="554">
        <v>4.3125</v>
      </c>
      <c r="BA29" s="554">
        <v>4.3125</v>
      </c>
      <c r="BB29" s="554">
        <v>4.3125</v>
      </c>
      <c r="BC29" s="554">
        <v>4.3125</v>
      </c>
      <c r="BD29" s="554">
        <v>4.3125</v>
      </c>
      <c r="BE29" s="554">
        <v>4.3125</v>
      </c>
      <c r="BF29" s="554">
        <v>4.3125</v>
      </c>
      <c r="BG29" s="554">
        <v>3.8125</v>
      </c>
      <c r="BH29" s="554">
        <v>3.8125</v>
      </c>
      <c r="BI29" s="554">
        <v>3.8125</v>
      </c>
      <c r="BJ29" s="554">
        <v>3.8125</v>
      </c>
      <c r="BK29" s="554">
        <v>3.8125</v>
      </c>
      <c r="BL29" s="554">
        <v>3.8125</v>
      </c>
      <c r="BM29" s="554">
        <v>3.8125</v>
      </c>
      <c r="BN29" s="554">
        <v>3.8125</v>
      </c>
      <c r="BO29" s="554">
        <v>3.8125</v>
      </c>
      <c r="BP29" s="554">
        <v>3.8125</v>
      </c>
      <c r="BQ29" s="554">
        <v>3.8125</v>
      </c>
      <c r="BR29" s="554">
        <v>3.8125</v>
      </c>
      <c r="BS29" s="554">
        <v>3.8125</v>
      </c>
      <c r="BT29" s="554">
        <v>4.9315068493150687</v>
      </c>
      <c r="BU29" s="554">
        <v>4.9315068493150687</v>
      </c>
      <c r="BV29" s="554">
        <v>4.9315068493150687</v>
      </c>
      <c r="BW29" s="554">
        <v>4.9315068493150687</v>
      </c>
      <c r="BX29" s="554">
        <v>4.9315068493150687</v>
      </c>
      <c r="BY29" s="554">
        <v>4.9315068493150687</v>
      </c>
      <c r="BZ29" s="554">
        <v>4.9315068493150687</v>
      </c>
      <c r="CA29" s="554">
        <v>4.9315068493150687</v>
      </c>
      <c r="CB29" s="554">
        <v>4.9315068493150687</v>
      </c>
      <c r="CC29" s="554">
        <v>4.9315068493150687</v>
      </c>
      <c r="CD29" s="554">
        <v>4.9315068493150687</v>
      </c>
      <c r="CE29" s="554">
        <v>2.875</v>
      </c>
      <c r="CF29" s="554">
        <v>2.875</v>
      </c>
      <c r="CG29" s="554">
        <v>2.875</v>
      </c>
      <c r="CH29" s="554">
        <v>2.875</v>
      </c>
      <c r="CI29" s="554">
        <v>2.875</v>
      </c>
      <c r="CJ29" s="554">
        <v>2.875</v>
      </c>
      <c r="CK29" s="554">
        <v>2.875</v>
      </c>
      <c r="CL29" s="554">
        <v>3</v>
      </c>
      <c r="CM29" s="554">
        <v>3</v>
      </c>
      <c r="CN29" s="554">
        <v>3</v>
      </c>
      <c r="CO29" s="554">
        <v>3</v>
      </c>
      <c r="CP29" s="554">
        <v>3</v>
      </c>
      <c r="CQ29" s="554">
        <v>3</v>
      </c>
      <c r="CR29" s="554">
        <v>3</v>
      </c>
      <c r="CS29" s="554">
        <v>3</v>
      </c>
      <c r="CT29" s="554">
        <v>3</v>
      </c>
      <c r="CU29" s="554">
        <v>3</v>
      </c>
      <c r="CV29" s="554">
        <v>3</v>
      </c>
      <c r="CW29" s="554">
        <v>3</v>
      </c>
      <c r="CX29" s="554">
        <v>3</v>
      </c>
      <c r="CY29" s="554">
        <v>3</v>
      </c>
      <c r="CZ29" s="554">
        <v>3</v>
      </c>
      <c r="DA29" s="554">
        <v>3</v>
      </c>
      <c r="DB29" s="554">
        <v>3</v>
      </c>
      <c r="DC29" s="554">
        <v>3</v>
      </c>
      <c r="DD29" s="554">
        <v>3</v>
      </c>
      <c r="DE29" s="554">
        <v>3</v>
      </c>
      <c r="DF29" s="554">
        <v>2.875</v>
      </c>
      <c r="DG29" s="554">
        <v>2.875</v>
      </c>
      <c r="DH29" s="554">
        <v>2.875</v>
      </c>
      <c r="DI29" s="554">
        <v>2.875</v>
      </c>
      <c r="DJ29" s="554">
        <v>2.875</v>
      </c>
      <c r="DK29" s="554">
        <v>2.875</v>
      </c>
      <c r="DL29" s="554">
        <v>2.875</v>
      </c>
      <c r="DM29" s="554">
        <v>2.875</v>
      </c>
      <c r="DN29" s="554">
        <v>2.875</v>
      </c>
      <c r="DO29" s="554">
        <v>2.9375</v>
      </c>
      <c r="DP29" s="554">
        <v>2.9375</v>
      </c>
      <c r="DQ29" s="554">
        <v>2.9375</v>
      </c>
      <c r="DR29" s="554">
        <v>2.9375</v>
      </c>
      <c r="DS29" s="554">
        <v>2.9375</v>
      </c>
      <c r="DT29" s="554">
        <v>2.9375</v>
      </c>
      <c r="DU29" s="554">
        <v>2.9375</v>
      </c>
      <c r="DV29" s="554">
        <v>2.9375</v>
      </c>
      <c r="DW29" s="554">
        <v>2.9375</v>
      </c>
      <c r="DX29" s="554">
        <v>2.9375</v>
      </c>
      <c r="DY29" s="554">
        <v>2.9375</v>
      </c>
      <c r="DZ29" s="554">
        <v>2.9375</v>
      </c>
      <c r="EA29" s="554">
        <v>2.9375</v>
      </c>
      <c r="EB29" s="554">
        <v>2.9375</v>
      </c>
      <c r="EC29" s="554">
        <v>2.9375</v>
      </c>
      <c r="ED29" s="554">
        <v>2.9375</v>
      </c>
      <c r="EE29" s="554">
        <v>2.9375</v>
      </c>
      <c r="EF29" s="554">
        <v>2.9375</v>
      </c>
      <c r="EG29" s="554">
        <v>2.9375</v>
      </c>
      <c r="EH29" s="554">
        <v>2.9375</v>
      </c>
      <c r="EI29" s="554">
        <v>2.9375</v>
      </c>
      <c r="EJ29" s="554">
        <v>2.9375</v>
      </c>
      <c r="EK29" s="554">
        <v>2.9375</v>
      </c>
      <c r="EL29" s="554">
        <v>2.9375</v>
      </c>
      <c r="EM29" s="554">
        <v>2.9375</v>
      </c>
      <c r="EN29" s="554">
        <v>2.9375</v>
      </c>
      <c r="EO29" s="554">
        <v>2.9375</v>
      </c>
      <c r="EP29" s="554">
        <v>2.9375</v>
      </c>
      <c r="EQ29" s="554">
        <v>3.375</v>
      </c>
      <c r="ER29" s="554">
        <v>3.375</v>
      </c>
      <c r="ES29" s="554">
        <v>3.3125</v>
      </c>
      <c r="ET29" s="554">
        <v>3.1875</v>
      </c>
      <c r="EU29" s="554">
        <v>3.1875</v>
      </c>
    </row>
    <row r="30" spans="1:157" ht="15" customHeight="1">
      <c r="A30" s="548" t="s">
        <v>559</v>
      </c>
      <c r="B30" s="553">
        <v>5.493333333333335</v>
      </c>
      <c r="C30" s="553">
        <v>4.723958333333333</v>
      </c>
      <c r="D30" s="554">
        <v>4.5</v>
      </c>
      <c r="E30" s="554">
        <v>4.2450000000000001</v>
      </c>
      <c r="F30" s="554">
        <v>3.8125</v>
      </c>
      <c r="G30" s="554">
        <v>2.8125</v>
      </c>
      <c r="H30" s="554">
        <v>3</v>
      </c>
      <c r="I30" s="554">
        <v>2.875</v>
      </c>
      <c r="J30" s="554">
        <v>2.5625</v>
      </c>
      <c r="K30" s="554">
        <v>2.94</v>
      </c>
      <c r="L30" s="554">
        <v>3.1875</v>
      </c>
      <c r="M30" s="554">
        <v>5.88</v>
      </c>
      <c r="N30" s="554">
        <v>5.88</v>
      </c>
      <c r="O30" s="554">
        <v>5.88</v>
      </c>
      <c r="P30" s="554">
        <v>5.88</v>
      </c>
      <c r="Q30" s="554">
        <v>5.88</v>
      </c>
      <c r="R30" s="554">
        <v>5.88</v>
      </c>
      <c r="S30" s="554">
        <v>5.88</v>
      </c>
      <c r="T30" s="554">
        <v>5.88</v>
      </c>
      <c r="U30" s="554">
        <v>4.38</v>
      </c>
      <c r="V30" s="554">
        <v>4.625</v>
      </c>
      <c r="W30" s="554">
        <v>4.625</v>
      </c>
      <c r="X30" s="554">
        <v>5.25</v>
      </c>
      <c r="Y30" s="554">
        <v>5.25</v>
      </c>
      <c r="Z30" s="554">
        <v>5.25</v>
      </c>
      <c r="AA30" s="554">
        <v>4.9375</v>
      </c>
      <c r="AB30" s="554">
        <v>4.875</v>
      </c>
      <c r="AC30" s="554">
        <v>4.875</v>
      </c>
      <c r="AD30" s="554">
        <v>4.5</v>
      </c>
      <c r="AE30" s="554">
        <v>4.5</v>
      </c>
      <c r="AF30" s="554">
        <v>4.5</v>
      </c>
      <c r="AG30" s="554">
        <v>4.5</v>
      </c>
      <c r="AH30" s="554">
        <v>4.5</v>
      </c>
      <c r="AI30" s="554">
        <v>4.5</v>
      </c>
      <c r="AJ30" s="554">
        <v>4.5</v>
      </c>
      <c r="AK30" s="554">
        <v>4.5</v>
      </c>
      <c r="AL30" s="554">
        <v>4.5</v>
      </c>
      <c r="AM30" s="554">
        <v>4.5</v>
      </c>
      <c r="AN30" s="554">
        <v>4.5</v>
      </c>
      <c r="AO30" s="554">
        <v>4.5</v>
      </c>
      <c r="AP30" s="554">
        <v>4.5</v>
      </c>
      <c r="AQ30" s="554">
        <v>4.5</v>
      </c>
      <c r="AR30" s="554">
        <v>4.5</v>
      </c>
      <c r="AS30" s="554">
        <v>4.5</v>
      </c>
      <c r="AT30" s="554">
        <v>4.5</v>
      </c>
      <c r="AU30" s="554">
        <v>4.5</v>
      </c>
      <c r="AV30" s="554">
        <v>4.5</v>
      </c>
      <c r="AW30" s="554">
        <v>4.4400000000000004</v>
      </c>
      <c r="AX30" s="554">
        <v>4.3125</v>
      </c>
      <c r="AY30" s="554">
        <v>4.3125</v>
      </c>
      <c r="AZ30" s="554">
        <v>4.3125</v>
      </c>
      <c r="BA30" s="554">
        <v>4.3125</v>
      </c>
      <c r="BB30" s="554">
        <v>4.3125</v>
      </c>
      <c r="BC30" s="554">
        <v>4.3125</v>
      </c>
      <c r="BD30" s="554">
        <v>4.3125</v>
      </c>
      <c r="BE30" s="554">
        <v>4.3125</v>
      </c>
      <c r="BF30" s="554">
        <v>4</v>
      </c>
      <c r="BG30" s="554">
        <v>4</v>
      </c>
      <c r="BH30" s="554">
        <v>4</v>
      </c>
      <c r="BI30" s="554">
        <v>3.8125</v>
      </c>
      <c r="BJ30" s="554">
        <v>3.8125</v>
      </c>
      <c r="BK30" s="554">
        <v>3.875</v>
      </c>
      <c r="BL30" s="554">
        <v>3.875</v>
      </c>
      <c r="BM30" s="554">
        <v>3.875</v>
      </c>
      <c r="BN30" s="554">
        <v>3.8125</v>
      </c>
      <c r="BO30" s="554">
        <v>3.8125</v>
      </c>
      <c r="BP30" s="554">
        <v>3.8125</v>
      </c>
      <c r="BQ30" s="554">
        <v>3.8125</v>
      </c>
      <c r="BR30" s="554">
        <v>3.8125</v>
      </c>
      <c r="BS30" s="554">
        <v>3.8125</v>
      </c>
      <c r="BT30" s="554">
        <v>3.8125</v>
      </c>
      <c r="BU30" s="554">
        <v>3.8125</v>
      </c>
      <c r="BV30" s="554">
        <v>3.8125</v>
      </c>
      <c r="BW30" s="554">
        <v>3.8125</v>
      </c>
      <c r="BX30" s="554">
        <v>3.8125</v>
      </c>
      <c r="BY30" s="554">
        <v>3.8125</v>
      </c>
      <c r="BZ30" s="554">
        <v>3.8125</v>
      </c>
      <c r="CA30" s="554">
        <v>3.8125</v>
      </c>
      <c r="CB30" s="554">
        <v>3.8125</v>
      </c>
      <c r="CC30" s="554">
        <v>3.8125</v>
      </c>
      <c r="CD30" s="554">
        <v>2.8125</v>
      </c>
      <c r="CE30" s="554">
        <v>2.8125</v>
      </c>
      <c r="CF30" s="554">
        <v>2.8125</v>
      </c>
      <c r="CG30" s="554">
        <v>2.8125</v>
      </c>
      <c r="CH30" s="554">
        <v>2.9375</v>
      </c>
      <c r="CI30" s="554">
        <v>2.9375</v>
      </c>
      <c r="CJ30" s="554">
        <v>3</v>
      </c>
      <c r="CK30" s="554">
        <v>3</v>
      </c>
      <c r="CL30" s="554">
        <v>3</v>
      </c>
      <c r="CM30" s="554">
        <v>3.0625</v>
      </c>
      <c r="CN30" s="554">
        <v>3.0625</v>
      </c>
      <c r="CO30" s="554">
        <v>3.0625</v>
      </c>
      <c r="CP30" s="554">
        <v>3</v>
      </c>
      <c r="CQ30" s="554">
        <v>3</v>
      </c>
      <c r="CR30" s="554">
        <v>3</v>
      </c>
      <c r="CS30" s="554">
        <v>2.9375</v>
      </c>
      <c r="CT30" s="554">
        <v>2.9375</v>
      </c>
      <c r="CU30" s="554">
        <v>2.9375</v>
      </c>
      <c r="CV30" s="554">
        <v>2.9375</v>
      </c>
      <c r="CW30" s="554">
        <v>2.9375</v>
      </c>
      <c r="CX30" s="554">
        <v>2.9375</v>
      </c>
      <c r="CY30" s="554">
        <v>2.9375</v>
      </c>
      <c r="CZ30" s="554">
        <v>2.9375</v>
      </c>
      <c r="DA30" s="554">
        <v>2.875</v>
      </c>
      <c r="DB30" s="554">
        <v>2.875</v>
      </c>
      <c r="DC30" s="554">
        <v>2.875</v>
      </c>
      <c r="DD30" s="554">
        <v>2.875</v>
      </c>
      <c r="DE30" s="554">
        <v>2.875</v>
      </c>
      <c r="DF30" s="554">
        <v>2.875</v>
      </c>
      <c r="DG30" s="554">
        <v>2.875</v>
      </c>
      <c r="DH30" s="554">
        <v>2.875</v>
      </c>
      <c r="DI30" s="554">
        <v>2.5625</v>
      </c>
      <c r="DJ30" s="554">
        <v>2.5625</v>
      </c>
      <c r="DK30" s="554">
        <v>2.5625</v>
      </c>
      <c r="DL30" s="554">
        <v>2.5625</v>
      </c>
      <c r="DM30" s="554">
        <v>2.5625</v>
      </c>
      <c r="DN30" s="554">
        <v>2.5625</v>
      </c>
      <c r="DO30" s="554">
        <v>2.5625</v>
      </c>
      <c r="DP30" s="554">
        <v>2.5625</v>
      </c>
      <c r="DQ30" s="554">
        <v>2.8125</v>
      </c>
      <c r="DR30" s="554">
        <v>2.9375</v>
      </c>
      <c r="DS30" s="554">
        <v>2.9375</v>
      </c>
      <c r="DT30" s="554">
        <v>2.9375</v>
      </c>
      <c r="DU30" s="554">
        <v>3.125</v>
      </c>
      <c r="DV30" s="554">
        <v>3.125</v>
      </c>
      <c r="DW30" s="554">
        <v>3.125</v>
      </c>
      <c r="DX30" s="554">
        <v>3.125</v>
      </c>
      <c r="DY30" s="554">
        <v>3</v>
      </c>
      <c r="DZ30" s="554">
        <v>2.94</v>
      </c>
      <c r="EA30" s="554">
        <v>2.94</v>
      </c>
      <c r="EB30" s="554">
        <v>2.94</v>
      </c>
      <c r="EC30" s="554">
        <v>2.9374999999999996</v>
      </c>
      <c r="ED30" s="554">
        <v>2.9374999999999996</v>
      </c>
      <c r="EE30" s="554">
        <v>2.9374999999999996</v>
      </c>
      <c r="EF30" s="554">
        <v>2.9374999999999996</v>
      </c>
      <c r="EG30" s="554">
        <v>2.75</v>
      </c>
      <c r="EH30" s="554">
        <v>2.75</v>
      </c>
      <c r="EI30" s="554">
        <v>2.75</v>
      </c>
      <c r="EJ30" s="554">
        <v>2.75</v>
      </c>
      <c r="EK30" s="554">
        <v>2.7500000000000004</v>
      </c>
      <c r="EL30" s="554">
        <v>2.75</v>
      </c>
      <c r="EM30" s="554">
        <v>3.1875</v>
      </c>
      <c r="EN30" s="554">
        <v>3.1875</v>
      </c>
      <c r="EO30" s="554">
        <v>3.1875</v>
      </c>
      <c r="EP30" s="554">
        <v>3.375</v>
      </c>
      <c r="EQ30" s="554">
        <v>3.375</v>
      </c>
      <c r="ER30" s="554">
        <v>3.375</v>
      </c>
      <c r="ES30" s="554">
        <v>3.25</v>
      </c>
      <c r="ET30" s="554">
        <v>3.25</v>
      </c>
      <c r="EU30" s="554">
        <v>3.2124999999999995</v>
      </c>
    </row>
    <row r="31" spans="1:157" ht="15" customHeight="1">
      <c r="A31" s="548" t="s">
        <v>560</v>
      </c>
      <c r="B31" s="553">
        <v>5.1320833333333331</v>
      </c>
      <c r="C31" s="553">
        <v>4.6835416666666667</v>
      </c>
      <c r="D31" s="554">
        <v>4.4850000000000012</v>
      </c>
      <c r="E31" s="554">
        <v>4.3743749999999997</v>
      </c>
      <c r="F31" s="554">
        <v>3.8125</v>
      </c>
      <c r="G31" s="554">
        <v>2.875</v>
      </c>
      <c r="H31" s="554">
        <v>3.0625</v>
      </c>
      <c r="I31" s="554">
        <v>4</v>
      </c>
      <c r="J31" s="554">
        <v>3</v>
      </c>
      <c r="K31" s="554">
        <v>2.88</v>
      </c>
      <c r="L31" s="554">
        <v>3.5000000000000004</v>
      </c>
      <c r="M31" s="554">
        <v>5.69</v>
      </c>
      <c r="N31" s="554">
        <v>5.69</v>
      </c>
      <c r="O31" s="554">
        <v>5.38</v>
      </c>
      <c r="P31" s="554">
        <v>5.38</v>
      </c>
      <c r="Q31" s="554">
        <v>5.38</v>
      </c>
      <c r="R31" s="554">
        <v>5.38</v>
      </c>
      <c r="S31" s="554">
        <v>4.75</v>
      </c>
      <c r="T31" s="554">
        <v>4.75</v>
      </c>
      <c r="U31" s="554">
        <v>4.75</v>
      </c>
      <c r="V31" s="554">
        <v>4.625</v>
      </c>
      <c r="W31" s="554">
        <v>4.8099999999999996</v>
      </c>
      <c r="X31" s="554">
        <v>5</v>
      </c>
      <c r="Y31" s="554">
        <v>5</v>
      </c>
      <c r="Z31" s="554">
        <v>5</v>
      </c>
      <c r="AA31" s="554">
        <v>5</v>
      </c>
      <c r="AB31" s="554">
        <v>4.8125</v>
      </c>
      <c r="AC31" s="554">
        <v>4.63</v>
      </c>
      <c r="AD31" s="554">
        <v>4.63</v>
      </c>
      <c r="AE31" s="554">
        <v>4.63</v>
      </c>
      <c r="AF31" s="554">
        <v>4.5</v>
      </c>
      <c r="AG31" s="554">
        <v>4.5</v>
      </c>
      <c r="AH31" s="554">
        <v>4.5</v>
      </c>
      <c r="AI31" s="554">
        <v>4.5</v>
      </c>
      <c r="AJ31" s="554">
        <v>4.5</v>
      </c>
      <c r="AK31" s="554">
        <v>4.5</v>
      </c>
      <c r="AL31" s="554">
        <v>4.4400000000000004</v>
      </c>
      <c r="AM31" s="554">
        <v>4.4400000000000004</v>
      </c>
      <c r="AN31" s="554">
        <v>4.4400000000000004</v>
      </c>
      <c r="AO31" s="554">
        <v>4.4400000000000004</v>
      </c>
      <c r="AP31" s="554">
        <v>4.4400000000000004</v>
      </c>
      <c r="AQ31" s="554">
        <v>4.4400000000000004</v>
      </c>
      <c r="AR31" s="554">
        <v>4.4400000000000004</v>
      </c>
      <c r="AS31" s="554">
        <v>4.5599999999999996</v>
      </c>
      <c r="AT31" s="554">
        <v>4.5599999999999996</v>
      </c>
      <c r="AU31" s="554">
        <v>4.5599999999999996</v>
      </c>
      <c r="AV31" s="554">
        <v>4.5599999999999996</v>
      </c>
      <c r="AW31" s="554">
        <v>4.5599999999999996</v>
      </c>
      <c r="AX31" s="554">
        <v>4.5599999999999996</v>
      </c>
      <c r="AY31" s="554">
        <v>4.5599999999999996</v>
      </c>
      <c r="AZ31" s="554">
        <v>4.3125</v>
      </c>
      <c r="BA31" s="554">
        <v>4.3125</v>
      </c>
      <c r="BB31" s="554">
        <v>4.3125</v>
      </c>
      <c r="BC31" s="554">
        <v>4.3125</v>
      </c>
      <c r="BD31" s="554">
        <v>4.3125</v>
      </c>
      <c r="BE31" s="554">
        <v>4.3125</v>
      </c>
      <c r="BF31" s="554">
        <v>4.3125</v>
      </c>
      <c r="BG31" s="554">
        <v>4.3125</v>
      </c>
      <c r="BH31" s="554">
        <v>4.3125</v>
      </c>
      <c r="BI31" s="554">
        <v>4.3125</v>
      </c>
      <c r="BJ31" s="554">
        <v>3.875E-2</v>
      </c>
      <c r="BK31" s="554">
        <v>3.875</v>
      </c>
      <c r="BL31" s="554">
        <v>3.875</v>
      </c>
      <c r="BM31" s="554">
        <v>3.875</v>
      </c>
      <c r="BN31" s="554">
        <v>4.875</v>
      </c>
      <c r="BO31" s="554">
        <v>4.875</v>
      </c>
      <c r="BP31" s="554">
        <v>4.875</v>
      </c>
      <c r="BQ31" s="554">
        <v>3.8125</v>
      </c>
      <c r="BR31" s="554">
        <v>3.8125</v>
      </c>
      <c r="BS31" s="554">
        <v>3.8125</v>
      </c>
      <c r="BT31" s="554">
        <v>3.8125</v>
      </c>
      <c r="BU31" s="554">
        <v>3.6249999999999996</v>
      </c>
      <c r="BV31" s="554">
        <v>3.6249999999999996</v>
      </c>
      <c r="BW31" s="554">
        <v>3.6249999999999996</v>
      </c>
      <c r="BX31" s="554">
        <v>3.6249999999999996</v>
      </c>
      <c r="BY31" s="554">
        <v>3.125</v>
      </c>
      <c r="BZ31" s="554">
        <v>3.0625</v>
      </c>
      <c r="CA31" s="554">
        <v>3.0625</v>
      </c>
      <c r="CB31" s="554">
        <v>3.0625</v>
      </c>
      <c r="CC31" s="554">
        <v>3.0625</v>
      </c>
      <c r="CD31" s="554">
        <v>2.875</v>
      </c>
      <c r="CE31" s="554">
        <v>2.875</v>
      </c>
      <c r="CF31" s="554">
        <v>2.875</v>
      </c>
      <c r="CG31" s="554">
        <v>2.875</v>
      </c>
      <c r="CH31" s="554">
        <v>2.9375</v>
      </c>
      <c r="CI31" s="554">
        <v>2.9375</v>
      </c>
      <c r="CJ31" s="554">
        <v>3.0625</v>
      </c>
      <c r="CK31" s="554">
        <v>3.0625</v>
      </c>
      <c r="CL31" s="554">
        <v>3.0625</v>
      </c>
      <c r="CM31" s="554">
        <v>3.0625</v>
      </c>
      <c r="CN31" s="554">
        <v>3.0625</v>
      </c>
      <c r="CO31" s="554">
        <v>3.0625</v>
      </c>
      <c r="CP31" s="554">
        <v>3.0625</v>
      </c>
      <c r="CQ31" s="554">
        <v>3.0625</v>
      </c>
      <c r="CR31" s="554">
        <v>3.0625</v>
      </c>
      <c r="CS31" s="554">
        <v>3.0625</v>
      </c>
      <c r="CT31" s="554">
        <v>2.9375</v>
      </c>
      <c r="CU31" s="554">
        <v>2.96875</v>
      </c>
      <c r="CV31" s="554">
        <v>3.125</v>
      </c>
      <c r="CW31" s="554">
        <v>3.0625</v>
      </c>
      <c r="CX31" s="554">
        <v>3.0625</v>
      </c>
      <c r="CY31" s="554">
        <v>3</v>
      </c>
      <c r="CZ31" s="554">
        <v>3</v>
      </c>
      <c r="DA31" s="554">
        <v>3</v>
      </c>
      <c r="DB31" s="554">
        <v>3</v>
      </c>
      <c r="DC31" s="554">
        <v>4</v>
      </c>
      <c r="DD31" s="554">
        <v>4</v>
      </c>
      <c r="DE31" s="554">
        <v>4</v>
      </c>
      <c r="DF31" s="554">
        <v>4</v>
      </c>
      <c r="DG31" s="554">
        <v>4</v>
      </c>
      <c r="DH31" s="554">
        <v>4</v>
      </c>
      <c r="DI31" s="554">
        <v>4</v>
      </c>
      <c r="DJ31" s="554">
        <v>4</v>
      </c>
      <c r="DK31" s="554">
        <v>2.6875</v>
      </c>
      <c r="DL31" s="554">
        <v>2.6875</v>
      </c>
      <c r="DM31" s="554">
        <v>2.75</v>
      </c>
      <c r="DN31" s="554">
        <v>2.75</v>
      </c>
      <c r="DO31" s="554">
        <v>3</v>
      </c>
      <c r="DP31" s="554">
        <v>3</v>
      </c>
      <c r="DQ31" s="554">
        <v>3</v>
      </c>
      <c r="DR31" s="554">
        <v>3</v>
      </c>
      <c r="DS31" s="554">
        <v>3</v>
      </c>
      <c r="DT31" s="554">
        <v>3</v>
      </c>
      <c r="DU31" s="554">
        <v>3</v>
      </c>
      <c r="DV31" s="554">
        <v>3</v>
      </c>
      <c r="DW31" s="554">
        <v>3</v>
      </c>
      <c r="DX31" s="554">
        <v>3</v>
      </c>
      <c r="DY31" s="554">
        <v>3</v>
      </c>
      <c r="DZ31" s="554">
        <v>3.06</v>
      </c>
      <c r="EA31" s="554">
        <v>2.88</v>
      </c>
      <c r="EB31" s="554">
        <v>2.88</v>
      </c>
      <c r="EC31" s="554">
        <v>2.875</v>
      </c>
      <c r="ED31" s="554">
        <v>2.875</v>
      </c>
      <c r="EE31" s="554">
        <v>2.875</v>
      </c>
      <c r="EF31" s="554">
        <v>2.875</v>
      </c>
      <c r="EG31" s="554">
        <v>2.875</v>
      </c>
      <c r="EH31" s="554">
        <v>2.875</v>
      </c>
      <c r="EI31" s="554">
        <v>2.7500000000000004</v>
      </c>
      <c r="EJ31" s="554">
        <v>2.75</v>
      </c>
      <c r="EK31" s="554">
        <v>2.75</v>
      </c>
      <c r="EL31" s="554">
        <v>2.7500000000000004</v>
      </c>
      <c r="EM31" s="554">
        <v>3.5000000000000004</v>
      </c>
      <c r="EN31" s="554">
        <v>3.5000000000000004</v>
      </c>
      <c r="EO31" s="554">
        <v>3.5000000000000004</v>
      </c>
      <c r="EP31" s="554">
        <v>3.5000000000000004</v>
      </c>
      <c r="EQ31" s="554">
        <v>3.5000000000000004</v>
      </c>
      <c r="ER31" s="554">
        <v>3.5000000000000004</v>
      </c>
      <c r="ES31" s="554">
        <v>3.5000000000000004</v>
      </c>
      <c r="ET31" s="554">
        <v>3.5000000000000004</v>
      </c>
      <c r="EU31" s="554">
        <v>3.5000000000000004</v>
      </c>
    </row>
    <row r="32" spans="1:157" ht="15" customHeight="1">
      <c r="A32" s="548" t="s">
        <v>561</v>
      </c>
      <c r="B32" s="553">
        <v>5.1195833333333338</v>
      </c>
      <c r="C32" s="553">
        <v>4.6312499999999988</v>
      </c>
      <c r="D32" s="554">
        <v>4.4750000000000005</v>
      </c>
      <c r="E32" s="554">
        <v>4.354166666666667</v>
      </c>
      <c r="F32" s="554">
        <v>3.8125</v>
      </c>
      <c r="G32" s="554">
        <v>2.9375</v>
      </c>
      <c r="H32" s="554">
        <v>3</v>
      </c>
      <c r="I32" s="554">
        <v>2.875</v>
      </c>
      <c r="J32" s="554">
        <v>2.9375</v>
      </c>
      <c r="K32" s="554">
        <v>2.81</v>
      </c>
      <c r="L32" s="554">
        <v>3.25</v>
      </c>
      <c r="M32" s="554">
        <v>5.69</v>
      </c>
      <c r="N32" s="554">
        <v>5.5625</v>
      </c>
      <c r="O32" s="554">
        <v>5.5</v>
      </c>
      <c r="P32" s="554">
        <v>5.5</v>
      </c>
      <c r="Q32" s="554">
        <v>5.5</v>
      </c>
      <c r="R32" s="554">
        <v>4.8125</v>
      </c>
      <c r="S32" s="554">
        <v>4.8125</v>
      </c>
      <c r="T32" s="554">
        <v>4.8125</v>
      </c>
      <c r="U32" s="554">
        <v>4.8125</v>
      </c>
      <c r="V32" s="554">
        <v>4.8125</v>
      </c>
      <c r="W32" s="554">
        <v>4.8099999999999996</v>
      </c>
      <c r="X32" s="554">
        <v>4.8099999999999996</v>
      </c>
      <c r="Y32" s="554">
        <v>4.8099999999999996</v>
      </c>
      <c r="Z32" s="554">
        <v>4.8099999999999996</v>
      </c>
      <c r="AA32" s="554">
        <v>4.9375</v>
      </c>
      <c r="AB32" s="554">
        <v>4.9375</v>
      </c>
      <c r="AC32" s="554">
        <v>4.6900000000000004</v>
      </c>
      <c r="AD32" s="554">
        <v>4.63</v>
      </c>
      <c r="AE32" s="554">
        <v>4.5</v>
      </c>
      <c r="AF32" s="554">
        <v>4.5</v>
      </c>
      <c r="AG32" s="554">
        <v>4.4400000000000004</v>
      </c>
      <c r="AH32" s="554">
        <v>4.4400000000000004</v>
      </c>
      <c r="AI32" s="554">
        <v>4.4400000000000004</v>
      </c>
      <c r="AJ32" s="554">
        <v>4.4400000000000004</v>
      </c>
      <c r="AK32" s="554">
        <v>4.4400000000000004</v>
      </c>
      <c r="AL32" s="554">
        <v>4.4400000000000004</v>
      </c>
      <c r="AM32" s="554">
        <v>4.4400000000000004</v>
      </c>
      <c r="AN32" s="554">
        <v>4.38</v>
      </c>
      <c r="AO32" s="554">
        <v>4.5</v>
      </c>
      <c r="AP32" s="554">
        <v>4.5</v>
      </c>
      <c r="AQ32" s="554">
        <v>4.5</v>
      </c>
      <c r="AR32" s="554">
        <v>4.5</v>
      </c>
      <c r="AS32" s="554">
        <v>4.5</v>
      </c>
      <c r="AT32" s="554">
        <v>4.5</v>
      </c>
      <c r="AU32" s="554">
        <v>4.5</v>
      </c>
      <c r="AV32" s="554">
        <v>4.5</v>
      </c>
      <c r="AW32" s="554">
        <v>4.5</v>
      </c>
      <c r="AX32" s="554">
        <v>4.5</v>
      </c>
      <c r="AY32" s="554">
        <v>4.5</v>
      </c>
      <c r="AZ32" s="554">
        <v>4.5</v>
      </c>
      <c r="BA32" s="554">
        <v>4.375</v>
      </c>
      <c r="BB32" s="554">
        <v>4.375</v>
      </c>
      <c r="BC32" s="554">
        <v>4.25</v>
      </c>
      <c r="BD32" s="554">
        <v>4.25</v>
      </c>
      <c r="BE32" s="554">
        <v>4.25</v>
      </c>
      <c r="BF32" s="554">
        <v>4.25</v>
      </c>
      <c r="BG32" s="554">
        <v>4.25</v>
      </c>
      <c r="BH32" s="554">
        <v>4.25</v>
      </c>
      <c r="BI32" s="554">
        <v>3.9375</v>
      </c>
      <c r="BJ32" s="554">
        <v>3.9375</v>
      </c>
      <c r="BK32" s="554">
        <v>3.875</v>
      </c>
      <c r="BL32" s="554">
        <v>3.875</v>
      </c>
      <c r="BM32" s="554">
        <v>3.875</v>
      </c>
      <c r="BN32" s="554">
        <v>3.875</v>
      </c>
      <c r="BO32" s="554">
        <v>3.8125</v>
      </c>
      <c r="BP32" s="554">
        <v>3.8125</v>
      </c>
      <c r="BQ32" s="554">
        <v>3.8125</v>
      </c>
      <c r="BR32" s="554">
        <v>3.8125</v>
      </c>
      <c r="BS32" s="554">
        <v>3.8125</v>
      </c>
      <c r="BT32" s="554">
        <v>3.8125</v>
      </c>
      <c r="BU32" s="554">
        <v>3.6249999999999996</v>
      </c>
      <c r="BV32" s="554">
        <v>3.6249999999999996</v>
      </c>
      <c r="BW32" s="554">
        <v>3.6249999999999996</v>
      </c>
      <c r="BX32" s="554">
        <v>3.6249999999999996</v>
      </c>
      <c r="BY32" s="554">
        <v>3.1875</v>
      </c>
      <c r="BZ32" s="554">
        <v>3.0625</v>
      </c>
      <c r="CA32" s="554">
        <v>3.0625</v>
      </c>
      <c r="CB32" s="554">
        <v>3.0625</v>
      </c>
      <c r="CC32" s="554">
        <v>3.0625</v>
      </c>
      <c r="CD32" s="554">
        <v>2.9375</v>
      </c>
      <c r="CE32" s="554">
        <v>2.9375</v>
      </c>
      <c r="CF32" s="554">
        <v>2.9375</v>
      </c>
      <c r="CG32" s="554">
        <v>2.9375</v>
      </c>
      <c r="CH32" s="554">
        <v>3</v>
      </c>
      <c r="CI32" s="554">
        <v>3</v>
      </c>
      <c r="CJ32" s="554">
        <v>3</v>
      </c>
      <c r="CK32" s="554">
        <v>3</v>
      </c>
      <c r="CL32" s="554">
        <v>3</v>
      </c>
      <c r="CM32" s="554">
        <v>3</v>
      </c>
      <c r="CN32" s="554">
        <v>3</v>
      </c>
      <c r="CO32" s="554">
        <v>3</v>
      </c>
      <c r="CP32" s="554">
        <v>3</v>
      </c>
      <c r="CQ32" s="554">
        <v>3</v>
      </c>
      <c r="CR32" s="554">
        <v>3</v>
      </c>
      <c r="CS32" s="554">
        <v>3</v>
      </c>
      <c r="CT32" s="554">
        <v>3</v>
      </c>
      <c r="CU32" s="554">
        <v>3</v>
      </c>
      <c r="CV32" s="554">
        <v>3.0625</v>
      </c>
      <c r="CW32" s="554">
        <v>3.125</v>
      </c>
      <c r="CX32" s="554">
        <v>3.125</v>
      </c>
      <c r="CY32" s="554">
        <v>3.125</v>
      </c>
      <c r="CZ32" s="554">
        <v>3.125</v>
      </c>
      <c r="DA32" s="554">
        <v>3.125</v>
      </c>
      <c r="DB32" s="554">
        <v>2.875</v>
      </c>
      <c r="DC32" s="554">
        <v>2.875</v>
      </c>
      <c r="DD32" s="554">
        <v>2.875</v>
      </c>
      <c r="DE32" s="554">
        <v>2.875</v>
      </c>
      <c r="DF32" s="554">
        <v>2.8125</v>
      </c>
      <c r="DG32" s="554">
        <v>2.8125</v>
      </c>
      <c r="DH32" s="554">
        <v>2.8125</v>
      </c>
      <c r="DI32" s="554">
        <v>2.8125</v>
      </c>
      <c r="DJ32" s="554">
        <v>2.8125</v>
      </c>
      <c r="DK32" s="554">
        <v>2.8125</v>
      </c>
      <c r="DL32" s="554">
        <v>2.8125</v>
      </c>
      <c r="DM32" s="554">
        <v>2.8125</v>
      </c>
      <c r="DN32" s="554">
        <v>2.9375</v>
      </c>
      <c r="DO32" s="554">
        <v>2.9375</v>
      </c>
      <c r="DP32" s="554">
        <v>2.9375</v>
      </c>
      <c r="DQ32" s="554">
        <v>2.9375</v>
      </c>
      <c r="DR32" s="554">
        <v>2.9375</v>
      </c>
      <c r="DS32" s="554">
        <v>2.9375</v>
      </c>
      <c r="DT32" s="554">
        <v>2.9375</v>
      </c>
      <c r="DU32" s="554">
        <v>3.125</v>
      </c>
      <c r="DV32" s="554">
        <v>3.125</v>
      </c>
      <c r="DW32" s="554">
        <v>3.125</v>
      </c>
      <c r="DX32" s="554">
        <v>3.125</v>
      </c>
      <c r="DY32" s="554">
        <v>3.125</v>
      </c>
      <c r="DZ32" s="554">
        <v>3.125</v>
      </c>
      <c r="EA32" s="554">
        <v>2.81</v>
      </c>
      <c r="EB32" s="554">
        <v>2.81</v>
      </c>
      <c r="EC32" s="554">
        <v>2.8125</v>
      </c>
      <c r="ED32" s="554">
        <v>2.8125</v>
      </c>
      <c r="EE32" s="554">
        <v>2.8125</v>
      </c>
      <c r="EF32" s="554">
        <v>2.8125</v>
      </c>
      <c r="EG32" s="554">
        <v>2.7500000000000004</v>
      </c>
      <c r="EH32" s="554">
        <v>2.7500000000000004</v>
      </c>
      <c r="EI32" s="554">
        <v>2.75</v>
      </c>
      <c r="EJ32" s="554">
        <v>2.75</v>
      </c>
      <c r="EK32" s="554">
        <v>2.7500000000000004</v>
      </c>
      <c r="EL32" s="554">
        <v>2.75</v>
      </c>
      <c r="EM32" s="554">
        <v>2.75</v>
      </c>
      <c r="EN32" s="554">
        <v>3.25</v>
      </c>
      <c r="EO32" s="554">
        <v>3.25</v>
      </c>
      <c r="EP32" s="554">
        <v>3.25</v>
      </c>
      <c r="EQ32" s="554">
        <v>3.25</v>
      </c>
      <c r="ER32" s="554">
        <v>3.25</v>
      </c>
      <c r="ES32" s="554">
        <v>3.25</v>
      </c>
      <c r="ET32" s="554">
        <v>3.25</v>
      </c>
      <c r="EU32" s="554">
        <v>3.1875</v>
      </c>
    </row>
    <row r="33" spans="1:151" ht="15" customHeight="1">
      <c r="A33" s="548" t="s">
        <v>562</v>
      </c>
      <c r="B33" s="553">
        <v>5.5649999999999986</v>
      </c>
      <c r="C33" s="553">
        <v>4.7558333333333325</v>
      </c>
      <c r="D33" s="554">
        <v>4.5050000000000008</v>
      </c>
      <c r="E33" s="554">
        <v>4.2702083333333336</v>
      </c>
      <c r="F33" s="554">
        <v>3.8125</v>
      </c>
      <c r="G33" s="554">
        <v>3</v>
      </c>
      <c r="H33" s="554">
        <v>3</v>
      </c>
      <c r="I33" s="554">
        <v>3</v>
      </c>
      <c r="J33" s="554">
        <v>3</v>
      </c>
      <c r="K33" s="554">
        <v>3</v>
      </c>
      <c r="L33" s="554">
        <v>3</v>
      </c>
      <c r="M33" s="554">
        <v>5.94</v>
      </c>
      <c r="N33" s="554">
        <v>5.94</v>
      </c>
      <c r="O33" s="554">
        <v>5.94</v>
      </c>
      <c r="P33" s="554">
        <v>5.44</v>
      </c>
      <c r="Q33" s="554">
        <v>5.44</v>
      </c>
      <c r="R33" s="554">
        <v>5.44</v>
      </c>
      <c r="S33" s="554">
        <v>5.44</v>
      </c>
      <c r="T33" s="554">
        <v>5.44</v>
      </c>
      <c r="U33" s="554">
        <v>5.44</v>
      </c>
      <c r="V33" s="554">
        <v>5.44</v>
      </c>
      <c r="W33" s="554">
        <v>5.44</v>
      </c>
      <c r="X33" s="554">
        <v>5.44</v>
      </c>
      <c r="Y33" s="554">
        <v>5.44</v>
      </c>
      <c r="Z33" s="554">
        <v>5.0599999999999996</v>
      </c>
      <c r="AA33" s="554">
        <v>5.0599999999999996</v>
      </c>
      <c r="AB33" s="554">
        <v>5.0599999999999996</v>
      </c>
      <c r="AC33" s="554">
        <v>5.0599999999999996</v>
      </c>
      <c r="AD33" s="554">
        <v>4.63</v>
      </c>
      <c r="AE33" s="554">
        <v>4.5</v>
      </c>
      <c r="AF33" s="554">
        <v>4.5</v>
      </c>
      <c r="AG33" s="554">
        <v>4.4400000000000004</v>
      </c>
      <c r="AH33" s="554">
        <v>4.4400000000000004</v>
      </c>
      <c r="AI33" s="554">
        <v>4.4400000000000004</v>
      </c>
      <c r="AJ33" s="554">
        <v>4.4400000000000004</v>
      </c>
      <c r="AK33" s="554">
        <v>4.4400000000000004</v>
      </c>
      <c r="AL33" s="554">
        <v>4.4400000000000004</v>
      </c>
      <c r="AM33" s="554">
        <v>4.4400000000000004</v>
      </c>
      <c r="AN33" s="554">
        <v>4.4400000000000004</v>
      </c>
      <c r="AO33" s="554">
        <v>4.4400000000000004</v>
      </c>
      <c r="AP33" s="554">
        <v>4.5</v>
      </c>
      <c r="AQ33" s="554">
        <v>4.5599999999999996</v>
      </c>
      <c r="AR33" s="554">
        <v>4.5599999999999996</v>
      </c>
      <c r="AS33" s="554">
        <v>4.5599999999999996</v>
      </c>
      <c r="AT33" s="554">
        <v>4.5599999999999996</v>
      </c>
      <c r="AU33" s="554">
        <v>4.5599999999999996</v>
      </c>
      <c r="AV33" s="554">
        <v>4.5599999999999996</v>
      </c>
      <c r="AW33" s="554">
        <v>4.5599999999999996</v>
      </c>
      <c r="AX33" s="554">
        <v>4.5599999999999996</v>
      </c>
      <c r="AY33" s="554">
        <v>4.5599999999999996</v>
      </c>
      <c r="AZ33" s="554">
        <v>4.4375</v>
      </c>
      <c r="BA33" s="554">
        <v>4.4375</v>
      </c>
      <c r="BB33" s="554">
        <v>4.3125</v>
      </c>
      <c r="BC33" s="554">
        <v>4.3125</v>
      </c>
      <c r="BD33" s="554">
        <v>4.3125</v>
      </c>
      <c r="BE33" s="554">
        <v>4.0625</v>
      </c>
      <c r="BF33" s="554">
        <v>3.9375</v>
      </c>
      <c r="BG33" s="554">
        <v>3.9375</v>
      </c>
      <c r="BH33" s="554">
        <v>3.8125</v>
      </c>
      <c r="BI33" s="554">
        <v>3.875</v>
      </c>
      <c r="BJ33" s="554">
        <v>3.875</v>
      </c>
      <c r="BK33" s="554">
        <v>3.875</v>
      </c>
      <c r="BL33" s="554">
        <v>3.875</v>
      </c>
      <c r="BM33" s="554">
        <v>3.875</v>
      </c>
      <c r="BN33" s="554">
        <v>3.875</v>
      </c>
      <c r="BO33" s="554">
        <v>3.8125</v>
      </c>
      <c r="BP33" s="554">
        <v>3.8125</v>
      </c>
      <c r="BQ33" s="554">
        <v>3.8125</v>
      </c>
      <c r="BR33" s="554">
        <v>3.8125</v>
      </c>
      <c r="BS33" s="554">
        <v>3.8125</v>
      </c>
      <c r="BT33" s="554">
        <v>3.8125</v>
      </c>
      <c r="BU33" s="554">
        <v>3.8125</v>
      </c>
      <c r="BV33" s="554">
        <v>3.8125</v>
      </c>
      <c r="BW33" s="554">
        <v>3.8125</v>
      </c>
      <c r="BX33" s="554">
        <v>3.1875</v>
      </c>
      <c r="BY33" s="554">
        <v>3.0625</v>
      </c>
      <c r="BZ33" s="554">
        <v>3.0625</v>
      </c>
      <c r="CA33" s="554">
        <v>3.0625</v>
      </c>
      <c r="CB33" s="554">
        <v>3.0625</v>
      </c>
      <c r="CC33" s="554">
        <v>3.0625</v>
      </c>
      <c r="CD33" s="554">
        <v>2.9375</v>
      </c>
      <c r="CE33" s="554">
        <v>2.9375</v>
      </c>
      <c r="CF33" s="554">
        <v>3</v>
      </c>
      <c r="CG33" s="554">
        <v>3</v>
      </c>
      <c r="CH33" s="554">
        <v>3</v>
      </c>
      <c r="CI33" s="554">
        <v>3</v>
      </c>
      <c r="CJ33" s="554">
        <v>3.0625</v>
      </c>
      <c r="CK33" s="554">
        <v>3.0625</v>
      </c>
      <c r="CL33" s="554">
        <v>3.0625</v>
      </c>
      <c r="CM33" s="554">
        <v>3.0625</v>
      </c>
      <c r="CN33" s="554">
        <v>3.0625</v>
      </c>
      <c r="CO33" s="554">
        <v>3.0625</v>
      </c>
      <c r="CP33" s="554">
        <v>3.0625</v>
      </c>
      <c r="CQ33" s="554">
        <v>3.0625</v>
      </c>
      <c r="CR33" s="554">
        <v>3</v>
      </c>
      <c r="CS33" s="554">
        <v>3</v>
      </c>
      <c r="CT33" s="554">
        <v>3</v>
      </c>
      <c r="CU33" s="554">
        <v>3</v>
      </c>
      <c r="CV33" s="554">
        <v>3.125</v>
      </c>
      <c r="CW33" s="554">
        <v>3.125</v>
      </c>
      <c r="CX33" s="554">
        <v>3.125</v>
      </c>
      <c r="CY33" s="554">
        <v>3.0625</v>
      </c>
      <c r="CZ33" s="554">
        <v>3</v>
      </c>
      <c r="DA33" s="554">
        <v>3</v>
      </c>
      <c r="DB33" s="554">
        <v>3</v>
      </c>
      <c r="DC33" s="554">
        <v>3</v>
      </c>
      <c r="DD33" s="554">
        <v>3</v>
      </c>
      <c r="DE33" s="554">
        <v>3</v>
      </c>
      <c r="DF33" s="554">
        <v>3</v>
      </c>
      <c r="DG33" s="554">
        <v>3</v>
      </c>
      <c r="DH33" s="554">
        <v>3</v>
      </c>
      <c r="DI33" s="554">
        <v>3</v>
      </c>
      <c r="DJ33" s="554">
        <v>3</v>
      </c>
      <c r="DK33" s="554">
        <v>3</v>
      </c>
      <c r="DL33" s="554">
        <v>3</v>
      </c>
      <c r="DM33" s="554">
        <v>3</v>
      </c>
      <c r="DN33" s="554">
        <v>3</v>
      </c>
      <c r="DO33" s="554">
        <v>3</v>
      </c>
      <c r="DP33" s="554">
        <v>3</v>
      </c>
      <c r="DQ33" s="554">
        <v>3</v>
      </c>
      <c r="DR33" s="554">
        <v>3</v>
      </c>
      <c r="DS33" s="554">
        <v>3</v>
      </c>
      <c r="DT33" s="554">
        <v>3</v>
      </c>
      <c r="DU33" s="554">
        <v>3</v>
      </c>
      <c r="DV33" s="554">
        <v>3</v>
      </c>
      <c r="DW33" s="554">
        <v>3</v>
      </c>
      <c r="DX33" s="554">
        <v>3</v>
      </c>
      <c r="DY33" s="554">
        <v>3</v>
      </c>
      <c r="DZ33" s="554">
        <v>3</v>
      </c>
      <c r="EA33" s="554">
        <v>3</v>
      </c>
      <c r="EB33" s="554">
        <v>3</v>
      </c>
      <c r="EC33" s="554">
        <v>3</v>
      </c>
      <c r="ED33" s="554">
        <v>3</v>
      </c>
      <c r="EE33" s="554">
        <v>3</v>
      </c>
      <c r="EF33" s="554">
        <v>3</v>
      </c>
      <c r="EG33" s="554">
        <v>3</v>
      </c>
      <c r="EH33" s="554">
        <v>3</v>
      </c>
      <c r="EI33" s="554">
        <v>2.75</v>
      </c>
      <c r="EJ33" s="554">
        <v>2.75</v>
      </c>
      <c r="EK33" s="554">
        <v>2.75</v>
      </c>
      <c r="EL33" s="554">
        <v>2.75</v>
      </c>
      <c r="EM33" s="554">
        <v>3</v>
      </c>
      <c r="EN33" s="554">
        <v>3</v>
      </c>
      <c r="EO33" s="554">
        <v>3</v>
      </c>
      <c r="EP33" s="554">
        <v>3</v>
      </c>
      <c r="EQ33" s="554">
        <v>3</v>
      </c>
      <c r="ER33" s="554">
        <v>3</v>
      </c>
      <c r="ES33" s="554">
        <v>3.25</v>
      </c>
      <c r="ET33" s="554">
        <v>3.25</v>
      </c>
      <c r="EU33" s="554">
        <v>3.1875</v>
      </c>
    </row>
    <row r="34" spans="1:151" ht="15" customHeight="1">
      <c r="A34" s="548" t="s">
        <v>563</v>
      </c>
      <c r="B34" s="553">
        <v>5.5250000000000012</v>
      </c>
      <c r="C34" s="553">
        <v>5.1450000000000005</v>
      </c>
      <c r="D34" s="554">
        <v>4.5060416666666674</v>
      </c>
      <c r="E34" s="554">
        <v>4.34375</v>
      </c>
      <c r="F34" s="554">
        <v>3.9375</v>
      </c>
      <c r="G34" s="554">
        <v>3.9375</v>
      </c>
      <c r="H34" s="554">
        <v>3</v>
      </c>
      <c r="I34" s="554">
        <v>3</v>
      </c>
      <c r="J34" s="554">
        <v>3</v>
      </c>
      <c r="K34" s="554">
        <v>3</v>
      </c>
      <c r="L34" s="554">
        <v>3</v>
      </c>
      <c r="M34" s="554">
        <v>5.94</v>
      </c>
      <c r="N34" s="554">
        <v>5.94</v>
      </c>
      <c r="O34" s="554">
        <v>5.94</v>
      </c>
      <c r="P34" s="554">
        <v>5.44</v>
      </c>
      <c r="Q34" s="554">
        <v>5.38</v>
      </c>
      <c r="R34" s="554">
        <v>5.38</v>
      </c>
      <c r="S34" s="554">
        <v>5.38</v>
      </c>
      <c r="T34" s="554">
        <v>5.38</v>
      </c>
      <c r="U34" s="554">
        <v>5.38</v>
      </c>
      <c r="V34" s="554">
        <v>5.38</v>
      </c>
      <c r="W34" s="554">
        <v>5.38</v>
      </c>
      <c r="X34" s="554">
        <v>5.38</v>
      </c>
      <c r="Y34" s="554">
        <v>5.38</v>
      </c>
      <c r="Z34" s="554">
        <v>5.38</v>
      </c>
      <c r="AA34" s="554">
        <v>5.38</v>
      </c>
      <c r="AB34" s="554">
        <v>5.38</v>
      </c>
      <c r="AC34" s="554">
        <v>5.38</v>
      </c>
      <c r="AD34" s="554">
        <v>5.38</v>
      </c>
      <c r="AE34" s="554">
        <v>5.38</v>
      </c>
      <c r="AF34" s="554">
        <v>5.38</v>
      </c>
      <c r="AG34" s="554">
        <v>5.38</v>
      </c>
      <c r="AH34" s="554">
        <v>4.4400000000000004</v>
      </c>
      <c r="AI34" s="554">
        <v>4.4400000000000004</v>
      </c>
      <c r="AJ34" s="554">
        <v>4.4400000000000004</v>
      </c>
      <c r="AK34" s="554">
        <v>4.4400000000000004</v>
      </c>
      <c r="AL34" s="554">
        <v>4.4400000000000004</v>
      </c>
      <c r="AM34" s="554">
        <v>4.4400000000000004</v>
      </c>
      <c r="AN34" s="554">
        <v>4.4400000000000004</v>
      </c>
      <c r="AO34" s="554">
        <v>4.5</v>
      </c>
      <c r="AP34" s="554">
        <v>4.5</v>
      </c>
      <c r="AQ34" s="554">
        <v>4.5</v>
      </c>
      <c r="AR34" s="554">
        <v>4.5625</v>
      </c>
      <c r="AS34" s="554">
        <v>4.5625</v>
      </c>
      <c r="AT34" s="554">
        <v>4.5625</v>
      </c>
      <c r="AU34" s="554">
        <v>4.5625</v>
      </c>
      <c r="AV34" s="554">
        <v>4.5625</v>
      </c>
      <c r="AW34" s="554">
        <v>4.5625</v>
      </c>
      <c r="AX34" s="554">
        <v>4.5625</v>
      </c>
      <c r="AY34" s="554">
        <v>4.5625</v>
      </c>
      <c r="AZ34" s="554">
        <v>4.5625</v>
      </c>
      <c r="BA34" s="554">
        <v>4.4375</v>
      </c>
      <c r="BB34" s="554">
        <v>4.4375</v>
      </c>
      <c r="BC34" s="554">
        <v>4.4375</v>
      </c>
      <c r="BD34" s="554">
        <v>4.1875</v>
      </c>
      <c r="BE34" s="554">
        <v>4.1875</v>
      </c>
      <c r="BF34" s="554">
        <v>4.1875</v>
      </c>
      <c r="BG34" s="554">
        <v>4.1875</v>
      </c>
      <c r="BH34" s="554">
        <v>3.8125</v>
      </c>
      <c r="BI34" s="554">
        <v>3.9375</v>
      </c>
      <c r="BJ34" s="554">
        <v>3.9375</v>
      </c>
      <c r="BK34" s="554">
        <v>3.9375</v>
      </c>
      <c r="BL34" s="554">
        <v>3.9375</v>
      </c>
      <c r="BM34" s="554">
        <v>3.9375</v>
      </c>
      <c r="BN34" s="554">
        <v>3.9375</v>
      </c>
      <c r="BO34" s="554">
        <v>3.9375</v>
      </c>
      <c r="BP34" s="554">
        <v>3.9375</v>
      </c>
      <c r="BQ34" s="554">
        <v>3.9375</v>
      </c>
      <c r="BR34" s="554">
        <v>3.9375</v>
      </c>
      <c r="BS34" s="554">
        <v>3.9375</v>
      </c>
      <c r="BT34" s="554">
        <v>3.9375</v>
      </c>
      <c r="BU34" s="554">
        <v>3.9375</v>
      </c>
      <c r="BV34" s="554">
        <v>3.9375</v>
      </c>
      <c r="BW34" s="554">
        <v>3.9375</v>
      </c>
      <c r="BX34" s="554">
        <v>3.9375</v>
      </c>
      <c r="BY34" s="554">
        <v>3.9375</v>
      </c>
      <c r="BZ34" s="554">
        <v>3.9375</v>
      </c>
      <c r="CA34" s="554">
        <v>3.9375</v>
      </c>
      <c r="CB34" s="554">
        <v>3.9375</v>
      </c>
      <c r="CC34" s="554">
        <v>3.9375</v>
      </c>
      <c r="CD34" s="554">
        <v>3.9375</v>
      </c>
      <c r="CE34" s="554">
        <v>3.9375</v>
      </c>
      <c r="CF34" s="554">
        <v>3.9375</v>
      </c>
      <c r="CG34" s="554">
        <v>3</v>
      </c>
      <c r="CH34" s="554">
        <v>3</v>
      </c>
      <c r="CI34" s="554">
        <v>3</v>
      </c>
      <c r="CJ34" s="554">
        <v>3</v>
      </c>
      <c r="CK34" s="554">
        <v>3.0625</v>
      </c>
      <c r="CL34" s="554">
        <v>3.0625</v>
      </c>
      <c r="CM34" s="554">
        <v>3.0625</v>
      </c>
      <c r="CN34" s="554">
        <v>3.0625</v>
      </c>
      <c r="CO34" s="554">
        <v>3.0625</v>
      </c>
      <c r="CP34" s="554">
        <v>3.0625</v>
      </c>
      <c r="CQ34" s="554">
        <v>3.0625</v>
      </c>
      <c r="CR34" s="554">
        <v>3</v>
      </c>
      <c r="CS34" s="554">
        <v>3</v>
      </c>
      <c r="CT34" s="554">
        <v>3</v>
      </c>
      <c r="CU34" s="554">
        <v>3</v>
      </c>
      <c r="CV34" s="554">
        <v>3</v>
      </c>
      <c r="CW34" s="554">
        <v>3</v>
      </c>
      <c r="CX34" s="554">
        <v>3</v>
      </c>
      <c r="CY34" s="554">
        <v>3</v>
      </c>
      <c r="CZ34" s="554">
        <v>3</v>
      </c>
      <c r="DA34" s="554">
        <v>3</v>
      </c>
      <c r="DB34" s="554">
        <v>3</v>
      </c>
      <c r="DC34" s="554">
        <v>3</v>
      </c>
      <c r="DD34" s="554">
        <v>3</v>
      </c>
      <c r="DE34" s="554">
        <v>3</v>
      </c>
      <c r="DF34" s="554">
        <v>3</v>
      </c>
      <c r="DG34" s="554">
        <v>3</v>
      </c>
      <c r="DH34" s="554">
        <v>3</v>
      </c>
      <c r="DI34" s="554">
        <v>3</v>
      </c>
      <c r="DJ34" s="554">
        <v>3</v>
      </c>
      <c r="DK34" s="554">
        <v>3</v>
      </c>
      <c r="DL34" s="554">
        <v>3</v>
      </c>
      <c r="DM34" s="554">
        <v>3</v>
      </c>
      <c r="DN34" s="554">
        <v>3</v>
      </c>
      <c r="DO34" s="554">
        <v>3</v>
      </c>
      <c r="DP34" s="554">
        <v>3</v>
      </c>
      <c r="DQ34" s="554">
        <v>3</v>
      </c>
      <c r="DR34" s="554">
        <v>3</v>
      </c>
      <c r="DS34" s="554">
        <v>3</v>
      </c>
      <c r="DT34" s="554">
        <v>3</v>
      </c>
      <c r="DU34" s="554">
        <v>3</v>
      </c>
      <c r="DV34" s="554">
        <v>3</v>
      </c>
      <c r="DW34" s="554">
        <v>3</v>
      </c>
      <c r="DX34" s="554">
        <v>3</v>
      </c>
      <c r="DY34" s="554">
        <v>3</v>
      </c>
      <c r="DZ34" s="554">
        <v>3</v>
      </c>
      <c r="EA34" s="554">
        <v>3</v>
      </c>
      <c r="EB34" s="554">
        <v>3</v>
      </c>
      <c r="EC34" s="554">
        <v>3</v>
      </c>
      <c r="ED34" s="554">
        <v>3</v>
      </c>
      <c r="EE34" s="554">
        <v>3</v>
      </c>
      <c r="EF34" s="554">
        <v>3</v>
      </c>
      <c r="EG34" s="554">
        <v>3</v>
      </c>
      <c r="EH34" s="554">
        <v>3</v>
      </c>
      <c r="EI34" s="554">
        <v>3</v>
      </c>
      <c r="EJ34" s="554">
        <v>3</v>
      </c>
      <c r="EK34" s="554">
        <v>3</v>
      </c>
      <c r="EL34" s="554">
        <v>3</v>
      </c>
      <c r="EM34" s="554">
        <v>3</v>
      </c>
      <c r="EN34" s="554">
        <v>3</v>
      </c>
      <c r="EO34" s="554">
        <v>3</v>
      </c>
      <c r="EP34" s="554">
        <v>3</v>
      </c>
      <c r="EQ34" s="554">
        <v>3</v>
      </c>
      <c r="ER34" s="554">
        <v>3</v>
      </c>
      <c r="ES34" s="554">
        <v>3</v>
      </c>
      <c r="ET34" s="554">
        <v>3</v>
      </c>
      <c r="EU34" s="554">
        <v>3</v>
      </c>
    </row>
    <row r="35" spans="1:151" ht="15" customHeight="1" thickBot="1">
      <c r="A35" s="806" t="s">
        <v>564</v>
      </c>
      <c r="B35" s="807"/>
      <c r="C35" s="807">
        <v>4.4400000000000004</v>
      </c>
      <c r="D35" s="808">
        <v>4.7733333333333325</v>
      </c>
      <c r="E35" s="808">
        <v>4.4399999999999995</v>
      </c>
      <c r="F35" s="808">
        <v>4.4400000000000004</v>
      </c>
      <c r="G35" s="808">
        <v>4.4400000000000004</v>
      </c>
      <c r="H35" s="808">
        <v>4.4400000000000004</v>
      </c>
      <c r="I35" s="808">
        <v>4.4400000000000004</v>
      </c>
      <c r="J35" s="808">
        <v>4.4400000000000004</v>
      </c>
      <c r="K35" s="808">
        <v>4.4400000000000004</v>
      </c>
      <c r="L35" s="808">
        <v>4.4375</v>
      </c>
      <c r="M35" s="808"/>
      <c r="N35" s="808"/>
      <c r="O35" s="808"/>
      <c r="P35" s="808"/>
      <c r="Q35" s="808"/>
      <c r="R35" s="808"/>
      <c r="S35" s="808"/>
      <c r="T35" s="808"/>
      <c r="U35" s="808"/>
      <c r="V35" s="808"/>
      <c r="W35" s="808"/>
      <c r="X35" s="808"/>
      <c r="Y35" s="808"/>
      <c r="Z35" s="808"/>
      <c r="AA35" s="808"/>
      <c r="AB35" s="808"/>
      <c r="AC35" s="808"/>
      <c r="AD35" s="808"/>
      <c r="AE35" s="808"/>
      <c r="AF35" s="808"/>
      <c r="AG35" s="808"/>
      <c r="AH35" s="808">
        <v>4.4400000000000004</v>
      </c>
      <c r="AI35" s="808">
        <v>4.4400000000000004</v>
      </c>
      <c r="AJ35" s="808">
        <v>4.4400000000000004</v>
      </c>
      <c r="AK35" s="808">
        <v>4.4400000000000004</v>
      </c>
      <c r="AL35" s="808">
        <v>4.4400000000000004</v>
      </c>
      <c r="AM35" s="808">
        <v>4.4400000000000004</v>
      </c>
      <c r="AN35" s="808">
        <v>4.4400000000000004</v>
      </c>
      <c r="AO35" s="808">
        <v>4.4400000000000004</v>
      </c>
      <c r="AP35" s="808">
        <v>4.4400000000000004</v>
      </c>
      <c r="AQ35" s="808">
        <v>4.4400000000000004</v>
      </c>
      <c r="AR35" s="808">
        <v>4.4400000000000004</v>
      </c>
      <c r="AS35" s="808">
        <v>5.44</v>
      </c>
      <c r="AT35" s="808">
        <v>5.44</v>
      </c>
      <c r="AU35" s="808">
        <v>5.44</v>
      </c>
      <c r="AV35" s="808">
        <v>5.44</v>
      </c>
      <c r="AW35" s="808">
        <v>4.4400000000000004</v>
      </c>
      <c r="AX35" s="808">
        <v>4.4400000000000004</v>
      </c>
      <c r="AY35" s="808">
        <v>4.4400000000000004</v>
      </c>
      <c r="AZ35" s="808">
        <v>4.4400000000000004</v>
      </c>
      <c r="BA35" s="808">
        <v>4.4400000000000004</v>
      </c>
      <c r="BB35" s="808">
        <v>4.4400000000000004</v>
      </c>
      <c r="BC35" s="808">
        <v>4.4400000000000004</v>
      </c>
      <c r="BD35" s="808">
        <v>4.4400000000000004</v>
      </c>
      <c r="BE35" s="808">
        <v>4.4400000000000004</v>
      </c>
      <c r="BF35" s="808">
        <v>4.4400000000000004</v>
      </c>
      <c r="BG35" s="808">
        <v>4.4400000000000004</v>
      </c>
      <c r="BH35" s="808">
        <v>4.4400000000000004</v>
      </c>
      <c r="BI35" s="808">
        <v>4.4400000000000004</v>
      </c>
      <c r="BJ35" s="808">
        <v>4.4400000000000004</v>
      </c>
      <c r="BK35" s="808">
        <v>4.4400000000000004</v>
      </c>
      <c r="BL35" s="808">
        <v>4.4400000000000004</v>
      </c>
      <c r="BM35" s="808">
        <v>4.4400000000000004</v>
      </c>
      <c r="BN35" s="808">
        <v>4.4400000000000004</v>
      </c>
      <c r="BO35" s="808">
        <v>4.4400000000000004</v>
      </c>
      <c r="BP35" s="808">
        <v>4.4400000000000004</v>
      </c>
      <c r="BQ35" s="808">
        <v>4.4400000000000004</v>
      </c>
      <c r="BR35" s="808">
        <v>4.4400000000000004</v>
      </c>
      <c r="BS35" s="808">
        <v>4.4400000000000004</v>
      </c>
      <c r="BT35" s="808">
        <v>4.4400000000000004</v>
      </c>
      <c r="BU35" s="808">
        <v>4.4400000000000004</v>
      </c>
      <c r="BV35" s="808">
        <v>4.4400000000000004</v>
      </c>
      <c r="BW35" s="808">
        <v>4.4400000000000004</v>
      </c>
      <c r="BX35" s="808">
        <v>4.4400000000000004</v>
      </c>
      <c r="BY35" s="808">
        <v>4.4400000000000004</v>
      </c>
      <c r="BZ35" s="808">
        <v>4.4400000000000004</v>
      </c>
      <c r="CA35" s="808">
        <v>4.4400000000000004</v>
      </c>
      <c r="CB35" s="808">
        <v>4.4400000000000004</v>
      </c>
      <c r="CC35" s="808">
        <v>4.4400000000000004</v>
      </c>
      <c r="CD35" s="808">
        <v>4.4400000000000004</v>
      </c>
      <c r="CE35" s="808">
        <v>4.4400000000000004</v>
      </c>
      <c r="CF35" s="808">
        <v>4.4400000000000004</v>
      </c>
      <c r="CG35" s="808">
        <v>4.4400000000000004</v>
      </c>
      <c r="CH35" s="808">
        <v>4.4400000000000004</v>
      </c>
      <c r="CI35" s="808">
        <v>4.4400000000000004</v>
      </c>
      <c r="CJ35" s="808">
        <v>4.4400000000000004</v>
      </c>
      <c r="CK35" s="808">
        <v>4.4400000000000004</v>
      </c>
      <c r="CL35" s="808">
        <v>4.4400000000000004</v>
      </c>
      <c r="CM35" s="808">
        <v>4.4400000000000004</v>
      </c>
      <c r="CN35" s="808">
        <v>4.4400000000000004</v>
      </c>
      <c r="CO35" s="808">
        <v>4.4400000000000004</v>
      </c>
      <c r="CP35" s="808">
        <v>4.4400000000000004</v>
      </c>
      <c r="CQ35" s="808">
        <v>4.4400000000000004</v>
      </c>
      <c r="CR35" s="808">
        <v>4.4400000000000004</v>
      </c>
      <c r="CS35" s="808">
        <v>4.4400000000000004</v>
      </c>
      <c r="CT35" s="808">
        <v>4.4400000000000004</v>
      </c>
      <c r="CU35" s="808">
        <v>4.4400000000000004</v>
      </c>
      <c r="CV35" s="808">
        <v>4.4400000000000004</v>
      </c>
      <c r="CW35" s="808">
        <v>4.4400000000000004</v>
      </c>
      <c r="CX35" s="808">
        <v>4.4400000000000004</v>
      </c>
      <c r="CY35" s="808">
        <v>4.4400000000000004</v>
      </c>
      <c r="CZ35" s="808">
        <v>4.4400000000000004</v>
      </c>
      <c r="DA35" s="808">
        <v>4.4400000000000004</v>
      </c>
      <c r="DB35" s="808">
        <v>4.4400000000000004</v>
      </c>
      <c r="DC35" s="808">
        <v>4.4400000000000004</v>
      </c>
      <c r="DD35" s="808">
        <v>4.4400000000000004</v>
      </c>
      <c r="DE35" s="808">
        <v>4.4400000000000004</v>
      </c>
      <c r="DF35" s="808">
        <v>4.4400000000000004</v>
      </c>
      <c r="DG35" s="808">
        <v>4.4400000000000004</v>
      </c>
      <c r="DH35" s="808">
        <v>4.4400000000000004</v>
      </c>
      <c r="DI35" s="808">
        <v>4.4400000000000004</v>
      </c>
      <c r="DJ35" s="808">
        <v>4.4400000000000004</v>
      </c>
      <c r="DK35" s="808">
        <v>4.4400000000000004</v>
      </c>
      <c r="DL35" s="808">
        <v>4.4400000000000004</v>
      </c>
      <c r="DM35" s="808">
        <v>4.4400000000000004</v>
      </c>
      <c r="DN35" s="808">
        <v>4.4400000000000004</v>
      </c>
      <c r="DO35" s="808">
        <v>4.4400000000000004</v>
      </c>
      <c r="DP35" s="808">
        <v>4.4400000000000004</v>
      </c>
      <c r="DQ35" s="808">
        <v>4.4400000000000004</v>
      </c>
      <c r="DR35" s="808">
        <v>4.4400000000000004</v>
      </c>
      <c r="DS35" s="808">
        <v>4.4400000000000004</v>
      </c>
      <c r="DT35" s="808">
        <v>4.4400000000000004</v>
      </c>
      <c r="DU35" s="808">
        <v>4.4400000000000004</v>
      </c>
      <c r="DV35" s="808">
        <v>4.4400000000000004</v>
      </c>
      <c r="DW35" s="808">
        <v>4.4400000000000004</v>
      </c>
      <c r="DX35" s="808">
        <v>4.4400000000000004</v>
      </c>
      <c r="DY35" s="808">
        <v>4.4400000000000004</v>
      </c>
      <c r="DZ35" s="808">
        <v>4.4400000000000004</v>
      </c>
      <c r="EA35" s="808">
        <v>4.4400000000000004</v>
      </c>
      <c r="EB35" s="808">
        <v>4.4400000000000004</v>
      </c>
      <c r="EC35" s="927">
        <v>4.4375</v>
      </c>
      <c r="ED35" s="927">
        <v>4.4375</v>
      </c>
      <c r="EE35" s="927">
        <v>4.4375</v>
      </c>
      <c r="EF35" s="927">
        <v>4.4375</v>
      </c>
      <c r="EG35" s="927">
        <v>4.4375</v>
      </c>
      <c r="EH35" s="927">
        <v>4.4375</v>
      </c>
      <c r="EI35" s="927">
        <v>4.4375</v>
      </c>
      <c r="EJ35" s="927">
        <v>4.4375</v>
      </c>
      <c r="EK35" s="927">
        <v>4.4375</v>
      </c>
      <c r="EL35" s="927">
        <v>4.4375</v>
      </c>
      <c r="EM35" s="927">
        <v>4.4375</v>
      </c>
      <c r="EN35" s="927">
        <v>4.4375</v>
      </c>
      <c r="EO35" s="927">
        <v>4.4375</v>
      </c>
      <c r="EP35" s="927">
        <v>4.4375</v>
      </c>
      <c r="EQ35" s="927">
        <v>4.4375</v>
      </c>
      <c r="ER35" s="927">
        <v>4.4375</v>
      </c>
      <c r="ES35" s="927">
        <v>4.4375</v>
      </c>
      <c r="ET35" s="927">
        <v>4.4375</v>
      </c>
      <c r="EU35" s="927">
        <v>4.4375</v>
      </c>
    </row>
    <row r="36" spans="1:151" ht="15" customHeight="1">
      <c r="A36" s="15" t="s">
        <v>958</v>
      </c>
    </row>
  </sheetData>
  <mergeCells count="69">
    <mergeCell ref="H24:H25"/>
    <mergeCell ref="AK3:AV3"/>
    <mergeCell ref="AW3:BH3"/>
    <mergeCell ref="AK14:AV14"/>
    <mergeCell ref="AW14:BH14"/>
    <mergeCell ref="AK24:AV24"/>
    <mergeCell ref="AW24:BH24"/>
    <mergeCell ref="J24:J25"/>
    <mergeCell ref="K24:K25"/>
    <mergeCell ref="L24:L25"/>
    <mergeCell ref="G3:G4"/>
    <mergeCell ref="M3:X3"/>
    <mergeCell ref="Y3:AJ3"/>
    <mergeCell ref="G14:G15"/>
    <mergeCell ref="H14:H15"/>
    <mergeCell ref="H3:H4"/>
    <mergeCell ref="I3:I4"/>
    <mergeCell ref="I14:I15"/>
    <mergeCell ref="J3:J4"/>
    <mergeCell ref="J14:J15"/>
    <mergeCell ref="K3:K4"/>
    <mergeCell ref="K14:K15"/>
    <mergeCell ref="L3:L4"/>
    <mergeCell ref="L14:L15"/>
    <mergeCell ref="B24:B25"/>
    <mergeCell ref="C24:C25"/>
    <mergeCell ref="D24:D25"/>
    <mergeCell ref="M14:X14"/>
    <mergeCell ref="Y14:AJ14"/>
    <mergeCell ref="E24:E25"/>
    <mergeCell ref="F24:F25"/>
    <mergeCell ref="I24:I25"/>
    <mergeCell ref="G24:G25"/>
    <mergeCell ref="B14:B15"/>
    <mergeCell ref="C14:C15"/>
    <mergeCell ref="D14:D15"/>
    <mergeCell ref="E14:E15"/>
    <mergeCell ref="F14:F15"/>
    <mergeCell ref="M24:X24"/>
    <mergeCell ref="Y24:AJ24"/>
    <mergeCell ref="B3:B4"/>
    <mergeCell ref="C3:C4"/>
    <mergeCell ref="D3:D4"/>
    <mergeCell ref="E3:E4"/>
    <mergeCell ref="F3:F4"/>
    <mergeCell ref="CG24:CR24"/>
    <mergeCell ref="BI24:BT24"/>
    <mergeCell ref="BU24:CF24"/>
    <mergeCell ref="CG3:CR3"/>
    <mergeCell ref="CG14:CR14"/>
    <mergeCell ref="BI3:BT3"/>
    <mergeCell ref="BU3:CF3"/>
    <mergeCell ref="BI14:BT14"/>
    <mergeCell ref="BU14:CF14"/>
    <mergeCell ref="CS14:DD14"/>
    <mergeCell ref="CS24:DD24"/>
    <mergeCell ref="CS3:DD3"/>
    <mergeCell ref="DE3:DP3"/>
    <mergeCell ref="DE14:DP14"/>
    <mergeCell ref="DE24:DP24"/>
    <mergeCell ref="EO3:EU3"/>
    <mergeCell ref="EO14:EU14"/>
    <mergeCell ref="EO24:EU24"/>
    <mergeCell ref="DQ3:EB3"/>
    <mergeCell ref="DQ14:EB14"/>
    <mergeCell ref="DQ24:EB24"/>
    <mergeCell ref="EC3:EN3"/>
    <mergeCell ref="EC14:EN14"/>
    <mergeCell ref="EC24:EN2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2">
    <tabColor theme="0"/>
  </sheetPr>
  <dimension ref="A1:EZ22"/>
  <sheetViews>
    <sheetView showGridLines="0" zoomScaleNormal="100" zoomScaleSheetLayoutView="100" zoomScalePageLayoutView="90" workbookViewId="0">
      <pane xSplit="1" topLeftCell="EG1" activePane="topRight" state="frozen"/>
      <selection pane="topRight" activeCell="EO16" sqref="EO16"/>
    </sheetView>
  </sheetViews>
  <sheetFormatPr defaultColWidth="9" defaultRowHeight="15" customHeight="1"/>
  <cols>
    <col min="1" max="1" width="39.5703125" style="15" customWidth="1"/>
    <col min="2" max="114" width="7.7109375" style="560" customWidth="1"/>
    <col min="115" max="116" width="7.7109375" style="719" customWidth="1"/>
    <col min="117" max="117" width="7.7109375" style="560" customWidth="1"/>
    <col min="118" max="118" width="7.7109375" style="719" customWidth="1"/>
    <col min="119" max="145" width="7.7109375" style="560" customWidth="1"/>
    <col min="146" max="149" width="7.7109375" style="15" customWidth="1"/>
    <col min="150" max="151" width="7.85546875" style="15" customWidth="1"/>
    <col min="152" max="16384" width="9" style="15"/>
  </cols>
  <sheetData>
    <row r="1" spans="1:156" ht="22.35" customHeight="1">
      <c r="A1" s="25" t="s">
        <v>64</v>
      </c>
      <c r="B1" s="1031"/>
      <c r="C1" s="1031"/>
      <c r="D1" s="1031"/>
      <c r="E1" s="1031"/>
      <c r="F1" s="1031"/>
      <c r="G1" s="1031"/>
      <c r="H1" s="1031"/>
      <c r="I1" s="1031"/>
      <c r="J1" s="1031"/>
      <c r="K1" s="1031"/>
      <c r="L1" s="1031"/>
    </row>
    <row r="2" spans="1:156" ht="15" customHeight="1">
      <c r="A2" s="539" t="s">
        <v>551</v>
      </c>
    </row>
    <row r="3" spans="1:156" s="444" customFormat="1" ht="16.5" customHeight="1">
      <c r="A3" s="1026"/>
      <c r="B3" s="1212">
        <v>2015</v>
      </c>
      <c r="C3" s="1212">
        <v>2016</v>
      </c>
      <c r="D3" s="1212">
        <v>2017</v>
      </c>
      <c r="E3" s="1212">
        <v>2018</v>
      </c>
      <c r="F3" s="1212">
        <v>2019</v>
      </c>
      <c r="G3" s="1212">
        <v>2020</v>
      </c>
      <c r="H3" s="1215">
        <v>2021</v>
      </c>
      <c r="I3" s="1215">
        <v>2022</v>
      </c>
      <c r="J3" s="1215">
        <v>2023</v>
      </c>
      <c r="K3" s="1215">
        <v>2024</v>
      </c>
      <c r="L3" s="1216">
        <v>2025</v>
      </c>
      <c r="M3" s="1208">
        <v>2015</v>
      </c>
      <c r="N3" s="1209"/>
      <c r="O3" s="1209"/>
      <c r="P3" s="1209"/>
      <c r="Q3" s="1209"/>
      <c r="R3" s="1209"/>
      <c r="S3" s="1209"/>
      <c r="T3" s="1209"/>
      <c r="U3" s="1209"/>
      <c r="V3" s="1209"/>
      <c r="W3" s="1209"/>
      <c r="X3" s="1210"/>
      <c r="Y3" s="1208">
        <v>2016</v>
      </c>
      <c r="Z3" s="1209"/>
      <c r="AA3" s="1209"/>
      <c r="AB3" s="1209"/>
      <c r="AC3" s="1209"/>
      <c r="AD3" s="1209"/>
      <c r="AE3" s="1209"/>
      <c r="AF3" s="1209"/>
      <c r="AG3" s="1209"/>
      <c r="AH3" s="1209"/>
      <c r="AI3" s="1209"/>
      <c r="AJ3" s="1210"/>
      <c r="AK3" s="1073">
        <v>2017</v>
      </c>
      <c r="AL3" s="1072"/>
      <c r="AM3" s="1072"/>
      <c r="AN3" s="1072"/>
      <c r="AO3" s="1072"/>
      <c r="AP3" s="1072"/>
      <c r="AQ3" s="1072"/>
      <c r="AR3" s="1072"/>
      <c r="AS3" s="1072"/>
      <c r="AT3" s="1072"/>
      <c r="AU3" s="1072"/>
      <c r="AV3" s="1074"/>
      <c r="AW3" s="1173">
        <v>2018</v>
      </c>
      <c r="AX3" s="1174"/>
      <c r="AY3" s="1174"/>
      <c r="AZ3" s="1174"/>
      <c r="BA3" s="1174"/>
      <c r="BB3" s="1174"/>
      <c r="BC3" s="1174"/>
      <c r="BD3" s="1174"/>
      <c r="BE3" s="1174"/>
      <c r="BF3" s="1174"/>
      <c r="BG3" s="1174"/>
      <c r="BH3" s="1176"/>
      <c r="BI3" s="1173">
        <v>2019</v>
      </c>
      <c r="BJ3" s="1174"/>
      <c r="BK3" s="1174"/>
      <c r="BL3" s="1174"/>
      <c r="BM3" s="1174"/>
      <c r="BN3" s="1174"/>
      <c r="BO3" s="1174"/>
      <c r="BP3" s="1174"/>
      <c r="BQ3" s="1174"/>
      <c r="BR3" s="1174"/>
      <c r="BS3" s="1174"/>
      <c r="BT3" s="1174"/>
      <c r="BU3" s="1173">
        <v>2020</v>
      </c>
      <c r="BV3" s="1174"/>
      <c r="BW3" s="1174"/>
      <c r="BX3" s="1174"/>
      <c r="BY3" s="1174"/>
      <c r="BZ3" s="1174"/>
      <c r="CA3" s="1174"/>
      <c r="CB3" s="1174"/>
      <c r="CC3" s="1174"/>
      <c r="CD3" s="1174"/>
      <c r="CE3" s="1174"/>
      <c r="CF3" s="1174"/>
      <c r="CG3" s="1192" t="s">
        <v>206</v>
      </c>
      <c r="CH3" s="1172"/>
      <c r="CI3" s="1172"/>
      <c r="CJ3" s="1172"/>
      <c r="CK3" s="1172"/>
      <c r="CL3" s="1172"/>
      <c r="CM3" s="1172"/>
      <c r="CN3" s="1172"/>
      <c r="CO3" s="1172"/>
      <c r="CP3" s="1172"/>
      <c r="CQ3" s="1172"/>
      <c r="CR3" s="1172"/>
      <c r="CS3" s="1192" t="s">
        <v>735</v>
      </c>
      <c r="CT3" s="1172"/>
      <c r="CU3" s="1172"/>
      <c r="CV3" s="1172"/>
      <c r="CW3" s="1172"/>
      <c r="CX3" s="1172"/>
      <c r="CY3" s="1172"/>
      <c r="CZ3" s="1172"/>
      <c r="DA3" s="1172"/>
      <c r="DB3" s="1172"/>
      <c r="DC3" s="1172"/>
      <c r="DD3" s="1172"/>
      <c r="DE3" s="1173" t="s">
        <v>821</v>
      </c>
      <c r="DF3" s="1174"/>
      <c r="DG3" s="1174"/>
      <c r="DH3" s="1174"/>
      <c r="DI3" s="1174"/>
      <c r="DJ3" s="1174"/>
      <c r="DK3" s="1174"/>
      <c r="DL3" s="1174"/>
      <c r="DM3" s="1174"/>
      <c r="DN3" s="1174"/>
      <c r="DO3" s="1174"/>
      <c r="DP3" s="1174"/>
      <c r="DQ3" s="1173" t="s">
        <v>878</v>
      </c>
      <c r="DR3" s="1174"/>
      <c r="DS3" s="1174"/>
      <c r="DT3" s="1174"/>
      <c r="DU3" s="1174"/>
      <c r="DV3" s="1174"/>
      <c r="DW3" s="1174"/>
      <c r="DX3" s="1174"/>
      <c r="DY3" s="1174"/>
      <c r="DZ3" s="1174"/>
      <c r="EA3" s="1174"/>
      <c r="EB3" s="1174"/>
      <c r="EC3" s="1173" t="s">
        <v>902</v>
      </c>
      <c r="ED3" s="1174"/>
      <c r="EE3" s="1174"/>
      <c r="EF3" s="1174"/>
      <c r="EG3" s="1174"/>
      <c r="EH3" s="1174"/>
      <c r="EI3" s="1174"/>
      <c r="EJ3" s="1174"/>
      <c r="EK3" s="1174"/>
      <c r="EL3" s="1174"/>
      <c r="EM3" s="1174"/>
      <c r="EN3" s="1174"/>
      <c r="EO3" s="1173" t="s">
        <v>930</v>
      </c>
      <c r="EP3" s="1174"/>
      <c r="EQ3" s="1174"/>
      <c r="ER3" s="1174"/>
      <c r="ES3" s="1174"/>
      <c r="ET3" s="1174"/>
      <c r="EU3" s="1174"/>
      <c r="EV3" s="1030"/>
      <c r="EW3" s="1030"/>
      <c r="EX3" s="1030"/>
      <c r="EY3" s="1030"/>
      <c r="EZ3" s="1030"/>
    </row>
    <row r="4" spans="1:156" s="444" customFormat="1" ht="16.5" customHeight="1">
      <c r="A4" s="1026"/>
      <c r="B4" s="1212"/>
      <c r="C4" s="1212"/>
      <c r="D4" s="1212"/>
      <c r="E4" s="1212"/>
      <c r="F4" s="1212"/>
      <c r="G4" s="1212"/>
      <c r="H4" s="1215"/>
      <c r="I4" s="1215"/>
      <c r="J4" s="1215"/>
      <c r="K4" s="1215"/>
      <c r="L4" s="1216"/>
      <c r="M4" s="1028" t="s">
        <v>158</v>
      </c>
      <c r="N4" s="1028" t="s">
        <v>159</v>
      </c>
      <c r="O4" s="1028" t="s">
        <v>160</v>
      </c>
      <c r="P4" s="1028" t="s">
        <v>161</v>
      </c>
      <c r="Q4" s="1028" t="s">
        <v>162</v>
      </c>
      <c r="R4" s="1028" t="s">
        <v>163</v>
      </c>
      <c r="S4" s="1028" t="s">
        <v>164</v>
      </c>
      <c r="T4" s="1028" t="s">
        <v>165</v>
      </c>
      <c r="U4" s="1028" t="s">
        <v>166</v>
      </c>
      <c r="V4" s="1028" t="s">
        <v>167</v>
      </c>
      <c r="W4" s="1028" t="s">
        <v>168</v>
      </c>
      <c r="X4" s="1028" t="s">
        <v>169</v>
      </c>
      <c r="Y4" s="1028" t="s">
        <v>158</v>
      </c>
      <c r="Z4" s="1028" t="s">
        <v>159</v>
      </c>
      <c r="AA4" s="1028" t="s">
        <v>160</v>
      </c>
      <c r="AB4" s="1028" t="s">
        <v>161</v>
      </c>
      <c r="AC4" s="1028" t="s">
        <v>162</v>
      </c>
      <c r="AD4" s="1028" t="s">
        <v>163</v>
      </c>
      <c r="AE4" s="1028" t="s">
        <v>164</v>
      </c>
      <c r="AF4" s="1028" t="s">
        <v>165</v>
      </c>
      <c r="AG4" s="1028" t="s">
        <v>166</v>
      </c>
      <c r="AH4" s="1028" t="s">
        <v>167</v>
      </c>
      <c r="AI4" s="1028" t="s">
        <v>168</v>
      </c>
      <c r="AJ4" s="1028" t="s">
        <v>169</v>
      </c>
      <c r="AK4" s="1028" t="s">
        <v>158</v>
      </c>
      <c r="AL4" s="1028" t="s">
        <v>159</v>
      </c>
      <c r="AM4" s="1028" t="s">
        <v>160</v>
      </c>
      <c r="AN4" s="1028" t="s">
        <v>161</v>
      </c>
      <c r="AO4" s="1028" t="s">
        <v>162</v>
      </c>
      <c r="AP4" s="1028" t="s">
        <v>163</v>
      </c>
      <c r="AQ4" s="1028" t="s">
        <v>164</v>
      </c>
      <c r="AR4" s="1028" t="s">
        <v>165</v>
      </c>
      <c r="AS4" s="1028" t="s">
        <v>166</v>
      </c>
      <c r="AT4" s="1028" t="s">
        <v>167</v>
      </c>
      <c r="AU4" s="1028" t="s">
        <v>168</v>
      </c>
      <c r="AV4" s="1028" t="s">
        <v>169</v>
      </c>
      <c r="AW4" s="1028" t="s">
        <v>158</v>
      </c>
      <c r="AX4" s="1028" t="s">
        <v>159</v>
      </c>
      <c r="AY4" s="1028" t="s">
        <v>160</v>
      </c>
      <c r="AZ4" s="1028" t="s">
        <v>161</v>
      </c>
      <c r="BA4" s="1028" t="s">
        <v>162</v>
      </c>
      <c r="BB4" s="1028" t="s">
        <v>163</v>
      </c>
      <c r="BC4" s="1028" t="s">
        <v>164</v>
      </c>
      <c r="BD4" s="1028" t="s">
        <v>165</v>
      </c>
      <c r="BE4" s="1028" t="s">
        <v>166</v>
      </c>
      <c r="BF4" s="1028" t="s">
        <v>167</v>
      </c>
      <c r="BG4" s="1028" t="s">
        <v>168</v>
      </c>
      <c r="BH4" s="1028" t="s">
        <v>169</v>
      </c>
      <c r="BI4" s="1028" t="s">
        <v>158</v>
      </c>
      <c r="BJ4" s="1028" t="s">
        <v>159</v>
      </c>
      <c r="BK4" s="1028" t="s">
        <v>160</v>
      </c>
      <c r="BL4" s="1028" t="s">
        <v>161</v>
      </c>
      <c r="BM4" s="1028" t="s">
        <v>162</v>
      </c>
      <c r="BN4" s="1028" t="s">
        <v>163</v>
      </c>
      <c r="BO4" s="1028" t="s">
        <v>164</v>
      </c>
      <c r="BP4" s="1028" t="s">
        <v>165</v>
      </c>
      <c r="BQ4" s="1028" t="s">
        <v>166</v>
      </c>
      <c r="BR4" s="1028" t="s">
        <v>167</v>
      </c>
      <c r="BS4" s="1028" t="s">
        <v>168</v>
      </c>
      <c r="BT4" s="1028" t="s">
        <v>169</v>
      </c>
      <c r="BU4" s="1028" t="s">
        <v>158</v>
      </c>
      <c r="BV4" s="1028" t="s">
        <v>159</v>
      </c>
      <c r="BW4" s="1028" t="s">
        <v>160</v>
      </c>
      <c r="BX4" s="1028" t="s">
        <v>161</v>
      </c>
      <c r="BY4" s="1028" t="s">
        <v>162</v>
      </c>
      <c r="BZ4" s="1028" t="s">
        <v>163</v>
      </c>
      <c r="CA4" s="1028" t="s">
        <v>164</v>
      </c>
      <c r="CB4" s="1028" t="s">
        <v>165</v>
      </c>
      <c r="CC4" s="1028" t="s">
        <v>166</v>
      </c>
      <c r="CD4" s="1028" t="s">
        <v>167</v>
      </c>
      <c r="CE4" s="1028" t="s">
        <v>168</v>
      </c>
      <c r="CF4" s="1028" t="s">
        <v>169</v>
      </c>
      <c r="CG4" s="1028" t="s">
        <v>158</v>
      </c>
      <c r="CH4" s="1028" t="s">
        <v>159</v>
      </c>
      <c r="CI4" s="1028" t="s">
        <v>160</v>
      </c>
      <c r="CJ4" s="1028" t="s">
        <v>161</v>
      </c>
      <c r="CK4" s="1028" t="s">
        <v>162</v>
      </c>
      <c r="CL4" s="1028" t="s">
        <v>163</v>
      </c>
      <c r="CM4" s="1028" t="s">
        <v>164</v>
      </c>
      <c r="CN4" s="1028" t="s">
        <v>165</v>
      </c>
      <c r="CO4" s="1028" t="s">
        <v>166</v>
      </c>
      <c r="CP4" s="1028" t="s">
        <v>167</v>
      </c>
      <c r="CQ4" s="1028" t="s">
        <v>168</v>
      </c>
      <c r="CR4" s="1028" t="s">
        <v>169</v>
      </c>
      <c r="CS4" s="1028" t="s">
        <v>158</v>
      </c>
      <c r="CT4" s="1028" t="s">
        <v>159</v>
      </c>
      <c r="CU4" s="1028" t="s">
        <v>160</v>
      </c>
      <c r="CV4" s="1028" t="s">
        <v>161</v>
      </c>
      <c r="CW4" s="1028" t="s">
        <v>162</v>
      </c>
      <c r="CX4" s="1028" t="s">
        <v>163</v>
      </c>
      <c r="CY4" s="1028" t="s">
        <v>164</v>
      </c>
      <c r="CZ4" s="1028" t="s">
        <v>165</v>
      </c>
      <c r="DA4" s="1028" t="s">
        <v>166</v>
      </c>
      <c r="DB4" s="1028" t="s">
        <v>167</v>
      </c>
      <c r="DC4" s="1028" t="s">
        <v>168</v>
      </c>
      <c r="DD4" s="1028" t="s">
        <v>169</v>
      </c>
      <c r="DE4" s="1028" t="s">
        <v>158</v>
      </c>
      <c r="DF4" s="1028" t="s">
        <v>159</v>
      </c>
      <c r="DG4" s="1028" t="s">
        <v>160</v>
      </c>
      <c r="DH4" s="1028" t="s">
        <v>161</v>
      </c>
      <c r="DI4" s="1028" t="s">
        <v>162</v>
      </c>
      <c r="DJ4" s="1028" t="s">
        <v>163</v>
      </c>
      <c r="DK4" s="1028" t="s">
        <v>164</v>
      </c>
      <c r="DL4" s="1028" t="s">
        <v>165</v>
      </c>
      <c r="DM4" s="1028" t="s">
        <v>166</v>
      </c>
      <c r="DN4" s="1028" t="s">
        <v>167</v>
      </c>
      <c r="DO4" s="1028" t="s">
        <v>168</v>
      </c>
      <c r="DP4" s="1028" t="s">
        <v>169</v>
      </c>
      <c r="DQ4" s="1028" t="s">
        <v>158</v>
      </c>
      <c r="DR4" s="1028" t="s">
        <v>159</v>
      </c>
      <c r="DS4" s="1028" t="s">
        <v>160</v>
      </c>
      <c r="DT4" s="1028" t="s">
        <v>161</v>
      </c>
      <c r="DU4" s="1028" t="s">
        <v>162</v>
      </c>
      <c r="DV4" s="1028" t="s">
        <v>163</v>
      </c>
      <c r="DW4" s="1028" t="s">
        <v>164</v>
      </c>
      <c r="DX4" s="1028" t="s">
        <v>165</v>
      </c>
      <c r="DY4" s="1028" t="s">
        <v>166</v>
      </c>
      <c r="DZ4" s="1028" t="s">
        <v>167</v>
      </c>
      <c r="EA4" s="1028" t="s">
        <v>168</v>
      </c>
      <c r="EB4" s="1028" t="s">
        <v>169</v>
      </c>
      <c r="EC4" s="1028" t="s">
        <v>158</v>
      </c>
      <c r="ED4" s="1028" t="s">
        <v>159</v>
      </c>
      <c r="EE4" s="1028" t="s">
        <v>160</v>
      </c>
      <c r="EF4" s="1028" t="s">
        <v>161</v>
      </c>
      <c r="EG4" s="1028" t="s">
        <v>162</v>
      </c>
      <c r="EH4" s="1028" t="s">
        <v>163</v>
      </c>
      <c r="EI4" s="1028" t="s">
        <v>164</v>
      </c>
      <c r="EJ4" s="1028" t="s">
        <v>165</v>
      </c>
      <c r="EK4" s="1028" t="s">
        <v>166</v>
      </c>
      <c r="EL4" s="1028" t="s">
        <v>167</v>
      </c>
      <c r="EM4" s="1028" t="s">
        <v>168</v>
      </c>
      <c r="EN4" s="1028" t="s">
        <v>169</v>
      </c>
      <c r="EO4" s="1028" t="s">
        <v>158</v>
      </c>
      <c r="EP4" s="1028" t="s">
        <v>159</v>
      </c>
      <c r="EQ4" s="1028" t="s">
        <v>160</v>
      </c>
      <c r="ER4" s="1028" t="s">
        <v>161</v>
      </c>
      <c r="ES4" s="1028" t="s">
        <v>162</v>
      </c>
      <c r="ET4" s="1014" t="s">
        <v>163</v>
      </c>
      <c r="EU4" s="1014" t="s">
        <v>164</v>
      </c>
    </row>
    <row r="5" spans="1:156" ht="15" customHeight="1">
      <c r="A5" s="547" t="s">
        <v>552</v>
      </c>
    </row>
    <row r="6" spans="1:156" ht="15" customHeight="1">
      <c r="A6" s="555" t="s">
        <v>565</v>
      </c>
      <c r="B6" s="459">
        <v>11.377962920646672</v>
      </c>
      <c r="C6" s="459">
        <v>11.229813979287497</v>
      </c>
      <c r="D6" s="459">
        <v>10.854506949814498</v>
      </c>
      <c r="E6" s="459">
        <v>12.62918772660835</v>
      </c>
      <c r="F6" s="459">
        <v>13.109762618928267</v>
      </c>
      <c r="G6" s="459">
        <v>12.417721218998329</v>
      </c>
      <c r="H6" s="459">
        <v>11.211302392337743</v>
      </c>
      <c r="I6" s="459">
        <v>11.167709566772333</v>
      </c>
      <c r="J6" s="459">
        <v>11.282296304419049</v>
      </c>
      <c r="K6" s="459">
        <v>11.533837249771617</v>
      </c>
      <c r="L6" s="459">
        <v>12.119574891634258</v>
      </c>
      <c r="M6" s="459">
        <v>11.930776371183455</v>
      </c>
      <c r="N6" s="459">
        <v>12.215898367189963</v>
      </c>
      <c r="O6" s="459">
        <v>11.681066050393172</v>
      </c>
      <c r="P6" s="459">
        <v>11.845661461494492</v>
      </c>
      <c r="Q6" s="459">
        <v>11.288107447569901</v>
      </c>
      <c r="R6" s="459">
        <v>12.582352032715463</v>
      </c>
      <c r="S6" s="459">
        <v>11.621296813446037</v>
      </c>
      <c r="T6" s="459">
        <v>8.9631926400617132</v>
      </c>
      <c r="U6" s="459">
        <v>12.288187550350219</v>
      </c>
      <c r="V6" s="459">
        <v>11.255303258437754</v>
      </c>
      <c r="W6" s="459">
        <v>10.615398472329709</v>
      </c>
      <c r="X6" s="459">
        <v>10.248314582588195</v>
      </c>
      <c r="Y6" s="459">
        <v>10.391999446049358</v>
      </c>
      <c r="Z6" s="459">
        <v>11.605921664661459</v>
      </c>
      <c r="AA6" s="459">
        <v>10.030658023201076</v>
      </c>
      <c r="AB6" s="459">
        <v>11.655212988470996</v>
      </c>
      <c r="AC6" s="459">
        <v>10.527336182973642</v>
      </c>
      <c r="AD6" s="459">
        <v>11.829580356243449</v>
      </c>
      <c r="AE6" s="459">
        <v>12.452340144754107</v>
      </c>
      <c r="AF6" s="459">
        <v>11.76705623597033</v>
      </c>
      <c r="AG6" s="459">
        <v>11.819840435570301</v>
      </c>
      <c r="AH6" s="459">
        <v>11.439031540736886</v>
      </c>
      <c r="AI6" s="459">
        <v>11.177636583961879</v>
      </c>
      <c r="AJ6" s="459">
        <v>10.441963043689885</v>
      </c>
      <c r="AK6" s="459">
        <v>11.914657637953679</v>
      </c>
      <c r="AL6" s="459">
        <v>11.514546143539381</v>
      </c>
      <c r="AM6" s="459">
        <v>11.05759404567716</v>
      </c>
      <c r="AN6" s="459">
        <v>10.772730752505026</v>
      </c>
      <c r="AO6" s="459">
        <v>11.187736601486579</v>
      </c>
      <c r="AP6" s="459">
        <v>10.430422963697671</v>
      </c>
      <c r="AQ6" s="459">
        <v>13.527828320861927</v>
      </c>
      <c r="AR6" s="459">
        <v>13.632110520002023</v>
      </c>
      <c r="AS6" s="459">
        <v>7.5629323426119317</v>
      </c>
      <c r="AT6" s="459">
        <v>8.5504327611831314</v>
      </c>
      <c r="AU6" s="459">
        <v>10.726028841733029</v>
      </c>
      <c r="AV6" s="459">
        <v>9.3770624665224247</v>
      </c>
      <c r="AW6" s="459">
        <v>11.724201389742619</v>
      </c>
      <c r="AX6" s="459">
        <v>11.86741315144506</v>
      </c>
      <c r="AY6" s="459">
        <v>10.679670746486048</v>
      </c>
      <c r="AZ6" s="459">
        <v>13.138668557249433</v>
      </c>
      <c r="BA6" s="459">
        <v>10.234984940880448</v>
      </c>
      <c r="BB6" s="459">
        <v>12.466033756878407</v>
      </c>
      <c r="BC6" s="459">
        <v>12.172186160997924</v>
      </c>
      <c r="BD6" s="459">
        <v>13.687755251726582</v>
      </c>
      <c r="BE6" s="459">
        <v>13.263775536387984</v>
      </c>
      <c r="BF6" s="459">
        <v>13.950677195455363</v>
      </c>
      <c r="BG6" s="459">
        <v>14.522216381313569</v>
      </c>
      <c r="BH6" s="459">
        <v>13.842669650736775</v>
      </c>
      <c r="BI6" s="459">
        <v>13.927159490213839</v>
      </c>
      <c r="BJ6" s="459">
        <v>17.950885470863799</v>
      </c>
      <c r="BK6" s="459">
        <v>15.141964759905797</v>
      </c>
      <c r="BL6" s="459">
        <v>12.829084856524728</v>
      </c>
      <c r="BM6" s="459">
        <v>15.821806088447682</v>
      </c>
      <c r="BN6" s="459">
        <v>9.3128931016479459</v>
      </c>
      <c r="BO6" s="459">
        <v>12.164837555970145</v>
      </c>
      <c r="BP6" s="459">
        <v>10.630084718141939</v>
      </c>
      <c r="BQ6" s="459">
        <v>8.1967489573450045</v>
      </c>
      <c r="BR6" s="459">
        <v>8.4988614893713628</v>
      </c>
      <c r="BS6" s="459">
        <v>15.477153492355708</v>
      </c>
      <c r="BT6" s="459">
        <v>17.807197490609333</v>
      </c>
      <c r="BU6" s="459">
        <v>12.620468814362582</v>
      </c>
      <c r="BV6" s="459">
        <v>12.329051580780881</v>
      </c>
      <c r="BW6" s="459">
        <v>14.357067845199333</v>
      </c>
      <c r="BX6" s="459">
        <v>10.132721522404472</v>
      </c>
      <c r="BY6" s="459">
        <v>9.6905973037525612</v>
      </c>
      <c r="BZ6" s="459">
        <v>9.586694936211023</v>
      </c>
      <c r="CA6" s="459">
        <v>13.146956181114714</v>
      </c>
      <c r="CB6" s="459">
        <v>8.3232656729515906</v>
      </c>
      <c r="CC6" s="459">
        <v>14.53410489728225</v>
      </c>
      <c r="CD6" s="459">
        <v>13.940147381447066</v>
      </c>
      <c r="CE6" s="459">
        <v>16.561430744067081</v>
      </c>
      <c r="CF6" s="459">
        <v>13.790147748406396</v>
      </c>
      <c r="CG6" s="459">
        <v>14.34051979960042</v>
      </c>
      <c r="CH6" s="459">
        <v>10.698761032857714</v>
      </c>
      <c r="CI6" s="459">
        <v>11.130803356872322</v>
      </c>
      <c r="CJ6" s="459">
        <v>11.77389363146043</v>
      </c>
      <c r="CK6" s="459">
        <v>8.3549877064686076</v>
      </c>
      <c r="CL6" s="459">
        <v>8.8623697696234984</v>
      </c>
      <c r="CM6" s="459">
        <v>10.558315168742794</v>
      </c>
      <c r="CN6" s="459">
        <v>8.2427031674439988</v>
      </c>
      <c r="CO6" s="459">
        <v>9.7224446424045894</v>
      </c>
      <c r="CP6" s="459">
        <v>11.146452099911359</v>
      </c>
      <c r="CQ6" s="459">
        <v>19.269698267517303</v>
      </c>
      <c r="CR6" s="459">
        <v>10.434680065149909</v>
      </c>
      <c r="CS6" s="459">
        <v>11.537218944255926</v>
      </c>
      <c r="CT6" s="459">
        <v>15.563653831708757</v>
      </c>
      <c r="CU6" s="459">
        <v>10.005867583474265</v>
      </c>
      <c r="CV6" s="459">
        <v>12.701317577713924</v>
      </c>
      <c r="CW6" s="459">
        <v>8.6840067185743024</v>
      </c>
      <c r="CX6" s="459">
        <v>9.120487993092711</v>
      </c>
      <c r="CY6" s="459">
        <v>13.118838179300891</v>
      </c>
      <c r="CZ6" s="459">
        <v>7.559316534118155</v>
      </c>
      <c r="DA6" s="459">
        <v>10.423586722399794</v>
      </c>
      <c r="DB6" s="459">
        <v>10.128898567669248</v>
      </c>
      <c r="DC6" s="459">
        <v>14.627293357145563</v>
      </c>
      <c r="DD6" s="459">
        <v>10.542028791814472</v>
      </c>
      <c r="DE6" s="459">
        <v>11.777613381884787</v>
      </c>
      <c r="DF6" s="459">
        <v>14.468339431178496</v>
      </c>
      <c r="DG6" s="459">
        <v>10.507360106440114</v>
      </c>
      <c r="DH6" s="459">
        <v>14.778645025975493</v>
      </c>
      <c r="DI6" s="459">
        <v>11.229045822124363</v>
      </c>
      <c r="DJ6" s="459">
        <v>8.6975971524778117</v>
      </c>
      <c r="DK6" s="459">
        <v>15.573080529592911</v>
      </c>
      <c r="DL6" s="459">
        <v>11.225712577173709</v>
      </c>
      <c r="DM6" s="459">
        <v>9.3279397376740043</v>
      </c>
      <c r="DN6" s="459">
        <v>9.0634094606820685</v>
      </c>
      <c r="DO6" s="459">
        <v>8.5431458456700042</v>
      </c>
      <c r="DP6" s="459">
        <v>10.195666582154812</v>
      </c>
      <c r="DQ6" s="459">
        <v>8.5245756719849233</v>
      </c>
      <c r="DR6" s="459">
        <v>14.067428051812803</v>
      </c>
      <c r="DS6" s="459">
        <v>11.195769910196033</v>
      </c>
      <c r="DT6" s="459">
        <v>11.407280381541543</v>
      </c>
      <c r="DU6" s="459">
        <v>9.4934257101260542</v>
      </c>
      <c r="DV6" s="459">
        <v>10.841643815732343</v>
      </c>
      <c r="DW6" s="459">
        <v>10.694102824459948</v>
      </c>
      <c r="DX6" s="459">
        <v>15.874668184270385</v>
      </c>
      <c r="DY6" s="459">
        <v>10.263934359029889</v>
      </c>
      <c r="DZ6" s="459">
        <v>11.843765360192748</v>
      </c>
      <c r="EA6" s="459">
        <v>14.294100215584338</v>
      </c>
      <c r="EB6" s="459">
        <v>9.9053525123284061</v>
      </c>
      <c r="EC6" s="459">
        <v>10.17960563043561</v>
      </c>
      <c r="ED6" s="459">
        <v>17.916576613667303</v>
      </c>
      <c r="EE6" s="459">
        <v>11.992701974371254</v>
      </c>
      <c r="EF6" s="459">
        <v>12.059158232450514</v>
      </c>
      <c r="EG6" s="459">
        <v>10.815101166148136</v>
      </c>
      <c r="EH6" s="459">
        <v>10.823505668938076</v>
      </c>
      <c r="EI6" s="459">
        <v>11.1698919063364</v>
      </c>
      <c r="EJ6" s="459">
        <v>16.269747166959085</v>
      </c>
      <c r="EK6" s="459">
        <v>14.071200724293295</v>
      </c>
      <c r="EL6" s="459">
        <v>9.7777385353840263</v>
      </c>
      <c r="EM6" s="459">
        <v>9.4797849692508791</v>
      </c>
      <c r="EN6" s="459">
        <v>10.879886111376511</v>
      </c>
      <c r="EO6" s="459">
        <v>9.8561665656523392</v>
      </c>
      <c r="EP6" s="459">
        <v>14.019911800731617</v>
      </c>
      <c r="EQ6" s="459">
        <v>12.873365567453051</v>
      </c>
      <c r="ER6" s="459">
        <v>9.7758580651727165</v>
      </c>
      <c r="ES6" s="459">
        <v>8.9094514768716095</v>
      </c>
      <c r="ET6" s="459">
        <v>9.7983667407166912</v>
      </c>
      <c r="EU6" s="459">
        <v>12.707780568314147</v>
      </c>
    </row>
    <row r="7" spans="1:156" ht="15" customHeight="1">
      <c r="A7" s="555" t="s">
        <v>566</v>
      </c>
      <c r="B7" s="459">
        <v>11.008371760161465</v>
      </c>
      <c r="C7" s="459">
        <v>8.5344827440375006</v>
      </c>
      <c r="D7" s="459">
        <v>9.2316410351885505</v>
      </c>
      <c r="E7" s="459">
        <v>8.5248598011132071</v>
      </c>
      <c r="F7" s="459">
        <v>9.0139412640627423</v>
      </c>
      <c r="G7" s="459">
        <v>8.1579575260354531</v>
      </c>
      <c r="H7" s="459">
        <v>7.7158503453087404</v>
      </c>
      <c r="I7" s="459">
        <v>8.0631258552144498</v>
      </c>
      <c r="J7" s="459">
        <v>7.9147630342979332</v>
      </c>
      <c r="K7" s="459">
        <v>8.3689390791273173</v>
      </c>
      <c r="L7" s="459">
        <v>8.4273253305086566</v>
      </c>
      <c r="M7" s="459">
        <v>10.634513231390383</v>
      </c>
      <c r="N7" s="459">
        <v>11.058667656524641</v>
      </c>
      <c r="O7" s="459">
        <v>12.052626017761119</v>
      </c>
      <c r="P7" s="459">
        <v>11.253952368765253</v>
      </c>
      <c r="Q7" s="459">
        <v>10.541157825232766</v>
      </c>
      <c r="R7" s="459">
        <v>10.988434710094616</v>
      </c>
      <c r="S7" s="459">
        <v>10.747776806718221</v>
      </c>
      <c r="T7" s="459">
        <v>10.684295771640242</v>
      </c>
      <c r="U7" s="459">
        <v>11.97000643191673</v>
      </c>
      <c r="V7" s="459">
        <v>10.294930626240642</v>
      </c>
      <c r="W7" s="459">
        <v>10.863020239332329</v>
      </c>
      <c r="X7" s="459">
        <v>11.011079436320644</v>
      </c>
      <c r="Y7" s="459">
        <v>10.556251978207552</v>
      </c>
      <c r="Z7" s="459">
        <v>6.4912471048366003</v>
      </c>
      <c r="AA7" s="459">
        <v>7.3296922879639377</v>
      </c>
      <c r="AB7" s="459">
        <v>9.4526932088469469</v>
      </c>
      <c r="AC7" s="459">
        <v>9.2243176170405512</v>
      </c>
      <c r="AD7" s="459">
        <v>6.4138271467514745</v>
      </c>
      <c r="AE7" s="459">
        <v>8.3374922137597203</v>
      </c>
      <c r="AF7" s="459">
        <v>8.5832401639607223</v>
      </c>
      <c r="AG7" s="459">
        <v>9.6776766524459887</v>
      </c>
      <c r="AH7" s="459">
        <v>8.9679223549196543</v>
      </c>
      <c r="AI7" s="459">
        <v>10.533792567501834</v>
      </c>
      <c r="AJ7" s="459">
        <v>9.3864543370440341</v>
      </c>
      <c r="AK7" s="459">
        <v>9.7763874965974829</v>
      </c>
      <c r="AL7" s="459">
        <v>8.9093608558055948</v>
      </c>
      <c r="AM7" s="459">
        <v>8.9285156215078274</v>
      </c>
      <c r="AN7" s="459">
        <v>8.6868352424190274</v>
      </c>
      <c r="AO7" s="459">
        <v>11.04720611626079</v>
      </c>
      <c r="AP7" s="459">
        <v>10.308943965667627</v>
      </c>
      <c r="AQ7" s="459">
        <v>8.2364530779108307</v>
      </c>
      <c r="AR7" s="459">
        <v>7.977099705581578</v>
      </c>
      <c r="AS7" s="459">
        <v>10.628737998328551</v>
      </c>
      <c r="AT7" s="459">
        <v>10.602733518557061</v>
      </c>
      <c r="AU7" s="459">
        <v>7.3920701465288587</v>
      </c>
      <c r="AV7" s="459">
        <v>8.2853486770973728</v>
      </c>
      <c r="AW7" s="459">
        <v>8.0477564639679464</v>
      </c>
      <c r="AX7" s="459">
        <v>8.2468641002570759</v>
      </c>
      <c r="AY7" s="459">
        <v>8.4760871750199946</v>
      </c>
      <c r="AZ7" s="459">
        <v>8.2858544528427984</v>
      </c>
      <c r="BA7" s="459">
        <v>8.9974837705316144</v>
      </c>
      <c r="BB7" s="459">
        <v>9.3445725391052772</v>
      </c>
      <c r="BC7" s="459">
        <v>8.3992449360658483</v>
      </c>
      <c r="BD7" s="459">
        <v>8.1725990217994795</v>
      </c>
      <c r="BE7" s="459">
        <v>9.0902184528039758</v>
      </c>
      <c r="BF7" s="459">
        <v>7.9240837005088922</v>
      </c>
      <c r="BG7" s="459">
        <v>8.4590286009838458</v>
      </c>
      <c r="BH7" s="459">
        <v>8.8545243994717282</v>
      </c>
      <c r="BI7" s="459">
        <v>7.5151968423208286</v>
      </c>
      <c r="BJ7" s="459">
        <v>7.7335963455658474</v>
      </c>
      <c r="BK7" s="459">
        <v>9.4049011324653513</v>
      </c>
      <c r="BL7" s="459">
        <v>10.205173966160347</v>
      </c>
      <c r="BM7" s="459">
        <v>9.2099222752165328</v>
      </c>
      <c r="BN7" s="459">
        <v>11.4630637226993</v>
      </c>
      <c r="BO7" s="459">
        <v>9.8169546297928019</v>
      </c>
      <c r="BP7" s="459">
        <v>8.377694438323525</v>
      </c>
      <c r="BQ7" s="459">
        <v>9.2431044062026544</v>
      </c>
      <c r="BR7" s="459">
        <v>9.3124178267587148</v>
      </c>
      <c r="BS7" s="459">
        <v>8.5864792141088948</v>
      </c>
      <c r="BT7" s="459">
        <v>7.2954812251216401</v>
      </c>
      <c r="BU7" s="459">
        <v>7.4334917494623776</v>
      </c>
      <c r="BV7" s="459">
        <v>6.5376856921831568</v>
      </c>
      <c r="BW7" s="459">
        <v>8.2195469280934859</v>
      </c>
      <c r="BX7" s="459">
        <v>8.0256648763587517</v>
      </c>
      <c r="BY7" s="459">
        <v>8.142993706006239</v>
      </c>
      <c r="BZ7" s="459">
        <v>8.5994025799630087</v>
      </c>
      <c r="CA7" s="459">
        <v>8.3028382489750427</v>
      </c>
      <c r="CB7" s="459">
        <v>8.317099780409297</v>
      </c>
      <c r="CC7" s="459">
        <v>8.7679657119024377</v>
      </c>
      <c r="CD7" s="459">
        <v>8.7713546076105189</v>
      </c>
      <c r="CE7" s="459">
        <v>8.7380477647768959</v>
      </c>
      <c r="CF7" s="459">
        <v>8.0393986666842299</v>
      </c>
      <c r="CG7" s="459">
        <v>7.8631901227992307</v>
      </c>
      <c r="CH7" s="459">
        <v>6.7925794553773056</v>
      </c>
      <c r="CI7" s="459">
        <v>8.4737986415846915</v>
      </c>
      <c r="CJ7" s="459">
        <v>6.6929384707980262</v>
      </c>
      <c r="CK7" s="459">
        <v>7.6029043098352043</v>
      </c>
      <c r="CL7" s="459">
        <v>8.3024556367565943</v>
      </c>
      <c r="CM7" s="459">
        <v>8.0092171777831958</v>
      </c>
      <c r="CN7" s="459">
        <v>8.5279860295803083</v>
      </c>
      <c r="CO7" s="459">
        <v>8.7949411923940808</v>
      </c>
      <c r="CP7" s="459">
        <v>7.1306686653025642</v>
      </c>
      <c r="CQ7" s="459">
        <v>7.2173928164512136</v>
      </c>
      <c r="CR7" s="459">
        <v>7.182131625042472</v>
      </c>
      <c r="CS7" s="459">
        <v>7.0540123215419541</v>
      </c>
      <c r="CT7" s="459">
        <v>7.2793783291617871</v>
      </c>
      <c r="CU7" s="459">
        <v>8.4563392362516456</v>
      </c>
      <c r="CV7" s="459">
        <v>7.8944028068708274</v>
      </c>
      <c r="CW7" s="459">
        <v>8.1874859671048732</v>
      </c>
      <c r="CX7" s="459">
        <v>7.0941718068798512</v>
      </c>
      <c r="CY7" s="459">
        <v>7.6649130204629046</v>
      </c>
      <c r="CZ7" s="459">
        <v>8.5968881705582429</v>
      </c>
      <c r="DA7" s="459">
        <v>8.4142300344572938</v>
      </c>
      <c r="DB7" s="459">
        <v>9.1171798908385995</v>
      </c>
      <c r="DC7" s="459">
        <v>8.5160865898209543</v>
      </c>
      <c r="DD7" s="459">
        <v>8.482422088624439</v>
      </c>
      <c r="DE7" s="459">
        <v>7.5501182408324539</v>
      </c>
      <c r="DF7" s="459">
        <v>7.7439624705096133</v>
      </c>
      <c r="DG7" s="459">
        <v>8.0501780135547314</v>
      </c>
      <c r="DH7" s="459">
        <v>6.9595626144165204</v>
      </c>
      <c r="DI7" s="459">
        <v>7.522948000833134</v>
      </c>
      <c r="DJ7" s="459">
        <v>7.9366900780260856</v>
      </c>
      <c r="DK7" s="459">
        <v>8.3251510704545506</v>
      </c>
      <c r="DL7" s="459">
        <v>8.7719653454996429</v>
      </c>
      <c r="DM7" s="459">
        <v>8.6506622280436911</v>
      </c>
      <c r="DN7" s="459">
        <v>7.490066919803624</v>
      </c>
      <c r="DO7" s="459">
        <v>7.5566654948937853</v>
      </c>
      <c r="DP7" s="459">
        <v>8.4191859347073628</v>
      </c>
      <c r="DQ7" s="459">
        <v>9.3819133933023373</v>
      </c>
      <c r="DR7" s="459">
        <v>8.9149169445359338</v>
      </c>
      <c r="DS7" s="459">
        <v>8.1769352045901158</v>
      </c>
      <c r="DT7" s="459">
        <v>8.7367925852545056</v>
      </c>
      <c r="DU7" s="459">
        <v>7.4965536175426406</v>
      </c>
      <c r="DV7" s="459">
        <v>8.2201593233934194</v>
      </c>
      <c r="DW7" s="459">
        <v>9.0530301346274769</v>
      </c>
      <c r="DX7" s="459">
        <v>6.759691320913511</v>
      </c>
      <c r="DY7" s="459">
        <v>8.5511870551462419</v>
      </c>
      <c r="DZ7" s="459">
        <v>7.6348773419965852</v>
      </c>
      <c r="EA7" s="459">
        <v>8.2527536347666821</v>
      </c>
      <c r="EB7" s="459">
        <v>9.2484583934583728</v>
      </c>
      <c r="EC7" s="459">
        <v>8.1625780724492802</v>
      </c>
      <c r="ED7" s="459">
        <v>7.7971924342322181</v>
      </c>
      <c r="EE7" s="459">
        <v>7.9210556255473259</v>
      </c>
      <c r="EF7" s="459">
        <v>8.4333003955644532</v>
      </c>
      <c r="EG7" s="459">
        <v>7.8926732233728769</v>
      </c>
      <c r="EH7" s="459">
        <v>8.0637588325776424</v>
      </c>
      <c r="EI7" s="459">
        <v>10.852307495486126</v>
      </c>
      <c r="EJ7" s="459">
        <v>8.7492776264562124</v>
      </c>
      <c r="EK7" s="459">
        <v>8.0156194348232201</v>
      </c>
      <c r="EL7" s="459">
        <v>8.9040848812392319</v>
      </c>
      <c r="EM7" s="459">
        <v>8.1951494290317637</v>
      </c>
      <c r="EN7" s="459">
        <v>8.1409065153235254</v>
      </c>
      <c r="EO7" s="459">
        <v>8.7471111536120354</v>
      </c>
      <c r="EP7" s="459">
        <v>8.3738108910581062</v>
      </c>
      <c r="EQ7" s="459">
        <v>7.7424190473178847</v>
      </c>
      <c r="ER7" s="459">
        <v>7.7281756026002322</v>
      </c>
      <c r="ES7" s="459">
        <v>7.3759120110317582</v>
      </c>
      <c r="ET7" s="459">
        <v>6.9750402964746687</v>
      </c>
      <c r="EU7" s="459">
        <v>8.2299717210946568</v>
      </c>
    </row>
    <row r="8" spans="1:156" ht="15" customHeight="1">
      <c r="A8" s="555" t="s">
        <v>567</v>
      </c>
      <c r="B8" s="459">
        <v>10.405822564492285</v>
      </c>
      <c r="C8" s="459">
        <v>9.5893362278483583</v>
      </c>
      <c r="D8" s="459">
        <v>9.4842548360724859</v>
      </c>
      <c r="E8" s="459">
        <v>8.9729256704142326</v>
      </c>
      <c r="F8" s="459">
        <v>9.1408347591522272</v>
      </c>
      <c r="G8" s="459">
        <v>8.1945148426931258</v>
      </c>
      <c r="H8" s="459">
        <v>7.6192856677636724</v>
      </c>
      <c r="I8" s="459">
        <v>7.8317203029050111</v>
      </c>
      <c r="J8" s="459">
        <v>7.5285150596832011</v>
      </c>
      <c r="K8" s="459">
        <v>7.7905248758266206</v>
      </c>
      <c r="L8" s="459">
        <v>7.747121959988557</v>
      </c>
      <c r="M8" s="459">
        <v>10.825675787322929</v>
      </c>
      <c r="N8" s="459">
        <v>10.904065214105605</v>
      </c>
      <c r="O8" s="459">
        <v>10.03195360610512</v>
      </c>
      <c r="P8" s="459">
        <v>9.6921011992003816</v>
      </c>
      <c r="Q8" s="459">
        <v>10.241245743354099</v>
      </c>
      <c r="R8" s="459">
        <v>10.264392284515361</v>
      </c>
      <c r="S8" s="459">
        <v>10.007612773767464</v>
      </c>
      <c r="T8" s="459">
        <v>10.085712620191169</v>
      </c>
      <c r="U8" s="459">
        <v>10.573614049571816</v>
      </c>
      <c r="V8" s="459">
        <v>10.587006462757497</v>
      </c>
      <c r="W8" s="459">
        <v>10.989551777444985</v>
      </c>
      <c r="X8" s="459">
        <v>10.66693925557097</v>
      </c>
      <c r="Y8" s="459">
        <v>9.5804422045390627</v>
      </c>
      <c r="Z8" s="459">
        <v>10.922071027095967</v>
      </c>
      <c r="AA8" s="459">
        <v>9.4762214776327163</v>
      </c>
      <c r="AB8" s="459">
        <v>9.5368551937536594</v>
      </c>
      <c r="AC8" s="459">
        <v>9.4988638487932722</v>
      </c>
      <c r="AD8" s="459">
        <v>10.020874956088811</v>
      </c>
      <c r="AE8" s="459">
        <v>9.2783835199554083</v>
      </c>
      <c r="AF8" s="459">
        <v>9.4567893229122326</v>
      </c>
      <c r="AG8" s="459">
        <v>9.4983498010788256</v>
      </c>
      <c r="AH8" s="459">
        <v>9.2906202984193271</v>
      </c>
      <c r="AI8" s="459">
        <v>9.4133627246246334</v>
      </c>
      <c r="AJ8" s="459">
        <v>9.3069298619458891</v>
      </c>
      <c r="AK8" s="459">
        <v>10.228005847087315</v>
      </c>
      <c r="AL8" s="459">
        <v>9.7231482184822173</v>
      </c>
      <c r="AM8" s="459">
        <v>9.9322399554613252</v>
      </c>
      <c r="AN8" s="459">
        <v>9.4287369265878525</v>
      </c>
      <c r="AO8" s="459">
        <v>9.0289207040764126</v>
      </c>
      <c r="AP8" s="459">
        <v>9.062682586302591</v>
      </c>
      <c r="AQ8" s="459">
        <v>9.8346329210993488</v>
      </c>
      <c r="AR8" s="459">
        <v>9.3988919171986396</v>
      </c>
      <c r="AS8" s="459">
        <v>9.0832113998061992</v>
      </c>
      <c r="AT8" s="459">
        <v>9.3456955371367911</v>
      </c>
      <c r="AU8" s="459">
        <v>9.4911774296449725</v>
      </c>
      <c r="AV8" s="459">
        <v>9.2537145899861439</v>
      </c>
      <c r="AW8" s="459">
        <v>9.4233486981594243</v>
      </c>
      <c r="AX8" s="459">
        <v>9.4014650791076075</v>
      </c>
      <c r="AY8" s="459">
        <v>9.5506830310682478</v>
      </c>
      <c r="AZ8" s="459">
        <v>8.8368210115861405</v>
      </c>
      <c r="BA8" s="459">
        <v>8.115554097691513</v>
      </c>
      <c r="BB8" s="459">
        <v>8.8033264686765094</v>
      </c>
      <c r="BC8" s="459">
        <v>9.0399493521332275</v>
      </c>
      <c r="BD8" s="459">
        <v>9.1122302890362779</v>
      </c>
      <c r="BE8" s="459">
        <v>9.5341878122361763</v>
      </c>
      <c r="BF8" s="459">
        <v>8.6311062180553275</v>
      </c>
      <c r="BG8" s="459">
        <v>8.7599740074752948</v>
      </c>
      <c r="BH8" s="459">
        <v>8.466461979745052</v>
      </c>
      <c r="BI8" s="459">
        <v>10.036812916913936</v>
      </c>
      <c r="BJ8" s="459">
        <v>10.04413146192698</v>
      </c>
      <c r="BK8" s="459">
        <v>10.253154861450556</v>
      </c>
      <c r="BL8" s="459">
        <v>9.4454042074243851</v>
      </c>
      <c r="BM8" s="459">
        <v>9.6950473606699248</v>
      </c>
      <c r="BN8" s="459">
        <v>9.1479603813598285</v>
      </c>
      <c r="BO8" s="459">
        <v>9.1432834286279778</v>
      </c>
      <c r="BP8" s="459">
        <v>8.6293111977045669</v>
      </c>
      <c r="BQ8" s="459">
        <v>8.4221205550147253</v>
      </c>
      <c r="BR8" s="459">
        <v>8.4254648610234248</v>
      </c>
      <c r="BS8" s="459">
        <v>8.1976764214860367</v>
      </c>
      <c r="BT8" s="459">
        <v>8.324074044344087</v>
      </c>
      <c r="BU8" s="459">
        <v>8.0641894963603615</v>
      </c>
      <c r="BV8" s="459">
        <v>7.9803161853928728</v>
      </c>
      <c r="BW8" s="459">
        <v>8.808194264010698</v>
      </c>
      <c r="BX8" s="459">
        <v>8.570123412889318</v>
      </c>
      <c r="BY8" s="459">
        <v>8.0251670406094497</v>
      </c>
      <c r="BZ8" s="459">
        <v>8.1973629935696533</v>
      </c>
      <c r="CA8" s="459">
        <v>8.2356424751753732</v>
      </c>
      <c r="CB8" s="459">
        <v>8.0492032233519062</v>
      </c>
      <c r="CC8" s="459">
        <v>8.1656792905312354</v>
      </c>
      <c r="CD8" s="459">
        <v>8.0068130532399522</v>
      </c>
      <c r="CE8" s="459">
        <v>8.408646015790735</v>
      </c>
      <c r="CF8" s="459">
        <v>7.8228406613959471</v>
      </c>
      <c r="CG8" s="459">
        <v>7.2810459014628961</v>
      </c>
      <c r="CH8" s="459">
        <v>7.7344646819206355</v>
      </c>
      <c r="CI8" s="459">
        <v>6.8873268561154637</v>
      </c>
      <c r="CJ8" s="459">
        <v>8.348817696180685</v>
      </c>
      <c r="CK8" s="459">
        <v>8.3675684802060353</v>
      </c>
      <c r="CL8" s="459">
        <v>8.2296389103543319</v>
      </c>
      <c r="CM8" s="459">
        <v>7.0326368038023928</v>
      </c>
      <c r="CN8" s="459">
        <v>6.8484141096814266</v>
      </c>
      <c r="CO8" s="459">
        <v>7.2088667259862822</v>
      </c>
      <c r="CP8" s="459">
        <v>7.749288767630973</v>
      </c>
      <c r="CQ8" s="459">
        <v>7.3744316940772565</v>
      </c>
      <c r="CR8" s="459">
        <v>8.3689273857456925</v>
      </c>
      <c r="CS8" s="459">
        <v>8.2221628391313324</v>
      </c>
      <c r="CT8" s="459">
        <v>7.993538608465073</v>
      </c>
      <c r="CU8" s="459">
        <v>6.9257877962860368</v>
      </c>
      <c r="CV8" s="459">
        <v>7.5856579955963523</v>
      </c>
      <c r="CW8" s="459">
        <v>7.8451863752123794</v>
      </c>
      <c r="CX8" s="459">
        <v>8.2448424242560172</v>
      </c>
      <c r="CY8" s="459">
        <v>8.5164896842014777</v>
      </c>
      <c r="CZ8" s="459">
        <v>7.5508734450363351</v>
      </c>
      <c r="DA8" s="459">
        <v>7.7854549335226384</v>
      </c>
      <c r="DB8" s="459">
        <v>7.7776598015054308</v>
      </c>
      <c r="DC8" s="459">
        <v>7.820202073437228</v>
      </c>
      <c r="DD8" s="459">
        <v>7.7127876582098134</v>
      </c>
      <c r="DE8" s="459">
        <v>7.4524428835693808</v>
      </c>
      <c r="DF8" s="459">
        <v>7.3676741389243583</v>
      </c>
      <c r="DG8" s="459">
        <v>6.7117845067942437</v>
      </c>
      <c r="DH8" s="459">
        <v>7.4864167866981326</v>
      </c>
      <c r="DI8" s="459">
        <v>7.7378474291450727</v>
      </c>
      <c r="DJ8" s="459">
        <v>7.5144332693624731</v>
      </c>
      <c r="DK8" s="459">
        <v>7.3489776074942741</v>
      </c>
      <c r="DL8" s="459">
        <v>7.1981939792072414</v>
      </c>
      <c r="DM8" s="459">
        <v>7.2310128640749634</v>
      </c>
      <c r="DN8" s="459">
        <v>7.9626980510298875</v>
      </c>
      <c r="DO8" s="459">
        <v>8.3993711890368061</v>
      </c>
      <c r="DP8" s="459">
        <v>7.9313280108615558</v>
      </c>
      <c r="DQ8" s="459">
        <v>8.1431832782833169</v>
      </c>
      <c r="DR8" s="459">
        <v>7.5881822614805365</v>
      </c>
      <c r="DS8" s="459">
        <v>7.3406407924703458</v>
      </c>
      <c r="DT8" s="459">
        <v>7.5926821694596605</v>
      </c>
      <c r="DU8" s="459">
        <v>8.0564165996622563</v>
      </c>
      <c r="DV8" s="459">
        <v>8.0002301389881261</v>
      </c>
      <c r="DW8" s="459">
        <v>7.8261303682288315</v>
      </c>
      <c r="DX8" s="459">
        <v>7.478203459781894</v>
      </c>
      <c r="DY8" s="459">
        <v>8.0965249084675595</v>
      </c>
      <c r="DZ8" s="459">
        <v>8.3110683946041597</v>
      </c>
      <c r="EA8" s="459">
        <v>7.7590763279185113</v>
      </c>
      <c r="EB8" s="459">
        <v>7.2939598105742549</v>
      </c>
      <c r="EC8" s="459">
        <v>7.3617360453360687</v>
      </c>
      <c r="ED8" s="459">
        <v>6.9580266939695097</v>
      </c>
      <c r="EE8" s="459">
        <v>7.2294321724762387</v>
      </c>
      <c r="EF8" s="459">
        <v>7.4113491523656414</v>
      </c>
      <c r="EG8" s="459">
        <v>8.2750359400048783</v>
      </c>
      <c r="EH8" s="459">
        <v>7.7773361686732416</v>
      </c>
      <c r="EI8" s="459">
        <v>7.5918075730367516</v>
      </c>
      <c r="EJ8" s="459">
        <v>8.0976927337956273</v>
      </c>
      <c r="EK8" s="459">
        <v>8.3057486755212331</v>
      </c>
      <c r="EL8" s="459">
        <v>8.1970900426421558</v>
      </c>
      <c r="EM8" s="459">
        <v>7.9747893020727076</v>
      </c>
      <c r="EN8" s="459">
        <v>7.7854190199686135</v>
      </c>
      <c r="EO8" s="459">
        <v>7.9975640880525569</v>
      </c>
      <c r="EP8" s="459">
        <v>6.9955944014141265</v>
      </c>
      <c r="EQ8" s="459">
        <v>7.0734058840052132</v>
      </c>
      <c r="ER8" s="459">
        <v>6.998027511183218</v>
      </c>
      <c r="ES8" s="459">
        <v>8.2742538668425407</v>
      </c>
      <c r="ET8" s="459">
        <v>7.8939446060272465</v>
      </c>
      <c r="EU8" s="459">
        <v>6.9215892620780801</v>
      </c>
    </row>
    <row r="9" spans="1:156" ht="15" customHeight="1">
      <c r="A9" s="555" t="s">
        <v>568</v>
      </c>
      <c r="B9" s="459">
        <v>8.743005098182465</v>
      </c>
      <c r="C9" s="459">
        <v>8.6696597608493686</v>
      </c>
      <c r="D9" s="459">
        <v>7.3541027402802515</v>
      </c>
      <c r="E9" s="459">
        <v>8.1895321299891979</v>
      </c>
      <c r="F9" s="459">
        <v>8.7370570415024478</v>
      </c>
      <c r="G9" s="459">
        <v>10.274060597230481</v>
      </c>
      <c r="H9" s="459">
        <v>9.1727740686117194</v>
      </c>
      <c r="I9" s="459">
        <v>9.4153461196891932</v>
      </c>
      <c r="J9" s="459">
        <v>8.4870101588360018</v>
      </c>
      <c r="K9" s="459">
        <v>8.7932376713970406</v>
      </c>
      <c r="L9" s="459">
        <v>8.794390408843558</v>
      </c>
      <c r="M9" s="459">
        <v>8.5739349869648969</v>
      </c>
      <c r="N9" s="459">
        <v>8.6557008340558301</v>
      </c>
      <c r="O9" s="459">
        <v>8.7589503056964126</v>
      </c>
      <c r="P9" s="459">
        <v>8.7652284713744546</v>
      </c>
      <c r="Q9" s="459">
        <v>8.8963404467019895</v>
      </c>
      <c r="R9" s="459">
        <v>8.8045489277612212</v>
      </c>
      <c r="S9" s="459">
        <v>8.8511724970582524</v>
      </c>
      <c r="T9" s="459">
        <v>8.7981366266432222</v>
      </c>
      <c r="U9" s="459">
        <v>8.6298429045109906</v>
      </c>
      <c r="V9" s="459">
        <v>8.3384537490709025</v>
      </c>
      <c r="W9" s="459">
        <v>8.3512602619942378</v>
      </c>
      <c r="X9" s="459">
        <v>9.4924911663571496</v>
      </c>
      <c r="Y9" s="459">
        <v>9.7246388921897875</v>
      </c>
      <c r="Z9" s="459">
        <v>9.7875963020659569</v>
      </c>
      <c r="AA9" s="459">
        <v>9.619357418432898</v>
      </c>
      <c r="AB9" s="459">
        <v>9.4740994129698617</v>
      </c>
      <c r="AC9" s="459">
        <v>9.0956644440806418</v>
      </c>
      <c r="AD9" s="459">
        <v>8.6767080865817157</v>
      </c>
      <c r="AE9" s="459">
        <v>8.4864730755678455</v>
      </c>
      <c r="AF9" s="459">
        <v>8.576576590456769</v>
      </c>
      <c r="AG9" s="459">
        <v>8.0864411292612424</v>
      </c>
      <c r="AH9" s="459">
        <v>7.5650828718498975</v>
      </c>
      <c r="AI9" s="459">
        <v>7.606332944078761</v>
      </c>
      <c r="AJ9" s="459">
        <v>7.8583042200684057</v>
      </c>
      <c r="AK9" s="459">
        <v>7.8146846317906267</v>
      </c>
      <c r="AL9" s="459">
        <v>7.6948541479649331</v>
      </c>
      <c r="AM9" s="459">
        <v>7.7064880783544094</v>
      </c>
      <c r="AN9" s="459">
        <v>7.8189384369787094</v>
      </c>
      <c r="AO9" s="459">
        <v>7.6911847149529962</v>
      </c>
      <c r="AP9" s="459">
        <v>7.3935807989983005</v>
      </c>
      <c r="AQ9" s="459">
        <v>7.224269924525009</v>
      </c>
      <c r="AR9" s="459">
        <v>6.8289081205267292</v>
      </c>
      <c r="AS9" s="459">
        <v>6.8895603883242496</v>
      </c>
      <c r="AT9" s="459">
        <v>7.2561507419765663</v>
      </c>
      <c r="AU9" s="459">
        <v>7.0786288950848348</v>
      </c>
      <c r="AV9" s="459">
        <v>6.851984003885649</v>
      </c>
      <c r="AW9" s="459">
        <v>6.844289882588507</v>
      </c>
      <c r="AX9" s="459">
        <v>6.7753743229100687</v>
      </c>
      <c r="AY9" s="459">
        <v>6.7362945073131844</v>
      </c>
      <c r="AZ9" s="459">
        <v>7.103492815341526</v>
      </c>
      <c r="BA9" s="459">
        <v>7.3154583535823452</v>
      </c>
      <c r="BB9" s="459">
        <v>8.9090425059446279</v>
      </c>
      <c r="BC9" s="459">
        <v>7.5148775450451026</v>
      </c>
      <c r="BD9" s="459">
        <v>10.178658823749325</v>
      </c>
      <c r="BE9" s="459">
        <v>10.326746910349001</v>
      </c>
      <c r="BF9" s="459">
        <v>7.8445448756750427</v>
      </c>
      <c r="BG9" s="459">
        <v>10.137903240957534</v>
      </c>
      <c r="BH9" s="459">
        <v>8.5877017764141286</v>
      </c>
      <c r="BI9" s="459">
        <v>8.391064206519804</v>
      </c>
      <c r="BJ9" s="459">
        <v>8.4399916049977541</v>
      </c>
      <c r="BK9" s="459">
        <v>8.8672926071815503</v>
      </c>
      <c r="BL9" s="459">
        <v>8.6349981231386206</v>
      </c>
      <c r="BM9" s="459">
        <v>8.6956315766204586</v>
      </c>
      <c r="BN9" s="459">
        <v>7.7056247793018962</v>
      </c>
      <c r="BO9" s="459">
        <v>8.6989772340675113</v>
      </c>
      <c r="BP9" s="459">
        <v>7.8351517129325199</v>
      </c>
      <c r="BQ9" s="459">
        <v>8.9638855433966853</v>
      </c>
      <c r="BR9" s="459">
        <v>9.0485261880092267</v>
      </c>
      <c r="BS9" s="459">
        <v>8.4598284830885007</v>
      </c>
      <c r="BT9" s="459">
        <v>10.967364988379529</v>
      </c>
      <c r="BU9" s="459">
        <v>11.114564398644934</v>
      </c>
      <c r="BV9" s="459">
        <v>8.5803293164866066</v>
      </c>
      <c r="BW9" s="459">
        <v>11.266892752660503</v>
      </c>
      <c r="BX9" s="459">
        <v>10.802738990273092</v>
      </c>
      <c r="BY9" s="459">
        <v>11.120313349029985</v>
      </c>
      <c r="BZ9" s="459">
        <v>10.811270158249506</v>
      </c>
      <c r="CA9" s="459">
        <v>10.256168864304748</v>
      </c>
      <c r="CB9" s="459">
        <v>10.456757048465116</v>
      </c>
      <c r="CC9" s="459">
        <v>10.273555489791923</v>
      </c>
      <c r="CD9" s="459">
        <v>9.5527002890297723</v>
      </c>
      <c r="CE9" s="459">
        <v>9.337683280460757</v>
      </c>
      <c r="CF9" s="459">
        <v>9.7157532293688273</v>
      </c>
      <c r="CG9" s="459">
        <v>10.086459142235494</v>
      </c>
      <c r="CH9" s="459">
        <v>9.7509603275451422</v>
      </c>
      <c r="CI9" s="459">
        <v>8.9605461453084807</v>
      </c>
      <c r="CJ9" s="459">
        <v>10.049011403836829</v>
      </c>
      <c r="CK9" s="459">
        <v>8.6304537808447908</v>
      </c>
      <c r="CL9" s="459">
        <v>8.9536854798941832</v>
      </c>
      <c r="CM9" s="459">
        <v>9.3008257808384638</v>
      </c>
      <c r="CN9" s="459">
        <v>9.1660916710489975</v>
      </c>
      <c r="CO9" s="459">
        <v>8.3470327443449488</v>
      </c>
      <c r="CP9" s="459">
        <v>8.9339167748760708</v>
      </c>
      <c r="CQ9" s="459">
        <v>9.0043493646617581</v>
      </c>
      <c r="CR9" s="459">
        <v>8.8899562079054899</v>
      </c>
      <c r="CS9" s="459">
        <v>9.6190884880945706</v>
      </c>
      <c r="CT9" s="459">
        <v>9.300432023885536</v>
      </c>
      <c r="CU9" s="459">
        <v>10.303443259250864</v>
      </c>
      <c r="CV9" s="459">
        <v>10.658581620396138</v>
      </c>
      <c r="CW9" s="459">
        <v>9.8572604443262168</v>
      </c>
      <c r="CX9" s="459">
        <v>9.1975208861310271</v>
      </c>
      <c r="CY9" s="459">
        <v>8.5878035239255066</v>
      </c>
      <c r="CZ9" s="459">
        <v>9.1080349563071596</v>
      </c>
      <c r="DA9" s="459">
        <v>9.1079771186133254</v>
      </c>
      <c r="DB9" s="459">
        <v>9.2778670243129557</v>
      </c>
      <c r="DC9" s="459">
        <v>9.1820789929472859</v>
      </c>
      <c r="DD9" s="459">
        <v>8.7840650980797399</v>
      </c>
      <c r="DE9" s="459">
        <v>9.2640474530163122</v>
      </c>
      <c r="DF9" s="459">
        <v>9.1232176816858352</v>
      </c>
      <c r="DG9" s="459">
        <v>8.4634969413770111</v>
      </c>
      <c r="DH9" s="459">
        <v>8.0666933443315259</v>
      </c>
      <c r="DI9" s="459">
        <v>8.1329649332908858</v>
      </c>
      <c r="DJ9" s="459">
        <v>8.1869365684699087</v>
      </c>
      <c r="DK9" s="459">
        <v>8.4466977733722626</v>
      </c>
      <c r="DL9" s="459">
        <v>7.8002108072483516</v>
      </c>
      <c r="DM9" s="459">
        <v>8.040358135942629</v>
      </c>
      <c r="DN9" s="459">
        <v>8.5020747951374815</v>
      </c>
      <c r="DO9" s="459">
        <v>8.6822042505038528</v>
      </c>
      <c r="DP9" s="459">
        <v>9.1352192216559498</v>
      </c>
      <c r="DQ9" s="459">
        <v>8.8712942304930884</v>
      </c>
      <c r="DR9" s="459">
        <v>8.7775393540928679</v>
      </c>
      <c r="DS9" s="459">
        <v>8.5232567877811771</v>
      </c>
      <c r="DT9" s="459">
        <v>8.6600926661192226</v>
      </c>
      <c r="DU9" s="459">
        <v>9.3179570957381017</v>
      </c>
      <c r="DV9" s="459">
        <v>9.200880790514006</v>
      </c>
      <c r="DW9" s="459">
        <v>9.3636360631592463</v>
      </c>
      <c r="DX9" s="459">
        <v>8.9092136666402375</v>
      </c>
      <c r="DY9" s="459">
        <v>9.1281018233042452</v>
      </c>
      <c r="DZ9" s="459">
        <v>8.3112565946139672</v>
      </c>
      <c r="EA9" s="459">
        <v>8.0508404631755397</v>
      </c>
      <c r="EB9" s="459">
        <v>8.4047825211327911</v>
      </c>
      <c r="EC9" s="459">
        <v>8.5456549225972811</v>
      </c>
      <c r="ED9" s="459">
        <v>8.7371938387644281</v>
      </c>
      <c r="EE9" s="459">
        <v>8.203332431104295</v>
      </c>
      <c r="EF9" s="459">
        <v>8.5435990002745648</v>
      </c>
      <c r="EG9" s="459">
        <v>8.5738990684073393</v>
      </c>
      <c r="EH9" s="459">
        <v>8.8351283096199307</v>
      </c>
      <c r="EI9" s="459">
        <v>8.816250470397085</v>
      </c>
      <c r="EJ9" s="459">
        <v>8.7744143242294221</v>
      </c>
      <c r="EK9" s="459">
        <v>8.7928057849994712</v>
      </c>
      <c r="EL9" s="459">
        <v>9.1264015798221365</v>
      </c>
      <c r="EM9" s="459">
        <v>9.3354070346285702</v>
      </c>
      <c r="EN9" s="459">
        <v>9.2485981412781708</v>
      </c>
      <c r="EO9" s="459">
        <v>9.408875230358321</v>
      </c>
      <c r="EP9" s="459">
        <v>8.4180612562317183</v>
      </c>
      <c r="EQ9" s="459">
        <v>8.5656796754659705</v>
      </c>
      <c r="ER9" s="459">
        <v>8.6338736943457182</v>
      </c>
      <c r="ES9" s="459">
        <v>7.8816857302215562</v>
      </c>
      <c r="ET9" s="459">
        <v>7.4687372160205099</v>
      </c>
      <c r="EU9" s="459">
        <v>7.7415250886198068</v>
      </c>
    </row>
    <row r="10" spans="1:156" ht="15" customHeight="1">
      <c r="A10" s="555" t="s">
        <v>569</v>
      </c>
      <c r="B10" s="459">
        <v>10.419801085046528</v>
      </c>
      <c r="C10" s="459">
        <v>9.7829471364064364</v>
      </c>
      <c r="D10" s="459">
        <v>9.9811458982466075</v>
      </c>
      <c r="E10" s="459">
        <v>8.6943413105501808</v>
      </c>
      <c r="F10" s="459">
        <v>9.1675606155844811</v>
      </c>
      <c r="G10" s="459">
        <v>8.0510088318215427</v>
      </c>
      <c r="H10" s="459">
        <v>8.744801566240163</v>
      </c>
      <c r="I10" s="459">
        <v>8.5857662337715439</v>
      </c>
      <c r="J10" s="459">
        <v>8.680428290200263</v>
      </c>
      <c r="K10" s="459">
        <v>7.7383013811657335</v>
      </c>
      <c r="L10" s="459">
        <v>7.5279918602285774</v>
      </c>
      <c r="M10" s="459">
        <v>11.524844368971227</v>
      </c>
      <c r="N10" s="459">
        <v>11.607895635906488</v>
      </c>
      <c r="O10" s="459">
        <v>11.370211012912</v>
      </c>
      <c r="P10" s="459">
        <v>11.024315501734652</v>
      </c>
      <c r="Q10" s="459">
        <v>10.444607673605759</v>
      </c>
      <c r="R10" s="459">
        <v>10.43469599854596</v>
      </c>
      <c r="S10" s="459">
        <v>10.259730145479921</v>
      </c>
      <c r="T10" s="459">
        <v>9.8303266738393642</v>
      </c>
      <c r="U10" s="459">
        <v>9.7405167838110582</v>
      </c>
      <c r="V10" s="459">
        <v>9.7073413387371978</v>
      </c>
      <c r="W10" s="459">
        <v>9.5345051409023416</v>
      </c>
      <c r="X10" s="459">
        <v>9.5586227461123787</v>
      </c>
      <c r="Y10" s="459">
        <v>9.4077227490150168</v>
      </c>
      <c r="Z10" s="459">
        <v>9.4561290021864028</v>
      </c>
      <c r="AA10" s="459">
        <v>9.5182895631630995</v>
      </c>
      <c r="AB10" s="459">
        <v>9.4350250301733816</v>
      </c>
      <c r="AC10" s="459">
        <v>9.6291207496387639</v>
      </c>
      <c r="AD10" s="459">
        <v>9.6716118851753805</v>
      </c>
      <c r="AE10" s="459">
        <v>9.7482456970397333</v>
      </c>
      <c r="AF10" s="459">
        <v>9.8498447142946883</v>
      </c>
      <c r="AG10" s="459">
        <v>9.9726964677844521</v>
      </c>
      <c r="AH10" s="459">
        <v>10.094959381338834</v>
      </c>
      <c r="AI10" s="459">
        <v>10.233147926064067</v>
      </c>
      <c r="AJ10" s="459">
        <v>10.256309557449034</v>
      </c>
      <c r="AK10" s="459">
        <v>10.282202508433462</v>
      </c>
      <c r="AL10" s="459">
        <v>10.468301519777693</v>
      </c>
      <c r="AM10" s="459">
        <v>10.489029533574627</v>
      </c>
      <c r="AN10" s="459">
        <v>10.407623803505651</v>
      </c>
      <c r="AO10" s="459">
        <v>9.9506143473768311</v>
      </c>
      <c r="AP10" s="459">
        <v>9.8823598731103122</v>
      </c>
      <c r="AQ10" s="459">
        <v>9.6198164189203137</v>
      </c>
      <c r="AR10" s="459">
        <v>10.080828798470826</v>
      </c>
      <c r="AS10" s="459">
        <v>9.9661346140278386</v>
      </c>
      <c r="AT10" s="459">
        <v>9.758547296578671</v>
      </c>
      <c r="AU10" s="459">
        <v>9.4743809527747214</v>
      </c>
      <c r="AV10" s="459">
        <v>9.3939111124083343</v>
      </c>
      <c r="AW10" s="459">
        <v>8.712722675890241</v>
      </c>
      <c r="AX10" s="459">
        <v>8.2535004319492558</v>
      </c>
      <c r="AY10" s="459">
        <v>7.7794980450075686</v>
      </c>
      <c r="AZ10" s="459">
        <v>8.5475678642564361</v>
      </c>
      <c r="BA10" s="459">
        <v>8.9031676708065692</v>
      </c>
      <c r="BB10" s="459">
        <v>8.9679222276366417</v>
      </c>
      <c r="BC10" s="459">
        <v>8.7933884792326928</v>
      </c>
      <c r="BD10" s="459">
        <v>8.9091350166132681</v>
      </c>
      <c r="BE10" s="459">
        <v>8.9429974298365202</v>
      </c>
      <c r="BF10" s="459">
        <v>8.4820224321179065</v>
      </c>
      <c r="BG10" s="459">
        <v>8.7088869911988116</v>
      </c>
      <c r="BH10" s="459">
        <v>9.3312864620562621</v>
      </c>
      <c r="BI10" s="459">
        <v>9.5570727036632537</v>
      </c>
      <c r="BJ10" s="459">
        <v>9.4481240356271439</v>
      </c>
      <c r="BK10" s="459">
        <v>9.3959980190847165</v>
      </c>
      <c r="BL10" s="459">
        <v>9.4952477015124277</v>
      </c>
      <c r="BM10" s="459">
        <v>9.5333264421116475</v>
      </c>
      <c r="BN10" s="459">
        <v>9.2280624428567624</v>
      </c>
      <c r="BO10" s="459">
        <v>9.0619586578250679</v>
      </c>
      <c r="BP10" s="459">
        <v>8.9138954472741343</v>
      </c>
      <c r="BQ10" s="459">
        <v>9.3238558500618822</v>
      </c>
      <c r="BR10" s="459">
        <v>9.4226059044863533</v>
      </c>
      <c r="BS10" s="459">
        <v>8.8161707460431664</v>
      </c>
      <c r="BT10" s="459">
        <v>7.8047807350639191</v>
      </c>
      <c r="BU10" s="459">
        <v>7.5967715902788502</v>
      </c>
      <c r="BV10" s="459">
        <v>7.5013292228530188</v>
      </c>
      <c r="BW10" s="459">
        <v>7.5545950602135772</v>
      </c>
      <c r="BX10" s="459">
        <v>7.7059102427362438</v>
      </c>
      <c r="BY10" s="459">
        <v>7.7685311509083306</v>
      </c>
      <c r="BZ10" s="459">
        <v>7.8501618080491804</v>
      </c>
      <c r="CA10" s="459">
        <v>8.3931730907563473</v>
      </c>
      <c r="CB10" s="459">
        <v>8.4431433606746911</v>
      </c>
      <c r="CC10" s="459">
        <v>8.4641916316034926</v>
      </c>
      <c r="CD10" s="459">
        <v>8.3587598282724791</v>
      </c>
      <c r="CE10" s="459">
        <v>8.5000937370795384</v>
      </c>
      <c r="CF10" s="459">
        <v>8.4754452584327531</v>
      </c>
      <c r="CG10" s="459">
        <v>8.5243591979136966</v>
      </c>
      <c r="CH10" s="459">
        <v>8.3002342615352518</v>
      </c>
      <c r="CI10" s="459">
        <v>9.0562161779571255</v>
      </c>
      <c r="CJ10" s="459">
        <v>8.8980242174863911</v>
      </c>
      <c r="CK10" s="459">
        <v>8.7687517721601367</v>
      </c>
      <c r="CL10" s="459">
        <v>8.8051815129825535</v>
      </c>
      <c r="CM10" s="459">
        <v>8.7720782211611503</v>
      </c>
      <c r="CN10" s="459">
        <v>8.726892346518822</v>
      </c>
      <c r="CO10" s="459">
        <v>8.7471016463350626</v>
      </c>
      <c r="CP10" s="459">
        <v>8.6027034791062427</v>
      </c>
      <c r="CQ10" s="459">
        <v>8.7804517958660337</v>
      </c>
      <c r="CR10" s="459">
        <v>8.9556241658594846</v>
      </c>
      <c r="CS10" s="459">
        <v>8.5399481465863527</v>
      </c>
      <c r="CT10" s="459">
        <v>8.7873956325481242</v>
      </c>
      <c r="CU10" s="459">
        <v>8.9463587511910703</v>
      </c>
      <c r="CV10" s="459">
        <v>8.930578074510521</v>
      </c>
      <c r="CW10" s="459">
        <v>9.2840062622638655</v>
      </c>
      <c r="CX10" s="459">
        <v>9.4698290488186139</v>
      </c>
      <c r="CY10" s="459">
        <v>8.3058164335522982</v>
      </c>
      <c r="CZ10" s="459">
        <v>7.9348994713392242</v>
      </c>
      <c r="DA10" s="459">
        <v>8.295596896492146</v>
      </c>
      <c r="DB10" s="459">
        <v>7.720131664262385</v>
      </c>
      <c r="DC10" s="459">
        <v>7.8512064072781538</v>
      </c>
      <c r="DD10" s="459">
        <v>8.9634280164157722</v>
      </c>
      <c r="DE10" s="459">
        <v>9.0104437188393174</v>
      </c>
      <c r="DF10" s="459">
        <v>8.9246861848961352</v>
      </c>
      <c r="DG10" s="459">
        <v>9.0811939149836221</v>
      </c>
      <c r="DH10" s="459">
        <v>9.495893443537005</v>
      </c>
      <c r="DI10" s="459">
        <v>8.7660401466978222</v>
      </c>
      <c r="DJ10" s="459">
        <v>8.8731906503487359</v>
      </c>
      <c r="DK10" s="459">
        <v>8.4205303899959105</v>
      </c>
      <c r="DL10" s="459">
        <v>8.3639331089126241</v>
      </c>
      <c r="DM10" s="459">
        <v>8.4962747299030834</v>
      </c>
      <c r="DN10" s="459">
        <v>8.2661235536444266</v>
      </c>
      <c r="DO10" s="459">
        <v>8.4830601524874876</v>
      </c>
      <c r="DP10" s="459">
        <v>7.9837694881569847</v>
      </c>
      <c r="DQ10" s="459">
        <v>8.515223464747617</v>
      </c>
      <c r="DR10" s="459">
        <v>8.382560707838417</v>
      </c>
      <c r="DS10" s="459">
        <v>8.3522535662973887</v>
      </c>
      <c r="DT10" s="459">
        <v>7.6838131252303699</v>
      </c>
      <c r="DU10" s="459">
        <v>7.8436580145894785</v>
      </c>
      <c r="DV10" s="459">
        <v>7.4868879104249944</v>
      </c>
      <c r="DW10" s="459">
        <v>7.4689600999278776</v>
      </c>
      <c r="DX10" s="459">
        <v>7.0648416357217432</v>
      </c>
      <c r="DY10" s="459">
        <v>6.8004448677904268</v>
      </c>
      <c r="DZ10" s="459">
        <v>7.539511185667128</v>
      </c>
      <c r="EA10" s="459">
        <v>7.7439868398466256</v>
      </c>
      <c r="EB10" s="459">
        <v>7.9774751559067356</v>
      </c>
      <c r="EC10" s="459">
        <v>8.1097352080962537</v>
      </c>
      <c r="ED10" s="459">
        <v>8.1453465457139629</v>
      </c>
      <c r="EE10" s="459">
        <v>8.2918083665912281</v>
      </c>
      <c r="EF10" s="459">
        <v>8.0181078417412461</v>
      </c>
      <c r="EG10" s="459">
        <v>7.8671355828151084</v>
      </c>
      <c r="EH10" s="459">
        <v>7.5746043318079197</v>
      </c>
      <c r="EI10" s="459">
        <v>7.476392664446414</v>
      </c>
      <c r="EJ10" s="459">
        <v>7.1380070229318155</v>
      </c>
      <c r="EK10" s="459">
        <v>6.3303251183107534</v>
      </c>
      <c r="EL10" s="459">
        <v>6.5807496164723878</v>
      </c>
      <c r="EM10" s="459">
        <v>6.933140621477019</v>
      </c>
      <c r="EN10" s="459">
        <v>7.8705494023388081</v>
      </c>
      <c r="EO10" s="459">
        <v>8.2321967021003459</v>
      </c>
      <c r="EP10" s="459">
        <v>7.8669960673802537</v>
      </c>
      <c r="EQ10" s="459">
        <v>8.4131757691011266</v>
      </c>
      <c r="ER10" s="459">
        <v>8.6382131490494931</v>
      </c>
      <c r="ES10" s="459">
        <v>9.2656261717877602</v>
      </c>
      <c r="ET10" s="459">
        <v>9.759791056491677</v>
      </c>
      <c r="EU10" s="459">
        <v>9.9247316122010591</v>
      </c>
    </row>
    <row r="11" spans="1:156" ht="15" customHeight="1">
      <c r="A11" s="555" t="s">
        <v>570</v>
      </c>
      <c r="B11" s="459">
        <v>10.678400361830507</v>
      </c>
      <c r="C11" s="459">
        <v>10.58051608132468</v>
      </c>
      <c r="D11" s="459">
        <v>10.272812776638631</v>
      </c>
      <c r="E11" s="459">
        <v>9.8743541445972021</v>
      </c>
      <c r="F11" s="459">
        <v>9.5016382598771205</v>
      </c>
      <c r="G11" s="459">
        <v>9.3771339564305762</v>
      </c>
      <c r="H11" s="459">
        <v>9.0400332434911004</v>
      </c>
      <c r="I11" s="459">
        <v>9.0312296145076463</v>
      </c>
      <c r="J11" s="459">
        <v>8.9904020977918808</v>
      </c>
      <c r="K11" s="459">
        <v>8.6082678221051658</v>
      </c>
      <c r="L11" s="459">
        <v>8.6707675399874908</v>
      </c>
      <c r="M11" s="459">
        <v>10.828774177272932</v>
      </c>
      <c r="N11" s="459">
        <v>10.747734131255292</v>
      </c>
      <c r="O11" s="459">
        <v>10.689756850371092</v>
      </c>
      <c r="P11" s="459">
        <v>10.649653010812031</v>
      </c>
      <c r="Q11" s="459">
        <v>10.860068182789997</v>
      </c>
      <c r="R11" s="459">
        <v>10.804946355407921</v>
      </c>
      <c r="S11" s="459">
        <v>10.575124660895288</v>
      </c>
      <c r="T11" s="459">
        <v>10.67647493282656</v>
      </c>
      <c r="U11" s="459">
        <v>10.597728021662716</v>
      </c>
      <c r="V11" s="459">
        <v>10.632902466457574</v>
      </c>
      <c r="W11" s="459">
        <v>10.621248370872843</v>
      </c>
      <c r="X11" s="459">
        <v>10.456393181341832</v>
      </c>
      <c r="Y11" s="459">
        <v>10.635070128816636</v>
      </c>
      <c r="Z11" s="459">
        <v>10.66095532386794</v>
      </c>
      <c r="AA11" s="459">
        <v>10.639594629495589</v>
      </c>
      <c r="AB11" s="459">
        <v>10.679780673159151</v>
      </c>
      <c r="AC11" s="459">
        <v>10.660005040192672</v>
      </c>
      <c r="AD11" s="459">
        <v>10.660395643501236</v>
      </c>
      <c r="AE11" s="459">
        <v>10.586453292540837</v>
      </c>
      <c r="AF11" s="459">
        <v>10.561862394384551</v>
      </c>
      <c r="AG11" s="459">
        <v>10.520305550774252</v>
      </c>
      <c r="AH11" s="459">
        <v>10.483407537407691</v>
      </c>
      <c r="AI11" s="459">
        <v>10.465595417977292</v>
      </c>
      <c r="AJ11" s="459">
        <v>10.449665357144861</v>
      </c>
      <c r="AK11" s="459">
        <v>10.440696320556606</v>
      </c>
      <c r="AL11" s="459">
        <v>10.434293451771403</v>
      </c>
      <c r="AM11" s="459">
        <v>10.390236910784017</v>
      </c>
      <c r="AN11" s="459">
        <v>10.465054738697416</v>
      </c>
      <c r="AO11" s="459">
        <v>10.466793757586652</v>
      </c>
      <c r="AP11" s="459">
        <v>10.345498937050831</v>
      </c>
      <c r="AQ11" s="459">
        <v>10.190984337853349</v>
      </c>
      <c r="AR11" s="459">
        <v>10.198532991023022</v>
      </c>
      <c r="AS11" s="459">
        <v>10.103087320516881</v>
      </c>
      <c r="AT11" s="459">
        <v>10.118088646156126</v>
      </c>
      <c r="AU11" s="459">
        <v>10.084063128148745</v>
      </c>
      <c r="AV11" s="459">
        <v>10.036422779518526</v>
      </c>
      <c r="AW11" s="459">
        <v>9.9102024661795234</v>
      </c>
      <c r="AX11" s="459">
        <v>9.9818931952982108</v>
      </c>
      <c r="AY11" s="459">
        <v>10.026102676514968</v>
      </c>
      <c r="AZ11" s="459">
        <v>9.9830566744395721</v>
      </c>
      <c r="BA11" s="459">
        <v>9.9261860581669357</v>
      </c>
      <c r="BB11" s="459">
        <v>9.9834211951589573</v>
      </c>
      <c r="BC11" s="459">
        <v>9.954358236382868</v>
      </c>
      <c r="BD11" s="459">
        <v>10.036068333663147</v>
      </c>
      <c r="BE11" s="459">
        <v>9.9876927876171848</v>
      </c>
      <c r="BF11" s="459">
        <v>9.5486969583585033</v>
      </c>
      <c r="BG11" s="459">
        <v>9.5868247532640414</v>
      </c>
      <c r="BH11" s="459">
        <v>9.5677464001225179</v>
      </c>
      <c r="BI11" s="459">
        <v>9.5664562026063926</v>
      </c>
      <c r="BJ11" s="459">
        <v>9.533342027131475</v>
      </c>
      <c r="BK11" s="459">
        <v>9.4961899105635865</v>
      </c>
      <c r="BL11" s="459">
        <v>9.4600159460663811</v>
      </c>
      <c r="BM11" s="459">
        <v>9.4202090167508299</v>
      </c>
      <c r="BN11" s="459">
        <v>9.2832285898138807</v>
      </c>
      <c r="BO11" s="459">
        <v>9.4046088715738279</v>
      </c>
      <c r="BP11" s="459">
        <v>9.5052851005162182</v>
      </c>
      <c r="BQ11" s="459">
        <v>9.7501354087068428</v>
      </c>
      <c r="BR11" s="459">
        <v>9.6735729080826083</v>
      </c>
      <c r="BS11" s="459">
        <v>9.5208350472717118</v>
      </c>
      <c r="BT11" s="459">
        <v>9.3971787940543123</v>
      </c>
      <c r="BU11" s="459">
        <v>9.3960749149922584</v>
      </c>
      <c r="BV11" s="459">
        <v>9.3385209151506423</v>
      </c>
      <c r="BW11" s="459">
        <v>9.5626224526283945</v>
      </c>
      <c r="BX11" s="459">
        <v>9.5385039890383609</v>
      </c>
      <c r="BY11" s="459">
        <v>9.5692787873428458</v>
      </c>
      <c r="BZ11" s="459">
        <v>9.4567507059651774</v>
      </c>
      <c r="CA11" s="459">
        <v>9.3863847587880169</v>
      </c>
      <c r="CB11" s="459">
        <v>9.4128362106569128</v>
      </c>
      <c r="CC11" s="459">
        <v>9.3777092953321546</v>
      </c>
      <c r="CD11" s="459">
        <v>9.2802796758220172</v>
      </c>
      <c r="CE11" s="459">
        <v>9.1297997755340692</v>
      </c>
      <c r="CF11" s="459">
        <v>9.0768459959160559</v>
      </c>
      <c r="CG11" s="459">
        <v>8.9391768145229875</v>
      </c>
      <c r="CH11" s="459">
        <v>9.0765624277236174</v>
      </c>
      <c r="CI11" s="459">
        <v>9.0489548448640313</v>
      </c>
      <c r="CJ11" s="459">
        <v>9.0201899573312048</v>
      </c>
      <c r="CK11" s="459">
        <v>9.0760254796785969</v>
      </c>
      <c r="CL11" s="459">
        <v>8.9950847610484495</v>
      </c>
      <c r="CM11" s="459">
        <v>9.0318172804800358</v>
      </c>
      <c r="CN11" s="459">
        <v>9.0773525842110256</v>
      </c>
      <c r="CO11" s="459">
        <v>9.0682815159989154</v>
      </c>
      <c r="CP11" s="459">
        <v>9.0938577481531286</v>
      </c>
      <c r="CQ11" s="459">
        <v>9.0203163290041619</v>
      </c>
      <c r="CR11" s="459">
        <v>9.0327791788770568</v>
      </c>
      <c r="CS11" s="459">
        <v>9.0649416251820636</v>
      </c>
      <c r="CT11" s="459">
        <v>9.0840417422277842</v>
      </c>
      <c r="CU11" s="459">
        <v>9.1177452090825195</v>
      </c>
      <c r="CV11" s="459">
        <v>9.0087767650733142</v>
      </c>
      <c r="CW11" s="459">
        <v>9.0031206568018405</v>
      </c>
      <c r="CX11" s="459">
        <v>8.9003689191476436</v>
      </c>
      <c r="CY11" s="459">
        <v>9.0735259956952952</v>
      </c>
      <c r="CZ11" s="459">
        <v>9.0134228514823302</v>
      </c>
      <c r="DA11" s="459">
        <v>8.9294739377571943</v>
      </c>
      <c r="DB11" s="459">
        <v>9.0573489805568173</v>
      </c>
      <c r="DC11" s="459">
        <v>9.0121872973239814</v>
      </c>
      <c r="DD11" s="459">
        <v>9.1098013937609892</v>
      </c>
      <c r="DE11" s="459">
        <v>9.1341044709015389</v>
      </c>
      <c r="DF11" s="459">
        <v>9.0778650075275422</v>
      </c>
      <c r="DG11" s="459">
        <v>9.0745160593364371</v>
      </c>
      <c r="DH11" s="459">
        <v>9.0878368289685536</v>
      </c>
      <c r="DI11" s="459">
        <v>9.0400683546516767</v>
      </c>
      <c r="DJ11" s="459">
        <v>8.8826446076318586</v>
      </c>
      <c r="DK11" s="459">
        <v>8.9428948698949871</v>
      </c>
      <c r="DL11" s="459">
        <v>8.8432932120614289</v>
      </c>
      <c r="DM11" s="459">
        <v>8.940253699860099</v>
      </c>
      <c r="DN11" s="459">
        <v>8.9452260921049405</v>
      </c>
      <c r="DO11" s="459">
        <v>8.9378963558304818</v>
      </c>
      <c r="DP11" s="459">
        <v>8.9782256147330077</v>
      </c>
      <c r="DQ11" s="459">
        <v>8.5646145561451377</v>
      </c>
      <c r="DR11" s="459">
        <v>8.5054636612204071</v>
      </c>
      <c r="DS11" s="459">
        <v>8.540890695341627</v>
      </c>
      <c r="DT11" s="459">
        <v>8.6637232083854503</v>
      </c>
      <c r="DU11" s="459">
        <v>8.6055200854539944</v>
      </c>
      <c r="DV11" s="459">
        <v>8.6558500478389</v>
      </c>
      <c r="DW11" s="459">
        <v>8.6704387541191856</v>
      </c>
      <c r="DX11" s="459">
        <v>8.5804001940439392</v>
      </c>
      <c r="DY11" s="459">
        <v>8.6096234685931616</v>
      </c>
      <c r="DZ11" s="459">
        <v>8.6293346807073199</v>
      </c>
      <c r="EA11" s="459">
        <v>8.5997863451779768</v>
      </c>
      <c r="EB11" s="459">
        <v>8.6735681682348957</v>
      </c>
      <c r="EC11" s="459">
        <v>8.6516657404380659</v>
      </c>
      <c r="ED11" s="459">
        <v>8.6757595303468591</v>
      </c>
      <c r="EE11" s="459">
        <v>8.6847006197515526</v>
      </c>
      <c r="EF11" s="459">
        <v>8.7011811772811676</v>
      </c>
      <c r="EG11" s="459">
        <v>8.712250969025698</v>
      </c>
      <c r="EH11" s="459">
        <v>8.7276552014252058</v>
      </c>
      <c r="EI11" s="459">
        <v>8.6992970026816199</v>
      </c>
      <c r="EJ11" s="459">
        <v>8.7104508793230373</v>
      </c>
      <c r="EK11" s="459">
        <v>8.6833798562067894</v>
      </c>
      <c r="EL11" s="459">
        <v>8.6757330339291112</v>
      </c>
      <c r="EM11" s="459">
        <v>8.6561510119869975</v>
      </c>
      <c r="EN11" s="459">
        <v>8.470985457453807</v>
      </c>
      <c r="EO11" s="459">
        <v>8.4396824221430169</v>
      </c>
      <c r="EP11" s="459">
        <v>8.4145544703133286</v>
      </c>
      <c r="EQ11" s="459">
        <v>8.4193391365853376</v>
      </c>
      <c r="ER11" s="459">
        <v>8.3456548052491399</v>
      </c>
      <c r="ES11" s="459">
        <v>8.1719754472210706</v>
      </c>
      <c r="ET11" s="459">
        <v>8.2025392255540375</v>
      </c>
      <c r="EU11" s="459">
        <v>8.1143002874336538</v>
      </c>
    </row>
    <row r="12" spans="1:156" ht="15" customHeight="1">
      <c r="A12" s="555" t="s">
        <v>571</v>
      </c>
      <c r="B12" s="459">
        <v>9.9307850787384186</v>
      </c>
      <c r="C12" s="459">
        <v>9.4044906309293061</v>
      </c>
      <c r="D12" s="459">
        <v>9.3598238948517984</v>
      </c>
      <c r="E12" s="459">
        <v>9.2925264633812308</v>
      </c>
      <c r="F12" s="459">
        <v>8.9140192409261676</v>
      </c>
      <c r="G12" s="459">
        <v>8.4685358103304527</v>
      </c>
      <c r="H12" s="459">
        <v>8.2963036075474683</v>
      </c>
      <c r="I12" s="459">
        <v>8.1450406364774448</v>
      </c>
      <c r="J12" s="459">
        <v>8.0513019844588154</v>
      </c>
      <c r="K12" s="459">
        <v>7.9223910867621541</v>
      </c>
      <c r="L12" s="459">
        <v>7.7521385715639752</v>
      </c>
      <c r="M12" s="459">
        <v>9.9150171143357291</v>
      </c>
      <c r="N12" s="459">
        <v>9.9229936741356717</v>
      </c>
      <c r="O12" s="459">
        <v>9.8749767893914004</v>
      </c>
      <c r="P12" s="459">
        <v>9.8909991236128381</v>
      </c>
      <c r="Q12" s="459">
        <v>9.9409800438223055</v>
      </c>
      <c r="R12" s="459">
        <v>10.030372341086185</v>
      </c>
      <c r="S12" s="459">
        <v>10.081519275367555</v>
      </c>
      <c r="T12" s="459">
        <v>10.069577492609666</v>
      </c>
      <c r="U12" s="459">
        <v>10.05955163525376</v>
      </c>
      <c r="V12" s="459">
        <v>9.9151093987405865</v>
      </c>
      <c r="W12" s="459">
        <v>9.8780099674031625</v>
      </c>
      <c r="X12" s="459">
        <v>9.5903140891021668</v>
      </c>
      <c r="Y12" s="459">
        <v>9.7207311001768755</v>
      </c>
      <c r="Z12" s="459">
        <v>9.6731583866016599</v>
      </c>
      <c r="AA12" s="459">
        <v>9.671107871524768</v>
      </c>
      <c r="AB12" s="459">
        <v>9.5845299641775501</v>
      </c>
      <c r="AC12" s="459">
        <v>9.4478053301990244</v>
      </c>
      <c r="AD12" s="459">
        <v>9.323154786081389</v>
      </c>
      <c r="AE12" s="459">
        <v>9.290797027768285</v>
      </c>
      <c r="AF12" s="459">
        <v>9.2492536805275378</v>
      </c>
      <c r="AG12" s="459">
        <v>9.2601595908400629</v>
      </c>
      <c r="AH12" s="459">
        <v>9.2166195519026317</v>
      </c>
      <c r="AI12" s="459">
        <v>9.2102208926756557</v>
      </c>
      <c r="AJ12" s="459">
        <v>9.2498894276136863</v>
      </c>
      <c r="AK12" s="459">
        <v>9.307175999983258</v>
      </c>
      <c r="AL12" s="459">
        <v>9.3040765345679048</v>
      </c>
      <c r="AM12" s="459">
        <v>9.4045944132549852</v>
      </c>
      <c r="AN12" s="459">
        <v>9.4386167200277349</v>
      </c>
      <c r="AO12" s="459">
        <v>9.3966232136057855</v>
      </c>
      <c r="AP12" s="459">
        <v>9.3011738413625249</v>
      </c>
      <c r="AQ12" s="459">
        <v>9.3495617403720761</v>
      </c>
      <c r="AR12" s="459">
        <v>9.6398468796845247</v>
      </c>
      <c r="AS12" s="459">
        <v>9.3528392258936588</v>
      </c>
      <c r="AT12" s="459">
        <v>9.1437877504163154</v>
      </c>
      <c r="AU12" s="459">
        <v>9.3217518625518014</v>
      </c>
      <c r="AV12" s="459">
        <v>9.3578385565009867</v>
      </c>
      <c r="AW12" s="459">
        <v>9.4484599400212606</v>
      </c>
      <c r="AX12" s="459">
        <v>9.40200073627555</v>
      </c>
      <c r="AY12" s="459">
        <v>9.4336274927290358</v>
      </c>
      <c r="AZ12" s="459">
        <v>9.3658101862785426</v>
      </c>
      <c r="BA12" s="459">
        <v>9.3584373671583236</v>
      </c>
      <c r="BB12" s="459">
        <v>9.3679101414650834</v>
      </c>
      <c r="BC12" s="459">
        <v>9.3854624553138262</v>
      </c>
      <c r="BD12" s="459">
        <v>9.325185990520211</v>
      </c>
      <c r="BE12" s="459">
        <v>9.344883927514287</v>
      </c>
      <c r="BF12" s="459">
        <v>9.0182759733650801</v>
      </c>
      <c r="BG12" s="459">
        <v>9.0362740216748989</v>
      </c>
      <c r="BH12" s="459">
        <v>9.0239893282586596</v>
      </c>
      <c r="BI12" s="459">
        <v>9.0392121763488653</v>
      </c>
      <c r="BJ12" s="459">
        <v>8.9812948363829559</v>
      </c>
      <c r="BK12" s="459">
        <v>9.0918746046519665</v>
      </c>
      <c r="BL12" s="459">
        <v>9.0890342926191803</v>
      </c>
      <c r="BM12" s="459">
        <v>9.0865676853703121</v>
      </c>
      <c r="BN12" s="459">
        <v>9.0297350407566732</v>
      </c>
      <c r="BO12" s="459">
        <v>9.0100332058088082</v>
      </c>
      <c r="BP12" s="459">
        <v>8.8283647482987284</v>
      </c>
      <c r="BQ12" s="459">
        <v>8.8128830513707044</v>
      </c>
      <c r="BR12" s="459">
        <v>8.7651262386418161</v>
      </c>
      <c r="BS12" s="459">
        <v>8.63439016581553</v>
      </c>
      <c r="BT12" s="459">
        <v>8.6479932451387445</v>
      </c>
      <c r="BU12" s="459">
        <v>8.5648188840523609</v>
      </c>
      <c r="BV12" s="459">
        <v>8.5303115638470857</v>
      </c>
      <c r="BW12" s="459">
        <v>8.5177610528378711</v>
      </c>
      <c r="BX12" s="459">
        <v>8.5147327139166507</v>
      </c>
      <c r="BY12" s="459">
        <v>8.5034284635003807</v>
      </c>
      <c r="BZ12" s="459">
        <v>8.4698671490543695</v>
      </c>
      <c r="CA12" s="459">
        <v>8.4172607542861471</v>
      </c>
      <c r="CB12" s="459">
        <v>8.4899456516643497</v>
      </c>
      <c r="CC12" s="459">
        <v>8.4547765305623042</v>
      </c>
      <c r="CD12" s="459">
        <v>8.4313647616551393</v>
      </c>
      <c r="CE12" s="459">
        <v>8.4107431986412031</v>
      </c>
      <c r="CF12" s="459">
        <v>8.3174189999475825</v>
      </c>
      <c r="CG12" s="459">
        <v>8.2387666855163069</v>
      </c>
      <c r="CH12" s="459">
        <v>8.2735170393528481</v>
      </c>
      <c r="CI12" s="459">
        <v>8.3868383635723998</v>
      </c>
      <c r="CJ12" s="459">
        <v>8.2573992030071235</v>
      </c>
      <c r="CK12" s="459">
        <v>8.3591880977792012</v>
      </c>
      <c r="CL12" s="459">
        <v>8.3710584012087494</v>
      </c>
      <c r="CM12" s="459">
        <v>8.3266350368957553</v>
      </c>
      <c r="CN12" s="459">
        <v>8.3321000240078096</v>
      </c>
      <c r="CO12" s="459">
        <v>8.3629045213511812</v>
      </c>
      <c r="CP12" s="459">
        <v>8.2897666978513698</v>
      </c>
      <c r="CQ12" s="459">
        <v>8.0974674302340208</v>
      </c>
      <c r="CR12" s="459">
        <v>8.2600017897928364</v>
      </c>
      <c r="CS12" s="459">
        <v>8.2626672202799014</v>
      </c>
      <c r="CT12" s="459">
        <v>8.2623823730344057</v>
      </c>
      <c r="CU12" s="459">
        <v>8.1905917260110641</v>
      </c>
      <c r="CV12" s="459">
        <v>8.2931104310635071</v>
      </c>
      <c r="CW12" s="459">
        <v>8.2693161057640587</v>
      </c>
      <c r="CX12" s="459">
        <v>8.2518877069858103</v>
      </c>
      <c r="CY12" s="459">
        <v>8.1471543462749025</v>
      </c>
      <c r="CZ12" s="459">
        <v>8.1549220193221821</v>
      </c>
      <c r="DA12" s="459">
        <v>8.0743236190995038</v>
      </c>
      <c r="DB12" s="459">
        <v>7.9468824567174217</v>
      </c>
      <c r="DC12" s="459">
        <v>7.9561840269894724</v>
      </c>
      <c r="DD12" s="459">
        <v>7.9310656061870892</v>
      </c>
      <c r="DE12" s="459">
        <v>7.9412213901690603</v>
      </c>
      <c r="DF12" s="459">
        <v>7.9154337569201401</v>
      </c>
      <c r="DG12" s="459">
        <v>7.8618019244730579</v>
      </c>
      <c r="DH12" s="459">
        <v>8.110624868975373</v>
      </c>
      <c r="DI12" s="459">
        <v>8.0784352973797144</v>
      </c>
      <c r="DJ12" s="459">
        <v>8.0794956343661148</v>
      </c>
      <c r="DK12" s="459">
        <v>8.0878280368233728</v>
      </c>
      <c r="DL12" s="459">
        <v>7.9855231202057979</v>
      </c>
      <c r="DM12" s="459">
        <v>8.0221667582611111</v>
      </c>
      <c r="DN12" s="459">
        <v>7.9997368244724925</v>
      </c>
      <c r="DO12" s="459">
        <v>7.9950232372039114</v>
      </c>
      <c r="DP12" s="459">
        <v>8.5383329642556482</v>
      </c>
      <c r="DQ12" s="459">
        <v>8.0010779967312633</v>
      </c>
      <c r="DR12" s="459">
        <v>7.8472861145806219</v>
      </c>
      <c r="DS12" s="459">
        <v>7.8597105309836932</v>
      </c>
      <c r="DT12" s="459">
        <v>7.9177756647787243</v>
      </c>
      <c r="DU12" s="459">
        <v>7.9551628997088075</v>
      </c>
      <c r="DV12" s="459">
        <v>7.94506503358493</v>
      </c>
      <c r="DW12" s="459">
        <v>7.9042987602363208</v>
      </c>
      <c r="DX12" s="459">
        <v>7.9485433343627259</v>
      </c>
      <c r="DY12" s="459">
        <v>7.9563908235680731</v>
      </c>
      <c r="DZ12" s="459">
        <v>7.9467044111450349</v>
      </c>
      <c r="EA12" s="459">
        <v>7.9059610394564865</v>
      </c>
      <c r="EB12" s="459">
        <v>7.8807164320091729</v>
      </c>
      <c r="EC12" s="459">
        <v>7.8185426151704069</v>
      </c>
      <c r="ED12" s="459">
        <v>7.8229988340956025</v>
      </c>
      <c r="EE12" s="459">
        <v>7.8512232041513919</v>
      </c>
      <c r="EF12" s="459">
        <v>7.7941909529775772</v>
      </c>
      <c r="EG12" s="459">
        <v>7.7932232798016425</v>
      </c>
      <c r="EH12" s="459">
        <v>7.7787674645441811</v>
      </c>
      <c r="EI12" s="459">
        <v>7.7563950343749282</v>
      </c>
      <c r="EJ12" s="459">
        <v>7.7499430142943009</v>
      </c>
      <c r="EK12" s="459">
        <v>7.7243713718843283</v>
      </c>
      <c r="EL12" s="459">
        <v>7.6806030618583518</v>
      </c>
      <c r="EM12" s="459">
        <v>7.6328692378596159</v>
      </c>
      <c r="EN12" s="459">
        <v>7.622534787755372</v>
      </c>
      <c r="EO12" s="459">
        <v>7.5834576117688846</v>
      </c>
      <c r="EP12" s="459">
        <v>7.6164140665206421</v>
      </c>
      <c r="EQ12" s="459">
        <v>7.5986336165339088</v>
      </c>
      <c r="ER12" s="459">
        <v>7.5616686653318856</v>
      </c>
      <c r="ES12" s="459">
        <v>7.5314820014034165</v>
      </c>
      <c r="ET12" s="459">
        <v>7.4608450417619032</v>
      </c>
      <c r="EU12" s="459">
        <v>7.3633741346641939</v>
      </c>
    </row>
    <row r="13" spans="1:156" ht="15" customHeight="1">
      <c r="A13" s="555" t="s">
        <v>572</v>
      </c>
      <c r="B13" s="459">
        <v>8.7629700513712816</v>
      </c>
      <c r="C13" s="459">
        <v>8.6102323833684036</v>
      </c>
      <c r="D13" s="459">
        <v>8.6564927608220437</v>
      </c>
      <c r="E13" s="459">
        <v>8.4978434771866969</v>
      </c>
      <c r="F13" s="459">
        <v>8.260118640655115</v>
      </c>
      <c r="G13" s="459">
        <v>7.969665870687674</v>
      </c>
      <c r="H13" s="459">
        <v>7.6558646670022048</v>
      </c>
      <c r="I13" s="459">
        <v>7.4181469482006177</v>
      </c>
      <c r="J13" s="459">
        <v>7.2522340425291025</v>
      </c>
      <c r="K13" s="459">
        <v>7.1736589912158237</v>
      </c>
      <c r="L13" s="459">
        <v>7.2592213801055534</v>
      </c>
      <c r="M13" s="459">
        <v>8.8020735883805816</v>
      </c>
      <c r="N13" s="459">
        <v>8.8043943196768488</v>
      </c>
      <c r="O13" s="459">
        <v>8.8104021071307042</v>
      </c>
      <c r="P13" s="459">
        <v>8.6249970755912475</v>
      </c>
      <c r="Q13" s="459">
        <v>8.7902774067692402</v>
      </c>
      <c r="R13" s="459">
        <v>8.7894112424458939</v>
      </c>
      <c r="S13" s="459">
        <v>8.7809994407962577</v>
      </c>
      <c r="T13" s="459">
        <v>9.115166680774097</v>
      </c>
      <c r="U13" s="459">
        <v>8.7377276173661951</v>
      </c>
      <c r="V13" s="459">
        <v>8.7161711286706911</v>
      </c>
      <c r="W13" s="459">
        <v>8.6860700877952333</v>
      </c>
      <c r="X13" s="459">
        <v>8.4979499210583977</v>
      </c>
      <c r="Y13" s="459">
        <v>8.6462732040446166</v>
      </c>
      <c r="Z13" s="459">
        <v>8.6225634669303659</v>
      </c>
      <c r="AA13" s="459">
        <v>8.6219603991005602</v>
      </c>
      <c r="AB13" s="459">
        <v>8.603384942675893</v>
      </c>
      <c r="AC13" s="459">
        <v>8.5805176404587353</v>
      </c>
      <c r="AD13" s="459">
        <v>8.612440162543141</v>
      </c>
      <c r="AE13" s="459">
        <v>8.5789765370212638</v>
      </c>
      <c r="AF13" s="459">
        <v>8.606308842084772</v>
      </c>
      <c r="AG13" s="459">
        <v>8.6008849917387238</v>
      </c>
      <c r="AH13" s="459">
        <v>8.6131582831417273</v>
      </c>
      <c r="AI13" s="459">
        <v>8.6131842770971403</v>
      </c>
      <c r="AJ13" s="459">
        <v>8.6108625621809125</v>
      </c>
      <c r="AK13" s="459">
        <v>8.5855305322447375</v>
      </c>
      <c r="AL13" s="459">
        <v>8.5991078847464522</v>
      </c>
      <c r="AM13" s="459">
        <v>8.5593255312649141</v>
      </c>
      <c r="AN13" s="459">
        <v>8.5680677981079789</v>
      </c>
      <c r="AO13" s="459">
        <v>8.5668146406334849</v>
      </c>
      <c r="AP13" s="459">
        <v>8.5567308463994607</v>
      </c>
      <c r="AQ13" s="459">
        <v>8.8262372553582384</v>
      </c>
      <c r="AR13" s="459">
        <v>8.7865517276270175</v>
      </c>
      <c r="AS13" s="459">
        <v>8.7650107613625146</v>
      </c>
      <c r="AT13" s="459">
        <v>8.7182373784522458</v>
      </c>
      <c r="AU13" s="459">
        <v>8.685425188305965</v>
      </c>
      <c r="AV13" s="459">
        <v>8.660873585361518</v>
      </c>
      <c r="AW13" s="459">
        <v>8.6382260730972291</v>
      </c>
      <c r="AX13" s="459">
        <v>8.5971524139441051</v>
      </c>
      <c r="AY13" s="459">
        <v>8.5732526953462624</v>
      </c>
      <c r="AZ13" s="459">
        <v>8.5822397961148926</v>
      </c>
      <c r="BA13" s="459">
        <v>8.5592485490183634</v>
      </c>
      <c r="BB13" s="459">
        <v>8.5317488496032841</v>
      </c>
      <c r="BC13" s="459">
        <v>8.5413569091556596</v>
      </c>
      <c r="BD13" s="459">
        <v>8.5001022982352392</v>
      </c>
      <c r="BE13" s="459">
        <v>8.5147711689349048</v>
      </c>
      <c r="BF13" s="459">
        <v>8.1462371333802555</v>
      </c>
      <c r="BG13" s="459">
        <v>8.3968870048234674</v>
      </c>
      <c r="BH13" s="459">
        <v>8.3928988345867168</v>
      </c>
      <c r="BI13" s="459">
        <v>8.4040317538890541</v>
      </c>
      <c r="BJ13" s="459">
        <v>8.3797205362894758</v>
      </c>
      <c r="BK13" s="459">
        <v>8.3657194250688391</v>
      </c>
      <c r="BL13" s="459">
        <v>8.3640092738901792</v>
      </c>
      <c r="BM13" s="459">
        <v>8.3536882135272794</v>
      </c>
      <c r="BN13" s="459">
        <v>8.3269810153268811</v>
      </c>
      <c r="BO13" s="459">
        <v>8.3355698979017863</v>
      </c>
      <c r="BP13" s="459">
        <v>8.1572347384321784</v>
      </c>
      <c r="BQ13" s="459">
        <v>8.0799731160301977</v>
      </c>
      <c r="BR13" s="459">
        <v>8.0699541195399274</v>
      </c>
      <c r="BS13" s="459">
        <v>8.1086790213063455</v>
      </c>
      <c r="BT13" s="459">
        <v>8.1669161913891699</v>
      </c>
      <c r="BU13" s="459">
        <v>8.1419888032589736</v>
      </c>
      <c r="BV13" s="459">
        <v>8.1140265991612814</v>
      </c>
      <c r="BW13" s="459">
        <v>8.088157148224056</v>
      </c>
      <c r="BX13" s="459">
        <v>8.0320703106745821</v>
      </c>
      <c r="BY13" s="459">
        <v>7.9884189320149863</v>
      </c>
      <c r="BZ13" s="459">
        <v>7.9669068685557027</v>
      </c>
      <c r="CA13" s="459">
        <v>7.831448313794545</v>
      </c>
      <c r="CB13" s="459">
        <v>7.9413301749118093</v>
      </c>
      <c r="CC13" s="459">
        <v>7.9122230070194091</v>
      </c>
      <c r="CD13" s="459">
        <v>7.8897733704843649</v>
      </c>
      <c r="CE13" s="459">
        <v>7.8678949813955779</v>
      </c>
      <c r="CF13" s="459">
        <v>7.8617519387567976</v>
      </c>
      <c r="CG13" s="459">
        <v>7.8325119510094519</v>
      </c>
      <c r="CH13" s="459">
        <v>7.8121601305811152</v>
      </c>
      <c r="CI13" s="459">
        <v>7.5046644811873273</v>
      </c>
      <c r="CJ13" s="459">
        <v>7.7432231930201061</v>
      </c>
      <c r="CK13" s="459">
        <v>7.7256922833311235</v>
      </c>
      <c r="CL13" s="459">
        <v>7.6937974050899705</v>
      </c>
      <c r="CM13" s="459">
        <v>7.6595833834117606</v>
      </c>
      <c r="CN13" s="459">
        <v>7.6137562968937766</v>
      </c>
      <c r="CO13" s="459">
        <v>7.5953154246676551</v>
      </c>
      <c r="CP13" s="459">
        <v>7.5873365953508927</v>
      </c>
      <c r="CQ13" s="459">
        <v>7.5570729807340822</v>
      </c>
      <c r="CR13" s="459">
        <v>7.5452618787492014</v>
      </c>
      <c r="CS13" s="459">
        <v>7.5427190543361373</v>
      </c>
      <c r="CT13" s="459">
        <v>7.5145106868165765</v>
      </c>
      <c r="CU13" s="459">
        <v>7.5002205924399492</v>
      </c>
      <c r="CV13" s="459">
        <v>7.4657441025235558</v>
      </c>
      <c r="CW13" s="459">
        <v>7.4290782644765327</v>
      </c>
      <c r="CX13" s="459">
        <v>7.4067833312863911</v>
      </c>
      <c r="CY13" s="459">
        <v>7.3847540257827342</v>
      </c>
      <c r="CZ13" s="459">
        <v>7.3729557365984908</v>
      </c>
      <c r="DA13" s="459">
        <v>7.3687398104131443</v>
      </c>
      <c r="DB13" s="459">
        <v>7.3598673746568126</v>
      </c>
      <c r="DC13" s="459">
        <v>7.3335911780480671</v>
      </c>
      <c r="DD13" s="459">
        <v>7.3387992210290145</v>
      </c>
      <c r="DE13" s="459">
        <v>7.2900848470351569</v>
      </c>
      <c r="DF13" s="459">
        <v>7.2805395902913546</v>
      </c>
      <c r="DG13" s="459">
        <v>7.2519438775121587</v>
      </c>
      <c r="DH13" s="459">
        <v>7.2388313844018404</v>
      </c>
      <c r="DI13" s="459">
        <v>7.2334470427398632</v>
      </c>
      <c r="DJ13" s="459">
        <v>7.2339204596565319</v>
      </c>
      <c r="DK13" s="459">
        <v>7.2200984830133148</v>
      </c>
      <c r="DL13" s="459">
        <v>7.2229361527564189</v>
      </c>
      <c r="DM13" s="459">
        <v>7.2058206953204778</v>
      </c>
      <c r="DN13" s="459">
        <v>7.2034279217617581</v>
      </c>
      <c r="DO13" s="459">
        <v>7.1929980167139949</v>
      </c>
      <c r="DP13" s="459">
        <v>7.4527600391463595</v>
      </c>
      <c r="DQ13" s="459">
        <v>7.1581467960634528</v>
      </c>
      <c r="DR13" s="459">
        <v>7.1440585523511038</v>
      </c>
      <c r="DS13" s="459">
        <v>7.1533221988816855</v>
      </c>
      <c r="DT13" s="459">
        <v>7.1616218345910445</v>
      </c>
      <c r="DU13" s="459">
        <v>7.1594089135290275</v>
      </c>
      <c r="DV13" s="459">
        <v>7.1788904285294786</v>
      </c>
      <c r="DW13" s="459">
        <v>7.1783140311653959</v>
      </c>
      <c r="DX13" s="459">
        <v>7.183659662842615</v>
      </c>
      <c r="DY13" s="459">
        <v>7.1969061059367752</v>
      </c>
      <c r="DZ13" s="459">
        <v>7.1776076463695935</v>
      </c>
      <c r="EA13" s="459">
        <v>7.196390248247174</v>
      </c>
      <c r="EB13" s="459">
        <v>7.1955814760825358</v>
      </c>
      <c r="EC13" s="459">
        <v>7.1983303874254654</v>
      </c>
      <c r="ED13" s="459">
        <v>7.218138319256334</v>
      </c>
      <c r="EE13" s="459">
        <v>7.2353815230471668</v>
      </c>
      <c r="EF13" s="459">
        <v>7.2438511668980468</v>
      </c>
      <c r="EG13" s="459">
        <v>7.2585034994821633</v>
      </c>
      <c r="EH13" s="459">
        <v>7.274708099194342</v>
      </c>
      <c r="EI13" s="459">
        <v>7.2882363997644379</v>
      </c>
      <c r="EJ13" s="459">
        <v>7.2944518487182792</v>
      </c>
      <c r="EK13" s="459">
        <v>7.2893450277808451</v>
      </c>
      <c r="EL13" s="459">
        <v>7.2739901541026981</v>
      </c>
      <c r="EM13" s="459">
        <v>7.2639799297686825</v>
      </c>
      <c r="EN13" s="459">
        <v>7.2717402058281646</v>
      </c>
      <c r="EO13" s="459">
        <v>7.2327170365761999</v>
      </c>
      <c r="EP13" s="459">
        <v>7.2247251439925098</v>
      </c>
      <c r="EQ13" s="459">
        <v>7.2060404733011536</v>
      </c>
      <c r="ER13" s="459">
        <v>7.188512173866779</v>
      </c>
      <c r="ES13" s="459">
        <v>7.1794868288567137</v>
      </c>
      <c r="ET13" s="459">
        <v>7.1569947863897383</v>
      </c>
      <c r="EU13" s="459">
        <v>7.1291406266337178</v>
      </c>
    </row>
    <row r="14" spans="1:156" ht="15" customHeight="1" thickBot="1">
      <c r="A14" s="803" t="s">
        <v>573</v>
      </c>
      <c r="B14" s="805">
        <v>16.621711658636013</v>
      </c>
      <c r="C14" s="805">
        <v>16.72655793494523</v>
      </c>
      <c r="D14" s="805">
        <v>16.481428140333751</v>
      </c>
      <c r="E14" s="805">
        <v>16.333877227274655</v>
      </c>
      <c r="F14" s="805">
        <v>15.958853814917701</v>
      </c>
      <c r="G14" s="805">
        <v>14.827513458582457</v>
      </c>
      <c r="H14" s="805">
        <v>15.533062043910645</v>
      </c>
      <c r="I14" s="805">
        <v>14.187079398554294</v>
      </c>
      <c r="J14" s="805">
        <v>14.103537321482486</v>
      </c>
      <c r="K14" s="805">
        <v>13.613230351436007</v>
      </c>
      <c r="L14" s="805">
        <v>14.515926292609633</v>
      </c>
      <c r="M14" s="805">
        <v>16.298739932755208</v>
      </c>
      <c r="N14" s="805">
        <v>17.364489806458202</v>
      </c>
      <c r="O14" s="805">
        <v>16.780700582988828</v>
      </c>
      <c r="P14" s="805">
        <v>16.512806302986018</v>
      </c>
      <c r="Q14" s="805">
        <v>16.58552761773004</v>
      </c>
      <c r="R14" s="805">
        <v>16.771310501309827</v>
      </c>
      <c r="S14" s="805">
        <v>16.918098191872403</v>
      </c>
      <c r="T14" s="805">
        <v>16.702842291650448</v>
      </c>
      <c r="U14" s="805">
        <v>16.758408381984683</v>
      </c>
      <c r="V14" s="805">
        <v>16.681015951539198</v>
      </c>
      <c r="W14" s="805">
        <v>16.885726014130558</v>
      </c>
      <c r="X14" s="805">
        <v>15.20087432822675</v>
      </c>
      <c r="Y14" s="805">
        <v>16.545466926573731</v>
      </c>
      <c r="Z14" s="805">
        <v>16.230969586603742</v>
      </c>
      <c r="AA14" s="805">
        <v>16.034206432794608</v>
      </c>
      <c r="AB14" s="805">
        <v>16.700634046060312</v>
      </c>
      <c r="AC14" s="805">
        <v>16.733994298110343</v>
      </c>
      <c r="AD14" s="805">
        <v>17.155019305271527</v>
      </c>
      <c r="AE14" s="805">
        <v>16.150879794280986</v>
      </c>
      <c r="AF14" s="805">
        <v>16.615924421738189</v>
      </c>
      <c r="AG14" s="805">
        <v>16.652223826040469</v>
      </c>
      <c r="AH14" s="805">
        <v>17.03017379599358</v>
      </c>
      <c r="AI14" s="805">
        <v>17.347686492332311</v>
      </c>
      <c r="AJ14" s="805">
        <v>17.143566323589855</v>
      </c>
      <c r="AK14" s="805">
        <v>15.7775086679314</v>
      </c>
      <c r="AL14" s="805">
        <v>16.543614347624718</v>
      </c>
      <c r="AM14" s="805">
        <v>17.395341619966832</v>
      </c>
      <c r="AN14" s="805">
        <v>15.948604288286791</v>
      </c>
      <c r="AO14" s="805">
        <v>17.198547393570664</v>
      </c>
      <c r="AP14" s="805">
        <v>17.174575009263503</v>
      </c>
      <c r="AQ14" s="805">
        <v>15.321386371296727</v>
      </c>
      <c r="AR14" s="805">
        <v>16.823727466131043</v>
      </c>
      <c r="AS14" s="805">
        <v>16.68747742541488</v>
      </c>
      <c r="AT14" s="805">
        <v>16.131202916153171</v>
      </c>
      <c r="AU14" s="805">
        <v>16.902082213688214</v>
      </c>
      <c r="AV14" s="805">
        <v>15.873069964677097</v>
      </c>
      <c r="AW14" s="805">
        <v>16.516948267661078</v>
      </c>
      <c r="AX14" s="805">
        <v>16.720948134595496</v>
      </c>
      <c r="AY14" s="805">
        <v>16.151100255464232</v>
      </c>
      <c r="AZ14" s="805">
        <v>16.83171397378193</v>
      </c>
      <c r="BA14" s="805">
        <v>15.773194952072906</v>
      </c>
      <c r="BB14" s="805">
        <v>16.650933384467081</v>
      </c>
      <c r="BC14" s="805">
        <v>15.496009148457704</v>
      </c>
      <c r="BD14" s="805">
        <v>16.457164693950883</v>
      </c>
      <c r="BE14" s="805">
        <v>16.012549507606696</v>
      </c>
      <c r="BF14" s="805">
        <v>16.541606134981549</v>
      </c>
      <c r="BG14" s="805">
        <v>16.700591337997849</v>
      </c>
      <c r="BH14" s="805">
        <v>16.15376693625845</v>
      </c>
      <c r="BI14" s="805">
        <v>16.237699539493789</v>
      </c>
      <c r="BJ14" s="805">
        <v>16.207515605877479</v>
      </c>
      <c r="BK14" s="805">
        <v>15.943310482412814</v>
      </c>
      <c r="BL14" s="805">
        <v>16.091947638176546</v>
      </c>
      <c r="BM14" s="805">
        <v>16.505582588180161</v>
      </c>
      <c r="BN14" s="805">
        <v>16.157437371886431</v>
      </c>
      <c r="BO14" s="805">
        <v>16.899357386818064</v>
      </c>
      <c r="BP14" s="805">
        <v>16.562593692012758</v>
      </c>
      <c r="BQ14" s="805">
        <v>14.847436778331307</v>
      </c>
      <c r="BR14" s="805">
        <v>15.529118390323518</v>
      </c>
      <c r="BS14" s="805">
        <v>15.479427372451163</v>
      </c>
      <c r="BT14" s="805">
        <v>15.0705038608178</v>
      </c>
      <c r="BU14" s="805">
        <v>15.305038797717572</v>
      </c>
      <c r="BV14" s="805">
        <v>12.841414497233098</v>
      </c>
      <c r="BW14" s="805">
        <v>17.291724016658822</v>
      </c>
      <c r="BX14" s="805">
        <v>16.452051578022306</v>
      </c>
      <c r="BY14" s="805">
        <v>15.417127783060423</v>
      </c>
      <c r="BZ14" s="805">
        <v>13.517504061321617</v>
      </c>
      <c r="CA14" s="805">
        <v>13.231864405430901</v>
      </c>
      <c r="CB14" s="805">
        <v>15.680800590613615</v>
      </c>
      <c r="CC14" s="805">
        <v>13.571209052031302</v>
      </c>
      <c r="CD14" s="805">
        <v>14.618607616550893</v>
      </c>
      <c r="CE14" s="805">
        <v>15.222457930384344</v>
      </c>
      <c r="CF14" s="805">
        <v>14.780361173964598</v>
      </c>
      <c r="CG14" s="805">
        <v>15.062122613745171</v>
      </c>
      <c r="CH14" s="805">
        <v>16.033211360062293</v>
      </c>
      <c r="CI14" s="805">
        <v>16.598830618044602</v>
      </c>
      <c r="CJ14" s="805">
        <v>17.306646114131063</v>
      </c>
      <c r="CK14" s="805">
        <v>17.156267947874138</v>
      </c>
      <c r="CL14" s="805">
        <v>14.571357586936074</v>
      </c>
      <c r="CM14" s="805">
        <v>14.703306146631331</v>
      </c>
      <c r="CN14" s="805">
        <v>15.201999925711021</v>
      </c>
      <c r="CO14" s="805">
        <v>15.515276552760266</v>
      </c>
      <c r="CP14" s="805">
        <v>16.266639214154573</v>
      </c>
      <c r="CQ14" s="805">
        <v>16.502654002989896</v>
      </c>
      <c r="CR14" s="805">
        <v>11.478432443887323</v>
      </c>
      <c r="CS14" s="805">
        <v>13.352161668776489</v>
      </c>
      <c r="CT14" s="805">
        <v>12.630350604761665</v>
      </c>
      <c r="CU14" s="805">
        <v>12.504364817005028</v>
      </c>
      <c r="CV14" s="805">
        <v>12.5025283304917</v>
      </c>
      <c r="CW14" s="805">
        <v>14.100045743317338</v>
      </c>
      <c r="CX14" s="805">
        <v>16.718737957443309</v>
      </c>
      <c r="CY14" s="805">
        <v>13.599925130061106</v>
      </c>
      <c r="CZ14" s="805">
        <v>16.075230936560573</v>
      </c>
      <c r="DA14" s="805">
        <v>16.398055247824168</v>
      </c>
      <c r="DB14" s="805">
        <v>11.589748778127904</v>
      </c>
      <c r="DC14" s="805">
        <v>16.6927304779873</v>
      </c>
      <c r="DD14" s="805">
        <v>14.081073090294915</v>
      </c>
      <c r="DE14" s="805">
        <v>12.185094645431773</v>
      </c>
      <c r="DF14" s="805">
        <v>10.586692171985305</v>
      </c>
      <c r="DG14" s="805">
        <v>14.298801076019762</v>
      </c>
      <c r="DH14" s="805">
        <v>11.022802741789931</v>
      </c>
      <c r="DI14" s="805">
        <v>12.914289241379882</v>
      </c>
      <c r="DJ14" s="805">
        <v>16.692403629690283</v>
      </c>
      <c r="DK14" s="805">
        <v>13.891929184461549</v>
      </c>
      <c r="DL14" s="805">
        <v>16.166927280214491</v>
      </c>
      <c r="DM14" s="805">
        <v>14.9246936852192</v>
      </c>
      <c r="DN14" s="805">
        <v>14.778323247282271</v>
      </c>
      <c r="DO14" s="805">
        <v>15.433814522246642</v>
      </c>
      <c r="DP14" s="805">
        <v>16.34667643206874</v>
      </c>
      <c r="DQ14" s="805">
        <v>14.329863455772507</v>
      </c>
      <c r="DR14" s="805">
        <v>11.199004471865672</v>
      </c>
      <c r="DS14" s="805">
        <v>11.05141826560026</v>
      </c>
      <c r="DT14" s="805">
        <v>9.5054704556238843</v>
      </c>
      <c r="DU14" s="805">
        <v>17.05715625063814</v>
      </c>
      <c r="DV14" s="805">
        <v>17.09016094149305</v>
      </c>
      <c r="DW14" s="805">
        <v>11.221383922643843</v>
      </c>
      <c r="DX14" s="805">
        <v>11.617465951623519</v>
      </c>
      <c r="DY14" s="805">
        <v>15.259935362646063</v>
      </c>
      <c r="DZ14" s="805">
        <v>12.689948733492798</v>
      </c>
      <c r="EA14" s="805">
        <v>15.39737952737304</v>
      </c>
      <c r="EB14" s="805">
        <v>16.939576878459285</v>
      </c>
      <c r="EC14" s="923">
        <v>16.774511061407786</v>
      </c>
      <c r="ED14" s="923">
        <v>15.32273279829386</v>
      </c>
      <c r="EE14" s="923">
        <v>15.124168922857839</v>
      </c>
      <c r="EF14" s="923">
        <v>13.78665232248871</v>
      </c>
      <c r="EG14" s="923">
        <v>10.770046633148981</v>
      </c>
      <c r="EH14" s="923">
        <v>15.722801999701746</v>
      </c>
      <c r="EI14" s="923">
        <v>10.539633630341157</v>
      </c>
      <c r="EJ14" s="923">
        <v>15.56738832873101</v>
      </c>
      <c r="EK14" s="923">
        <v>16.190961206682413</v>
      </c>
      <c r="EL14" s="923">
        <v>16.853644443259277</v>
      </c>
      <c r="EM14" s="923">
        <v>16.198801556439086</v>
      </c>
      <c r="EN14" s="923">
        <v>11.339772607963718</v>
      </c>
      <c r="EO14" s="923">
        <v>10.780519542758716</v>
      </c>
      <c r="EP14" s="923">
        <v>10.949144599231829</v>
      </c>
      <c r="EQ14" s="923">
        <v>11.815841076850276</v>
      </c>
      <c r="ER14" s="923">
        <v>11.731617944943</v>
      </c>
      <c r="ES14" s="923">
        <v>10.296087036160051</v>
      </c>
      <c r="ET14" s="923">
        <v>11.173866466282979</v>
      </c>
      <c r="EU14" s="923">
        <v>10.583328167523099</v>
      </c>
    </row>
    <row r="15" spans="1:156" ht="15" customHeight="1">
      <c r="A15" s="479" t="s">
        <v>945</v>
      </c>
      <c r="AA15" s="1032"/>
    </row>
    <row r="16" spans="1:156" ht="24.75" customHeight="1">
      <c r="A16" s="1214"/>
      <c r="B16" s="1214"/>
      <c r="C16" s="1214"/>
      <c r="D16" s="1214"/>
      <c r="E16" s="1214"/>
      <c r="F16" s="1214"/>
      <c r="G16" s="1214"/>
      <c r="H16" s="1214"/>
      <c r="I16" s="1214"/>
      <c r="J16" s="1214"/>
      <c r="K16" s="1214"/>
      <c r="L16" s="1214"/>
      <c r="M16" s="1214"/>
      <c r="N16" s="1214"/>
      <c r="O16" s="1214"/>
      <c r="P16" s="1214"/>
      <c r="Q16" s="1214"/>
      <c r="R16" s="1214"/>
      <c r="S16" s="1214"/>
      <c r="T16" s="1214"/>
      <c r="U16" s="1214"/>
      <c r="V16" s="1214"/>
      <c r="W16" s="1214"/>
      <c r="X16" s="1214"/>
      <c r="Y16" s="1214"/>
      <c r="Z16" s="1214"/>
      <c r="AA16" s="1214"/>
      <c r="AB16" s="1214"/>
      <c r="AC16" s="1214"/>
      <c r="AD16" s="1214"/>
      <c r="AE16" s="1214"/>
      <c r="AF16" s="1214"/>
      <c r="AG16" s="1214"/>
      <c r="AH16" s="1214"/>
      <c r="AI16" s="1214"/>
      <c r="AJ16" s="1214"/>
      <c r="AK16" s="1214"/>
      <c r="AL16" s="1214"/>
      <c r="AM16" s="1214"/>
      <c r="AN16" s="1214"/>
      <c r="AO16" s="1214"/>
      <c r="AP16" s="1214"/>
      <c r="AQ16" s="1214"/>
      <c r="AR16" s="1214"/>
      <c r="AS16" s="1214"/>
      <c r="AT16" s="1214"/>
      <c r="AU16" s="1214"/>
      <c r="AV16" s="1214"/>
      <c r="AW16" s="1214"/>
      <c r="AX16" s="1214"/>
      <c r="AY16" s="1214"/>
      <c r="AZ16" s="1214"/>
      <c r="BA16" s="1214"/>
      <c r="BB16" s="1214"/>
      <c r="BC16" s="1214"/>
      <c r="BD16" s="1214"/>
      <c r="BE16" s="1214"/>
      <c r="BF16" s="1214"/>
      <c r="BG16" s="1214"/>
      <c r="BH16" s="1214"/>
      <c r="BI16" s="1214"/>
      <c r="BJ16" s="1214"/>
      <c r="BK16" s="1214"/>
      <c r="BL16" s="1214"/>
      <c r="BM16" s="1214"/>
      <c r="BN16" s="1214"/>
      <c r="BO16" s="1214"/>
      <c r="BP16" s="1214"/>
      <c r="BQ16" s="1214"/>
      <c r="BR16" s="1214"/>
      <c r="BS16" s="1214"/>
      <c r="BT16" s="1214"/>
      <c r="BU16" s="1214"/>
      <c r="BV16" s="1214"/>
      <c r="BW16" s="1214"/>
      <c r="BX16" s="1214"/>
      <c r="BY16" s="1214"/>
      <c r="BZ16" s="1214"/>
      <c r="CA16" s="1214"/>
      <c r="CB16" s="1214"/>
      <c r="CC16" s="1214"/>
      <c r="CD16" s="1214"/>
      <c r="CE16" s="1214"/>
      <c r="CF16" s="1214"/>
    </row>
    <row r="18" spans="6:12" ht="15" customHeight="1">
      <c r="F18" s="459"/>
      <c r="G18" s="459"/>
      <c r="H18" s="459"/>
      <c r="I18" s="459"/>
      <c r="J18" s="459"/>
      <c r="K18" s="459"/>
      <c r="L18" s="459"/>
    </row>
    <row r="19" spans="6:12" ht="15" customHeight="1">
      <c r="F19" s="459"/>
      <c r="G19" s="459"/>
      <c r="H19" s="459"/>
      <c r="I19" s="459"/>
      <c r="J19" s="459"/>
      <c r="K19" s="459"/>
      <c r="L19" s="459"/>
    </row>
    <row r="20" spans="6:12" ht="15" customHeight="1">
      <c r="F20" s="459"/>
      <c r="G20" s="459"/>
      <c r="H20" s="459"/>
      <c r="I20" s="459"/>
      <c r="J20" s="459"/>
      <c r="K20" s="459"/>
      <c r="L20" s="459"/>
    </row>
    <row r="21" spans="6:12" ht="15" customHeight="1">
      <c r="F21" s="459"/>
      <c r="G21" s="459"/>
      <c r="H21" s="459"/>
      <c r="I21" s="459"/>
      <c r="J21" s="459"/>
      <c r="K21" s="459"/>
      <c r="L21" s="459"/>
    </row>
    <row r="22" spans="6:12" ht="15" customHeight="1">
      <c r="F22" s="459"/>
      <c r="G22" s="459"/>
      <c r="H22" s="459"/>
      <c r="I22" s="459"/>
      <c r="J22" s="459"/>
      <c r="K22" s="459"/>
      <c r="L22" s="459"/>
    </row>
  </sheetData>
  <mergeCells count="24">
    <mergeCell ref="EO3:EU3"/>
    <mergeCell ref="H3:H4"/>
    <mergeCell ref="CS3:DD3"/>
    <mergeCell ref="CG3:CR3"/>
    <mergeCell ref="L3:L4"/>
    <mergeCell ref="EC3:EN3"/>
    <mergeCell ref="DQ3:EB3"/>
    <mergeCell ref="DE3:DP3"/>
    <mergeCell ref="A16:CF16"/>
    <mergeCell ref="B3:B4"/>
    <mergeCell ref="C3:C4"/>
    <mergeCell ref="D3:D4"/>
    <mergeCell ref="E3:E4"/>
    <mergeCell ref="F3:F4"/>
    <mergeCell ref="G3:G4"/>
    <mergeCell ref="M3:X3"/>
    <mergeCell ref="Y3:AJ3"/>
    <mergeCell ref="AK3:AV3"/>
    <mergeCell ref="AW3:BH3"/>
    <mergeCell ref="BI3:BT3"/>
    <mergeCell ref="J3:J4"/>
    <mergeCell ref="BU3:CF3"/>
    <mergeCell ref="I3:I4"/>
    <mergeCell ref="K3:K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53">
    <tabColor theme="0"/>
  </sheetPr>
  <dimension ref="A1:FA29"/>
  <sheetViews>
    <sheetView showGridLines="0" topLeftCell="EF1" zoomScaleNormal="100" zoomScaleSheetLayoutView="100" zoomScalePageLayoutView="90" workbookViewId="0">
      <selection activeCell="EV17" sqref="EV17"/>
    </sheetView>
  </sheetViews>
  <sheetFormatPr defaultColWidth="9" defaultRowHeight="15" customHeight="1"/>
  <cols>
    <col min="1" max="1" width="41.42578125" style="15" customWidth="1"/>
    <col min="2" max="145" width="7.140625" style="560" customWidth="1"/>
    <col min="146" max="151" width="7.140625" style="15" customWidth="1"/>
    <col min="152" max="16384" width="9" style="15"/>
  </cols>
  <sheetData>
    <row r="1" spans="1:157" ht="22.35" customHeight="1">
      <c r="A1" s="25" t="s">
        <v>65</v>
      </c>
    </row>
    <row r="2" spans="1:157" ht="15" customHeight="1">
      <c r="A2" s="539" t="s">
        <v>551</v>
      </c>
      <c r="B2" s="1033"/>
      <c r="C2" s="1033"/>
      <c r="D2" s="1033"/>
      <c r="E2" s="1033"/>
      <c r="F2" s="1033"/>
      <c r="G2" s="1033"/>
      <c r="H2" s="1033"/>
      <c r="I2" s="1033"/>
      <c r="J2" s="1033"/>
      <c r="K2" s="1033"/>
      <c r="L2" s="1033"/>
    </row>
    <row r="3" spans="1:157" s="444" customFormat="1" ht="16.5" customHeight="1">
      <c r="A3" s="1026"/>
      <c r="B3" s="1212">
        <v>2015</v>
      </c>
      <c r="C3" s="1212">
        <v>2016</v>
      </c>
      <c r="D3" s="1212">
        <v>2017</v>
      </c>
      <c r="E3" s="1212">
        <v>2018</v>
      </c>
      <c r="F3" s="1212">
        <v>2019</v>
      </c>
      <c r="G3" s="1212">
        <v>2020</v>
      </c>
      <c r="H3" s="1212">
        <v>2021</v>
      </c>
      <c r="I3" s="1212">
        <v>2022</v>
      </c>
      <c r="J3" s="1212">
        <v>2023</v>
      </c>
      <c r="K3" s="1212">
        <v>2024</v>
      </c>
      <c r="L3" s="1213">
        <v>2025</v>
      </c>
      <c r="M3" s="1208">
        <v>2015</v>
      </c>
      <c r="N3" s="1209"/>
      <c r="O3" s="1209"/>
      <c r="P3" s="1209"/>
      <c r="Q3" s="1209"/>
      <c r="R3" s="1209"/>
      <c r="S3" s="1209"/>
      <c r="T3" s="1209"/>
      <c r="U3" s="1209"/>
      <c r="V3" s="1209"/>
      <c r="W3" s="1209"/>
      <c r="X3" s="1210"/>
      <c r="Y3" s="1211">
        <v>2016</v>
      </c>
      <c r="Z3" s="1212"/>
      <c r="AA3" s="1212"/>
      <c r="AB3" s="1212"/>
      <c r="AC3" s="1212"/>
      <c r="AD3" s="1212"/>
      <c r="AE3" s="1212"/>
      <c r="AF3" s="1212"/>
      <c r="AG3" s="1212"/>
      <c r="AH3" s="1212"/>
      <c r="AI3" s="1212"/>
      <c r="AJ3" s="1212"/>
      <c r="AK3" s="1073">
        <v>2017</v>
      </c>
      <c r="AL3" s="1072"/>
      <c r="AM3" s="1072"/>
      <c r="AN3" s="1072"/>
      <c r="AO3" s="1072"/>
      <c r="AP3" s="1072"/>
      <c r="AQ3" s="1072"/>
      <c r="AR3" s="1072"/>
      <c r="AS3" s="1072"/>
      <c r="AT3" s="1072"/>
      <c r="AU3" s="1072"/>
      <c r="AV3" s="1074"/>
      <c r="AW3" s="1192">
        <v>2018</v>
      </c>
      <c r="AX3" s="1172"/>
      <c r="AY3" s="1172"/>
      <c r="AZ3" s="1172"/>
      <c r="BA3" s="1172"/>
      <c r="BB3" s="1172"/>
      <c r="BC3" s="1172"/>
      <c r="BD3" s="1172"/>
      <c r="BE3" s="1172"/>
      <c r="BF3" s="1172"/>
      <c r="BG3" s="1172"/>
      <c r="BH3" s="1172"/>
      <c r="BI3" s="1173">
        <v>2019</v>
      </c>
      <c r="BJ3" s="1174"/>
      <c r="BK3" s="1174"/>
      <c r="BL3" s="1174"/>
      <c r="BM3" s="1174"/>
      <c r="BN3" s="1174"/>
      <c r="BO3" s="1174"/>
      <c r="BP3" s="1174"/>
      <c r="BQ3" s="1174"/>
      <c r="BR3" s="1174"/>
      <c r="BS3" s="1174"/>
      <c r="BT3" s="1174"/>
      <c r="BU3" s="1173">
        <v>2020</v>
      </c>
      <c r="BV3" s="1174"/>
      <c r="BW3" s="1174"/>
      <c r="BX3" s="1174"/>
      <c r="BY3" s="1174"/>
      <c r="BZ3" s="1174"/>
      <c r="CA3" s="1174"/>
      <c r="CB3" s="1174"/>
      <c r="CC3" s="1174"/>
      <c r="CD3" s="1174"/>
      <c r="CE3" s="1174"/>
      <c r="CF3" s="1174"/>
      <c r="CG3" s="1173">
        <v>2021</v>
      </c>
      <c r="CH3" s="1174"/>
      <c r="CI3" s="1174"/>
      <c r="CJ3" s="1174"/>
      <c r="CK3" s="1174"/>
      <c r="CL3" s="1174"/>
      <c r="CM3" s="1174"/>
      <c r="CN3" s="1174"/>
      <c r="CO3" s="1174"/>
      <c r="CP3" s="1174"/>
      <c r="CQ3" s="1174"/>
      <c r="CR3" s="1174"/>
      <c r="CS3" s="1173">
        <v>2022</v>
      </c>
      <c r="CT3" s="1174"/>
      <c r="CU3" s="1174"/>
      <c r="CV3" s="1174"/>
      <c r="CW3" s="1174"/>
      <c r="CX3" s="1174"/>
      <c r="CY3" s="1174"/>
      <c r="CZ3" s="1174"/>
      <c r="DA3" s="1174"/>
      <c r="DB3" s="1174"/>
      <c r="DC3" s="1174"/>
      <c r="DD3" s="1174"/>
      <c r="DE3" s="1173" t="s">
        <v>856</v>
      </c>
      <c r="DF3" s="1174"/>
      <c r="DG3" s="1174"/>
      <c r="DH3" s="1174"/>
      <c r="DI3" s="1174"/>
      <c r="DJ3" s="1174"/>
      <c r="DK3" s="1174"/>
      <c r="DL3" s="1174"/>
      <c r="DM3" s="1174"/>
      <c r="DN3" s="1174"/>
      <c r="DO3" s="1174"/>
      <c r="DP3" s="1174"/>
      <c r="DQ3" s="1173">
        <v>2024</v>
      </c>
      <c r="DR3" s="1174"/>
      <c r="DS3" s="1174"/>
      <c r="DT3" s="1174"/>
      <c r="DU3" s="1174"/>
      <c r="DV3" s="1174"/>
      <c r="DW3" s="1174"/>
      <c r="DX3" s="1174"/>
      <c r="DY3" s="1174"/>
      <c r="DZ3" s="1174"/>
      <c r="EA3" s="1174"/>
      <c r="EB3" s="1176"/>
      <c r="EC3" s="1173" t="s">
        <v>901</v>
      </c>
      <c r="ED3" s="1174"/>
      <c r="EE3" s="1174"/>
      <c r="EF3" s="1174"/>
      <c r="EG3" s="1174"/>
      <c r="EH3" s="1174"/>
      <c r="EI3" s="1174"/>
      <c r="EJ3" s="1174"/>
      <c r="EK3" s="1174"/>
      <c r="EL3" s="1174"/>
      <c r="EM3" s="1174"/>
      <c r="EN3" s="1176"/>
      <c r="EO3" s="1173" t="s">
        <v>929</v>
      </c>
      <c r="EP3" s="1174"/>
      <c r="EQ3" s="1174"/>
      <c r="ER3" s="1174"/>
      <c r="ES3" s="1174"/>
      <c r="ET3" s="1174"/>
      <c r="EU3" s="1174"/>
      <c r="EV3" s="951"/>
      <c r="EW3" s="951"/>
      <c r="EX3" s="951"/>
      <c r="EY3" s="951"/>
      <c r="EZ3" s="952"/>
      <c r="FA3" s="953"/>
    </row>
    <row r="4" spans="1:157" s="444" customFormat="1" ht="16.5" customHeight="1">
      <c r="A4" s="1026"/>
      <c r="B4" s="1212"/>
      <c r="C4" s="1212"/>
      <c r="D4" s="1212"/>
      <c r="E4" s="1212"/>
      <c r="F4" s="1212"/>
      <c r="G4" s="1212"/>
      <c r="H4" s="1212"/>
      <c r="I4" s="1212"/>
      <c r="J4" s="1212"/>
      <c r="K4" s="1212"/>
      <c r="L4" s="1213"/>
      <c r="M4" s="1028" t="s">
        <v>158</v>
      </c>
      <c r="N4" s="1028" t="s">
        <v>159</v>
      </c>
      <c r="O4" s="1028" t="s">
        <v>160</v>
      </c>
      <c r="P4" s="1028" t="s">
        <v>161</v>
      </c>
      <c r="Q4" s="1028" t="s">
        <v>162</v>
      </c>
      <c r="R4" s="1028" t="s">
        <v>163</v>
      </c>
      <c r="S4" s="1028" t="s">
        <v>164</v>
      </c>
      <c r="T4" s="1028" t="s">
        <v>165</v>
      </c>
      <c r="U4" s="1028" t="s">
        <v>166</v>
      </c>
      <c r="V4" s="1028" t="s">
        <v>167</v>
      </c>
      <c r="W4" s="1028" t="s">
        <v>168</v>
      </c>
      <c r="X4" s="1028" t="s">
        <v>169</v>
      </c>
      <c r="Y4" s="1028" t="s">
        <v>158</v>
      </c>
      <c r="Z4" s="1028" t="s">
        <v>159</v>
      </c>
      <c r="AA4" s="1028" t="s">
        <v>160</v>
      </c>
      <c r="AB4" s="1028" t="s">
        <v>161</v>
      </c>
      <c r="AC4" s="1028" t="s">
        <v>162</v>
      </c>
      <c r="AD4" s="1028" t="s">
        <v>163</v>
      </c>
      <c r="AE4" s="1028" t="s">
        <v>164</v>
      </c>
      <c r="AF4" s="1028" t="s">
        <v>165</v>
      </c>
      <c r="AG4" s="1028" t="s">
        <v>166</v>
      </c>
      <c r="AH4" s="1028" t="s">
        <v>167</v>
      </c>
      <c r="AI4" s="1028" t="s">
        <v>168</v>
      </c>
      <c r="AJ4" s="1028" t="s">
        <v>169</v>
      </c>
      <c r="AK4" s="1028" t="s">
        <v>158</v>
      </c>
      <c r="AL4" s="1028" t="s">
        <v>159</v>
      </c>
      <c r="AM4" s="1028" t="s">
        <v>160</v>
      </c>
      <c r="AN4" s="1028" t="s">
        <v>161</v>
      </c>
      <c r="AO4" s="1028" t="s">
        <v>162</v>
      </c>
      <c r="AP4" s="1028" t="s">
        <v>163</v>
      </c>
      <c r="AQ4" s="1028" t="s">
        <v>164</v>
      </c>
      <c r="AR4" s="1028" t="s">
        <v>165</v>
      </c>
      <c r="AS4" s="1028" t="s">
        <v>166</v>
      </c>
      <c r="AT4" s="1028" t="s">
        <v>167</v>
      </c>
      <c r="AU4" s="1028" t="s">
        <v>168</v>
      </c>
      <c r="AV4" s="1028" t="s">
        <v>169</v>
      </c>
      <c r="AW4" s="1028" t="s">
        <v>158</v>
      </c>
      <c r="AX4" s="1028" t="s">
        <v>159</v>
      </c>
      <c r="AY4" s="1028" t="s">
        <v>160</v>
      </c>
      <c r="AZ4" s="1028" t="s">
        <v>161</v>
      </c>
      <c r="BA4" s="1028" t="s">
        <v>162</v>
      </c>
      <c r="BB4" s="1028" t="s">
        <v>163</v>
      </c>
      <c r="BC4" s="1028" t="s">
        <v>164</v>
      </c>
      <c r="BD4" s="1028" t="s">
        <v>165</v>
      </c>
      <c r="BE4" s="1028" t="s">
        <v>166</v>
      </c>
      <c r="BF4" s="1028" t="s">
        <v>167</v>
      </c>
      <c r="BG4" s="1028" t="s">
        <v>168</v>
      </c>
      <c r="BH4" s="1028" t="s">
        <v>169</v>
      </c>
      <c r="BI4" s="1028" t="s">
        <v>158</v>
      </c>
      <c r="BJ4" s="1028" t="s">
        <v>159</v>
      </c>
      <c r="BK4" s="1028" t="s">
        <v>160</v>
      </c>
      <c r="BL4" s="1028" t="s">
        <v>161</v>
      </c>
      <c r="BM4" s="1028" t="s">
        <v>162</v>
      </c>
      <c r="BN4" s="1028" t="s">
        <v>163</v>
      </c>
      <c r="BO4" s="1028" t="s">
        <v>164</v>
      </c>
      <c r="BP4" s="1028" t="s">
        <v>165</v>
      </c>
      <c r="BQ4" s="1028" t="s">
        <v>166</v>
      </c>
      <c r="BR4" s="1028" t="s">
        <v>167</v>
      </c>
      <c r="BS4" s="1028" t="s">
        <v>168</v>
      </c>
      <c r="BT4" s="1028" t="s">
        <v>169</v>
      </c>
      <c r="BU4" s="1028" t="s">
        <v>158</v>
      </c>
      <c r="BV4" s="1028" t="s">
        <v>159</v>
      </c>
      <c r="BW4" s="1028" t="s">
        <v>160</v>
      </c>
      <c r="BX4" s="1028" t="s">
        <v>161</v>
      </c>
      <c r="BY4" s="1028" t="s">
        <v>162</v>
      </c>
      <c r="BZ4" s="1028" t="s">
        <v>163</v>
      </c>
      <c r="CA4" s="1028" t="s">
        <v>164</v>
      </c>
      <c r="CB4" s="1028" t="s">
        <v>165</v>
      </c>
      <c r="CC4" s="1028" t="s">
        <v>166</v>
      </c>
      <c r="CD4" s="1028" t="s">
        <v>167</v>
      </c>
      <c r="CE4" s="1028" t="s">
        <v>168</v>
      </c>
      <c r="CF4" s="1028" t="s">
        <v>169</v>
      </c>
      <c r="CG4" s="1028" t="s">
        <v>158</v>
      </c>
      <c r="CH4" s="1028" t="s">
        <v>159</v>
      </c>
      <c r="CI4" s="1028" t="s">
        <v>160</v>
      </c>
      <c r="CJ4" s="1028" t="s">
        <v>161</v>
      </c>
      <c r="CK4" s="1028" t="s">
        <v>162</v>
      </c>
      <c r="CL4" s="1028" t="s">
        <v>163</v>
      </c>
      <c r="CM4" s="1028" t="s">
        <v>164</v>
      </c>
      <c r="CN4" s="1028" t="s">
        <v>165</v>
      </c>
      <c r="CO4" s="1028" t="s">
        <v>166</v>
      </c>
      <c r="CP4" s="1028" t="s">
        <v>167</v>
      </c>
      <c r="CQ4" s="1028" t="s">
        <v>168</v>
      </c>
      <c r="CR4" s="1028" t="s">
        <v>169</v>
      </c>
      <c r="CS4" s="1028" t="s">
        <v>158</v>
      </c>
      <c r="CT4" s="1028" t="s">
        <v>159</v>
      </c>
      <c r="CU4" s="1028" t="s">
        <v>160</v>
      </c>
      <c r="CV4" s="1028" t="s">
        <v>161</v>
      </c>
      <c r="CW4" s="1028" t="s">
        <v>162</v>
      </c>
      <c r="CX4" s="1028" t="s">
        <v>163</v>
      </c>
      <c r="CY4" s="1028" t="s">
        <v>164</v>
      </c>
      <c r="CZ4" s="1028" t="s">
        <v>165</v>
      </c>
      <c r="DA4" s="1028" t="s">
        <v>166</v>
      </c>
      <c r="DB4" s="1028" t="s">
        <v>167</v>
      </c>
      <c r="DC4" s="1028" t="s">
        <v>168</v>
      </c>
      <c r="DD4" s="1028" t="s">
        <v>169</v>
      </c>
      <c r="DE4" s="1028" t="s">
        <v>158</v>
      </c>
      <c r="DF4" s="1028" t="s">
        <v>159</v>
      </c>
      <c r="DG4" s="1028" t="s">
        <v>160</v>
      </c>
      <c r="DH4" s="1028" t="s">
        <v>161</v>
      </c>
      <c r="DI4" s="1028" t="s">
        <v>162</v>
      </c>
      <c r="DJ4" s="1028" t="s">
        <v>163</v>
      </c>
      <c r="DK4" s="1028" t="s">
        <v>164</v>
      </c>
      <c r="DL4" s="1028" t="s">
        <v>165</v>
      </c>
      <c r="DM4" s="1028" t="s">
        <v>166</v>
      </c>
      <c r="DN4" s="1028" t="s">
        <v>167</v>
      </c>
      <c r="DO4" s="1028" t="s">
        <v>168</v>
      </c>
      <c r="DP4" s="1028" t="s">
        <v>169</v>
      </c>
      <c r="DQ4" s="1028" t="s">
        <v>158</v>
      </c>
      <c r="DR4" s="1028" t="s">
        <v>159</v>
      </c>
      <c r="DS4" s="1028" t="s">
        <v>160</v>
      </c>
      <c r="DT4" s="1028" t="s">
        <v>161</v>
      </c>
      <c r="DU4" s="1028" t="s">
        <v>162</v>
      </c>
      <c r="DV4" s="1028" t="s">
        <v>163</v>
      </c>
      <c r="DW4" s="1028" t="s">
        <v>164</v>
      </c>
      <c r="DX4" s="1028" t="s">
        <v>165</v>
      </c>
      <c r="DY4" s="1028" t="s">
        <v>166</v>
      </c>
      <c r="DZ4" s="1028" t="s">
        <v>167</v>
      </c>
      <c r="EA4" s="1028" t="s">
        <v>168</v>
      </c>
      <c r="EB4" s="1028" t="s">
        <v>169</v>
      </c>
      <c r="EC4" s="1028" t="s">
        <v>158</v>
      </c>
      <c r="ED4" s="1028" t="s">
        <v>159</v>
      </c>
      <c r="EE4" s="1028" t="s">
        <v>160</v>
      </c>
      <c r="EF4" s="1028" t="s">
        <v>161</v>
      </c>
      <c r="EG4" s="1028" t="s">
        <v>162</v>
      </c>
      <c r="EH4" s="1028" t="s">
        <v>163</v>
      </c>
      <c r="EI4" s="1028" t="s">
        <v>164</v>
      </c>
      <c r="EJ4" s="1028" t="s">
        <v>165</v>
      </c>
      <c r="EK4" s="1028" t="s">
        <v>166</v>
      </c>
      <c r="EL4" s="1028" t="s">
        <v>167</v>
      </c>
      <c r="EM4" s="1028" t="s">
        <v>168</v>
      </c>
      <c r="EN4" s="1028" t="s">
        <v>169</v>
      </c>
      <c r="EO4" s="1028" t="s">
        <v>158</v>
      </c>
      <c r="EP4" s="1028" t="s">
        <v>159</v>
      </c>
      <c r="EQ4" s="1028" t="s">
        <v>160</v>
      </c>
      <c r="ER4" s="1028" t="s">
        <v>161</v>
      </c>
      <c r="ES4" s="1028" t="s">
        <v>162</v>
      </c>
      <c r="ET4" s="1028" t="s">
        <v>163</v>
      </c>
      <c r="EU4" s="1028" t="s">
        <v>164</v>
      </c>
    </row>
    <row r="5" spans="1:157" ht="15" customHeight="1">
      <c r="A5" s="547" t="s">
        <v>574</v>
      </c>
      <c r="B5" s="1034"/>
      <c r="C5" s="1034"/>
      <c r="D5" s="1034"/>
      <c r="E5" s="1034"/>
      <c r="F5" s="1034"/>
      <c r="G5" s="1034"/>
      <c r="H5" s="1034"/>
      <c r="I5" s="1034"/>
      <c r="J5" s="1034"/>
      <c r="K5" s="1034"/>
      <c r="L5" s="1034"/>
    </row>
    <row r="6" spans="1:157" ht="15" customHeight="1">
      <c r="A6" s="556" t="s">
        <v>552</v>
      </c>
      <c r="B6" s="1034"/>
      <c r="C6" s="1034"/>
      <c r="D6" s="1034"/>
      <c r="E6" s="1034"/>
      <c r="F6" s="1034"/>
      <c r="G6" s="1034"/>
      <c r="H6" s="1034"/>
      <c r="I6" s="1034"/>
      <c r="J6" s="1034"/>
      <c r="K6" s="1034"/>
      <c r="L6" s="1034"/>
    </row>
    <row r="7" spans="1:157" ht="15" customHeight="1">
      <c r="A7" s="555" t="s">
        <v>575</v>
      </c>
      <c r="B7" s="450">
        <v>2.3023759394653225</v>
      </c>
      <c r="C7" s="450">
        <v>2.1213670466314425</v>
      </c>
      <c r="D7" s="450">
        <v>1.4459738713131978</v>
      </c>
      <c r="E7" s="28">
        <v>1.344436169164041</v>
      </c>
      <c r="F7" s="28">
        <v>1.1203304791754081</v>
      </c>
      <c r="G7" s="28">
        <v>0.7385688151180565</v>
      </c>
      <c r="H7" s="28">
        <v>0.6783804236646489</v>
      </c>
      <c r="I7" s="28">
        <v>0.67193572587999972</v>
      </c>
      <c r="J7" s="28">
        <v>0.66788423420111265</v>
      </c>
      <c r="K7" s="28">
        <v>0.89930551376926671</v>
      </c>
      <c r="L7" s="28">
        <v>1.0392854857903584</v>
      </c>
      <c r="M7" s="450">
        <v>2.6013311530192476</v>
      </c>
      <c r="N7" s="450">
        <v>2.604407629216464</v>
      </c>
      <c r="O7" s="450">
        <v>2.4989856194699653</v>
      </c>
      <c r="P7" s="450">
        <v>2.4761572983231539</v>
      </c>
      <c r="Q7" s="450">
        <v>2.5290140707279578</v>
      </c>
      <c r="R7" s="450">
        <v>2.1499932330903104</v>
      </c>
      <c r="S7" s="450">
        <v>2.1185843536920803</v>
      </c>
      <c r="T7" s="450">
        <v>2.1105180227419664</v>
      </c>
      <c r="U7" s="450">
        <v>2.1573902303449777</v>
      </c>
      <c r="V7" s="450">
        <v>2.1400806224368814</v>
      </c>
      <c r="W7" s="450">
        <v>2.1423946957975981</v>
      </c>
      <c r="X7" s="450">
        <v>2.0996543447232696</v>
      </c>
      <c r="Y7" s="450">
        <v>2.0983900669794031</v>
      </c>
      <c r="Z7" s="450">
        <v>2.0796882569190132</v>
      </c>
      <c r="AA7" s="450">
        <v>2.0789321331206945</v>
      </c>
      <c r="AB7" s="450">
        <v>2.1199278683861635</v>
      </c>
      <c r="AC7" s="450">
        <v>2.1155914752509277</v>
      </c>
      <c r="AD7" s="450">
        <v>2.1172059999179069</v>
      </c>
      <c r="AE7" s="450">
        <v>2.1266098907090587</v>
      </c>
      <c r="AF7" s="450">
        <v>2.1400061032792332</v>
      </c>
      <c r="AG7" s="450">
        <v>2.1529928316216846</v>
      </c>
      <c r="AH7" s="450">
        <v>2.1747247769369222</v>
      </c>
      <c r="AI7" s="450">
        <v>2.1389113660790899</v>
      </c>
      <c r="AJ7" s="450">
        <v>2.0916918450619719</v>
      </c>
      <c r="AK7" s="450">
        <v>2.0760746931991996</v>
      </c>
      <c r="AL7" s="450">
        <v>1.6342899219027718</v>
      </c>
      <c r="AM7" s="450">
        <v>1.3766432812438141</v>
      </c>
      <c r="AN7" s="450">
        <v>1.3674561981070006</v>
      </c>
      <c r="AO7" s="450">
        <v>1.3339810469532689</v>
      </c>
      <c r="AP7" s="557">
        <v>1.3265569605523795</v>
      </c>
      <c r="AQ7" s="557">
        <v>1.55046188584931</v>
      </c>
      <c r="AR7" s="557">
        <v>1.2224687683642999</v>
      </c>
      <c r="AS7" s="557">
        <v>1.331661361985035</v>
      </c>
      <c r="AT7" s="557">
        <v>1.3362052552541235</v>
      </c>
      <c r="AU7" s="557">
        <v>1.4533848224731325</v>
      </c>
      <c r="AV7" s="557">
        <v>1.3425022598740379</v>
      </c>
      <c r="AW7" s="557">
        <v>1.3428810838941916</v>
      </c>
      <c r="AX7" s="557">
        <v>1.347029546535826</v>
      </c>
      <c r="AY7" s="557">
        <v>1.3483703795650404</v>
      </c>
      <c r="AZ7" s="557">
        <v>1.3494584747980372</v>
      </c>
      <c r="BA7" s="557">
        <v>1.349198843272966</v>
      </c>
      <c r="BB7" s="557">
        <v>1.3438126932861016</v>
      </c>
      <c r="BC7" s="557">
        <v>1.3483716409987527</v>
      </c>
      <c r="BD7" s="557">
        <v>1.341095870291374</v>
      </c>
      <c r="BE7" s="557">
        <v>1.348609613457026</v>
      </c>
      <c r="BF7" s="557">
        <v>1.3399290065387803</v>
      </c>
      <c r="BG7" s="557">
        <v>1.3334430786975853</v>
      </c>
      <c r="BH7" s="557">
        <v>1.3410337986328098</v>
      </c>
      <c r="BI7" s="557">
        <v>1.2481178237204871</v>
      </c>
      <c r="BJ7" s="557">
        <v>1.1092495215859397</v>
      </c>
      <c r="BK7" s="557">
        <v>1.1075228057923081</v>
      </c>
      <c r="BL7" s="557">
        <v>1.1069548610658113</v>
      </c>
      <c r="BM7" s="557">
        <v>1.1078109393620712</v>
      </c>
      <c r="BN7" s="557">
        <v>1.1148871924916501</v>
      </c>
      <c r="BO7" s="557">
        <v>1.1125277503153039</v>
      </c>
      <c r="BP7" s="557">
        <v>1.1066593954123254</v>
      </c>
      <c r="BQ7" s="557">
        <v>1.1133483217272675</v>
      </c>
      <c r="BR7" s="557">
        <v>1.1063345719500055</v>
      </c>
      <c r="BS7" s="557">
        <v>1.1146985472212771</v>
      </c>
      <c r="BT7" s="557">
        <v>1.0958540194604505</v>
      </c>
      <c r="BU7" s="557">
        <v>0.86517134350066993</v>
      </c>
      <c r="BV7" s="557">
        <v>1.0452943626255766</v>
      </c>
      <c r="BW7" s="557">
        <v>1.0030346136687629</v>
      </c>
      <c r="BX7" s="557">
        <v>1.0006642569841704</v>
      </c>
      <c r="BY7" s="557">
        <v>0.57079710832579611</v>
      </c>
      <c r="BZ7" s="557">
        <v>0.50892282793571963</v>
      </c>
      <c r="CA7" s="557">
        <v>0.6150643250632718</v>
      </c>
      <c r="CB7" s="557">
        <v>0.64323562008597401</v>
      </c>
      <c r="CC7" s="557">
        <v>0.64824710200160007</v>
      </c>
      <c r="CD7" s="557">
        <v>0.61163220855877531</v>
      </c>
      <c r="CE7" s="557">
        <v>0.67686293475834269</v>
      </c>
      <c r="CF7" s="557">
        <v>0.67389907790801573</v>
      </c>
      <c r="CG7" s="557">
        <v>0.65253610361481051</v>
      </c>
      <c r="CH7" s="557">
        <v>0.73128816353043014</v>
      </c>
      <c r="CI7" s="557">
        <v>0.73337681922855902</v>
      </c>
      <c r="CJ7" s="557">
        <v>0.65832833009578806</v>
      </c>
      <c r="CK7" s="557">
        <v>0.65057308747374243</v>
      </c>
      <c r="CL7" s="557">
        <v>0.64046304398416976</v>
      </c>
      <c r="CM7" s="557">
        <v>0.65775108340298416</v>
      </c>
      <c r="CN7" s="557">
        <v>0.65092214600775999</v>
      </c>
      <c r="CO7" s="557">
        <v>0.66760936744587163</v>
      </c>
      <c r="CP7" s="557">
        <v>0.65469001068323085</v>
      </c>
      <c r="CQ7" s="557">
        <v>0.6415835505554579</v>
      </c>
      <c r="CR7" s="557">
        <v>0.80144337795298148</v>
      </c>
      <c r="CS7" s="557">
        <v>0.63402998902485685</v>
      </c>
      <c r="CT7" s="557">
        <v>0.64685655370966622</v>
      </c>
      <c r="CU7" s="557">
        <v>0.56968499567169495</v>
      </c>
      <c r="CV7" s="557">
        <v>0.58749999568188727</v>
      </c>
      <c r="CW7" s="557">
        <v>0.66906239202273066</v>
      </c>
      <c r="CX7" s="557">
        <v>0.73413768584753303</v>
      </c>
      <c r="CY7" s="557">
        <v>0.72016531899147229</v>
      </c>
      <c r="CZ7" s="557">
        <v>0.7078324699861358</v>
      </c>
      <c r="DA7" s="557">
        <v>0.68419498602909101</v>
      </c>
      <c r="DB7" s="557">
        <v>0.73536580828167719</v>
      </c>
      <c r="DC7" s="557">
        <v>0.69001273077984948</v>
      </c>
      <c r="DD7" s="557">
        <v>0.6843857845334016</v>
      </c>
      <c r="DE7" s="557">
        <v>0.6843857845334016</v>
      </c>
      <c r="DF7" s="557">
        <v>0.62676788589135746</v>
      </c>
      <c r="DG7" s="557">
        <v>0.6925917461224409</v>
      </c>
      <c r="DH7" s="557">
        <v>0.70407993244703904</v>
      </c>
      <c r="DI7" s="557">
        <v>0.68288277152330146</v>
      </c>
      <c r="DJ7" s="557">
        <v>0.74300098797677683</v>
      </c>
      <c r="DK7" s="557">
        <v>0.57836547641248637</v>
      </c>
      <c r="DL7" s="557">
        <v>0.66628450541074558</v>
      </c>
      <c r="DM7" s="557">
        <v>0.64006984238348652</v>
      </c>
      <c r="DN7" s="557">
        <v>0.63729482911613278</v>
      </c>
      <c r="DO7" s="557">
        <v>0.72194366489152251</v>
      </c>
      <c r="DP7" s="557">
        <v>0.63694338370466164</v>
      </c>
      <c r="DQ7" s="557">
        <v>0.62163895316061746</v>
      </c>
      <c r="DR7" s="557">
        <v>0.66897841036620809</v>
      </c>
      <c r="DS7" s="557">
        <v>0.65957048351486203</v>
      </c>
      <c r="DT7" s="557">
        <v>2.4074129048678294</v>
      </c>
      <c r="DU7" s="557">
        <v>0.66468269392611501</v>
      </c>
      <c r="DV7" s="557">
        <v>1.0371540807169548</v>
      </c>
      <c r="DW7" s="557">
        <v>0.64848882565304888</v>
      </c>
      <c r="DX7" s="557">
        <v>0.62911545061243301</v>
      </c>
      <c r="DY7" s="557">
        <v>0.80334183262650782</v>
      </c>
      <c r="DZ7" s="557">
        <v>0.80337190985730178</v>
      </c>
      <c r="EA7" s="557">
        <v>0.66656029010913775</v>
      </c>
      <c r="EB7" s="557">
        <v>1.1813503298201835</v>
      </c>
      <c r="EC7" s="557">
        <v>1.4596625941235222</v>
      </c>
      <c r="ED7" s="557">
        <v>1.068896696383979</v>
      </c>
      <c r="EE7" s="557">
        <v>1.1096415814349954</v>
      </c>
      <c r="EF7" s="557">
        <v>1.148851858204073</v>
      </c>
      <c r="EG7" s="557">
        <v>1.0992097687617863</v>
      </c>
      <c r="EH7" s="557">
        <v>0.94786686843407097</v>
      </c>
      <c r="EI7" s="557">
        <v>1.0123727881579467</v>
      </c>
      <c r="EJ7" s="557">
        <v>0.93778768736953755</v>
      </c>
      <c r="EK7" s="557">
        <v>0.92468479205539234</v>
      </c>
      <c r="EL7" s="557">
        <v>0.90839920292905674</v>
      </c>
      <c r="EM7" s="557">
        <v>0.90347935562549786</v>
      </c>
      <c r="EN7" s="557">
        <v>0.95057263600444553</v>
      </c>
      <c r="EO7" s="557">
        <v>0.93258599345473936</v>
      </c>
      <c r="EP7" s="557">
        <v>1.0925159605781847</v>
      </c>
      <c r="EQ7" s="557">
        <v>0.87249709381274454</v>
      </c>
      <c r="ER7" s="557">
        <v>0.91061636938986823</v>
      </c>
      <c r="ES7" s="557">
        <v>0.93066230995257349</v>
      </c>
      <c r="ET7" s="557">
        <v>0.93040901130508369</v>
      </c>
      <c r="EU7" s="557">
        <v>0.94073665762032033</v>
      </c>
    </row>
    <row r="8" spans="1:157" ht="15" customHeight="1">
      <c r="A8" s="555" t="s">
        <v>576</v>
      </c>
      <c r="B8" s="450">
        <v>2.8678810276626816</v>
      </c>
      <c r="C8" s="450">
        <v>2.6331210262960183</v>
      </c>
      <c r="D8" s="450">
        <v>2.5269499947223242</v>
      </c>
      <c r="E8" s="28">
        <v>1.8555181287539331</v>
      </c>
      <c r="F8" s="28">
        <v>1.4645773304449505</v>
      </c>
      <c r="G8" s="28">
        <v>0.88378317478674651</v>
      </c>
      <c r="H8" s="28">
        <v>0.6691662930157154</v>
      </c>
      <c r="I8" s="28">
        <v>0.97008581189877974</v>
      </c>
      <c r="J8" s="28">
        <v>0.74966638280927167</v>
      </c>
      <c r="K8" s="28">
        <v>1.6748075165305327</v>
      </c>
      <c r="L8" s="28">
        <v>1.5343479602239307</v>
      </c>
      <c r="M8" s="450">
        <v>2.9265842018244581</v>
      </c>
      <c r="N8" s="450">
        <v>3.0045813043519578</v>
      </c>
      <c r="O8" s="450">
        <v>2.9034650330033807</v>
      </c>
      <c r="P8" s="450">
        <v>2.8485804894514044</v>
      </c>
      <c r="Q8" s="450">
        <v>2.8807163935475448</v>
      </c>
      <c r="R8" s="450">
        <v>2.828315611764908</v>
      </c>
      <c r="S8" s="450">
        <v>2.8875736545975283</v>
      </c>
      <c r="T8" s="450">
        <v>2.9301539828680689</v>
      </c>
      <c r="U8" s="450">
        <v>2.7355585773035158</v>
      </c>
      <c r="V8" s="450">
        <v>2.819044736209416</v>
      </c>
      <c r="W8" s="450">
        <v>2.8889600074632993</v>
      </c>
      <c r="X8" s="450">
        <v>2.761038339566694</v>
      </c>
      <c r="Y8" s="450">
        <v>2.8963624298282085</v>
      </c>
      <c r="Z8" s="450">
        <v>3.0098065395206781</v>
      </c>
      <c r="AA8" s="450">
        <v>2.7047678449271202</v>
      </c>
      <c r="AB8" s="450">
        <v>2.5567371118913274</v>
      </c>
      <c r="AC8" s="450">
        <v>2.473259934285263</v>
      </c>
      <c r="AD8" s="450">
        <v>2.5025673465215617</v>
      </c>
      <c r="AE8" s="450">
        <v>2.6573807876014222</v>
      </c>
      <c r="AF8" s="450">
        <v>2.6705789815285352</v>
      </c>
      <c r="AG8" s="450">
        <v>2.5378620277361126</v>
      </c>
      <c r="AH8" s="450">
        <v>2.5301518663668516</v>
      </c>
      <c r="AI8" s="450">
        <v>2.5271070917489062</v>
      </c>
      <c r="AJ8" s="450">
        <v>2.5385805149654903</v>
      </c>
      <c r="AK8" s="450">
        <v>2.5715390006297389</v>
      </c>
      <c r="AL8" s="450">
        <v>2.4294252048041485</v>
      </c>
      <c r="AM8" s="450">
        <v>2.468148935039109</v>
      </c>
      <c r="AN8" s="450">
        <v>2.3271364145995346</v>
      </c>
      <c r="AO8" s="450">
        <v>2.3223808798895176</v>
      </c>
      <c r="AP8" s="557">
        <v>2.2190926020704329</v>
      </c>
      <c r="AQ8" s="557">
        <v>3.0999949113866614</v>
      </c>
      <c r="AR8" s="557">
        <v>2.9670022217300009</v>
      </c>
      <c r="AS8" s="557">
        <v>2.7967343121388843</v>
      </c>
      <c r="AT8" s="557">
        <v>2.7030122281311355</v>
      </c>
      <c r="AU8" s="557">
        <v>2.5444568356466517</v>
      </c>
      <c r="AV8" s="557">
        <v>1.8744763906020696</v>
      </c>
      <c r="AW8" s="557">
        <v>1.983143828717403</v>
      </c>
      <c r="AX8" s="557">
        <v>2.0562850473572829</v>
      </c>
      <c r="AY8" s="557">
        <v>1.8714920734690315</v>
      </c>
      <c r="AZ8" s="557">
        <v>1.7840543507941644</v>
      </c>
      <c r="BA8" s="557">
        <v>1.7370304044157916</v>
      </c>
      <c r="BB8" s="557">
        <v>2.1222480456416761</v>
      </c>
      <c r="BC8" s="557">
        <v>2.2454097873347072</v>
      </c>
      <c r="BD8" s="557">
        <v>1.9548138279874778</v>
      </c>
      <c r="BE8" s="557">
        <v>1.8853243401852091</v>
      </c>
      <c r="BF8" s="557">
        <v>1.3948911705492406</v>
      </c>
      <c r="BG8" s="557">
        <v>1.6204607827036286</v>
      </c>
      <c r="BH8" s="557">
        <v>1.6110638858915856</v>
      </c>
      <c r="BI8" s="557">
        <v>1.5639797465546552</v>
      </c>
      <c r="BJ8" s="557">
        <v>1.3527803819173527</v>
      </c>
      <c r="BK8" s="557">
        <v>1.5078622868451683</v>
      </c>
      <c r="BL8" s="557">
        <v>1.4493288390048109</v>
      </c>
      <c r="BM8" s="557">
        <v>1.4804674355713354</v>
      </c>
      <c r="BN8" s="557">
        <v>1.4406448322653131</v>
      </c>
      <c r="BO8" s="557">
        <v>1.3964866829965981</v>
      </c>
      <c r="BP8" s="557">
        <v>1.3913865297956174</v>
      </c>
      <c r="BQ8" s="557">
        <v>1.4048562250409717</v>
      </c>
      <c r="BR8" s="557">
        <v>1.4748304435647759</v>
      </c>
      <c r="BS8" s="557">
        <v>1.4199529437251435</v>
      </c>
      <c r="BT8" s="557">
        <v>1.6923516180576641</v>
      </c>
      <c r="BU8" s="557">
        <v>1.5167832227314124</v>
      </c>
      <c r="BV8" s="557">
        <v>1.371893822425146</v>
      </c>
      <c r="BW8" s="557">
        <v>0.97306030911793806</v>
      </c>
      <c r="BX8" s="557">
        <v>0.97085679926836033</v>
      </c>
      <c r="BY8" s="557">
        <v>0.75317138237807402</v>
      </c>
      <c r="BZ8" s="557">
        <v>0.70495029600278047</v>
      </c>
      <c r="CA8" s="557">
        <v>0.69541499171024435</v>
      </c>
      <c r="CB8" s="557">
        <v>0.60583482247502007</v>
      </c>
      <c r="CC8" s="557">
        <v>0.7370634355708241</v>
      </c>
      <c r="CD8" s="557">
        <v>0.76547552181805556</v>
      </c>
      <c r="CE8" s="557">
        <v>0.76916203981426656</v>
      </c>
      <c r="CF8" s="557">
        <v>0.74173145412883457</v>
      </c>
      <c r="CG8" s="557">
        <v>0.68374698425323011</v>
      </c>
      <c r="CH8" s="557">
        <v>0.6662875961890411</v>
      </c>
      <c r="CI8" s="557">
        <v>0.67967003906817258</v>
      </c>
      <c r="CJ8" s="557">
        <v>0.65244246969110298</v>
      </c>
      <c r="CK8" s="557">
        <v>0.64196335920793157</v>
      </c>
      <c r="CL8" s="557">
        <v>0.62803549350004162</v>
      </c>
      <c r="CM8" s="557">
        <v>0.63678555726366171</v>
      </c>
      <c r="CN8" s="557">
        <v>0.63408281231324104</v>
      </c>
      <c r="CO8" s="557">
        <v>0.63040619476265136</v>
      </c>
      <c r="CP8" s="557">
        <v>0.67063112357069343</v>
      </c>
      <c r="CQ8" s="557">
        <v>0.72054455169318887</v>
      </c>
      <c r="CR8" s="557">
        <v>0.78539933467562784</v>
      </c>
      <c r="CS8" s="557">
        <v>0.79862501061532865</v>
      </c>
      <c r="CT8" s="557">
        <v>0.68867009386554745</v>
      </c>
      <c r="CU8" s="557">
        <v>0.7614048171098019</v>
      </c>
      <c r="CV8" s="557">
        <v>0.63608032462788033</v>
      </c>
      <c r="CW8" s="557">
        <v>0.66510338399837832</v>
      </c>
      <c r="CX8" s="557">
        <v>0.69198140067459002</v>
      </c>
      <c r="CY8" s="557">
        <v>0.58892528056585247</v>
      </c>
      <c r="CZ8" s="557">
        <v>1.8940794014412135</v>
      </c>
      <c r="DA8" s="557">
        <v>1.9225187557224583</v>
      </c>
      <c r="DB8" s="557">
        <v>1.9287959487393769</v>
      </c>
      <c r="DC8" s="557">
        <v>0.54500159249660718</v>
      </c>
      <c r="DD8" s="557">
        <v>0.5198437329283222</v>
      </c>
      <c r="DE8" s="557">
        <v>0.5198437329283222</v>
      </c>
      <c r="DF8" s="557">
        <v>0.72404516862562274</v>
      </c>
      <c r="DG8" s="557">
        <v>0.68429065986270043</v>
      </c>
      <c r="DH8" s="557">
        <v>0.58542898788757369</v>
      </c>
      <c r="DI8" s="557">
        <v>0.62209756813527251</v>
      </c>
      <c r="DJ8" s="557">
        <v>0.62643581134203108</v>
      </c>
      <c r="DK8" s="557">
        <v>0.80822459645375244</v>
      </c>
      <c r="DL8" s="557">
        <v>0.66878954367789389</v>
      </c>
      <c r="DM8" s="557">
        <v>0.67635670991465136</v>
      </c>
      <c r="DN8" s="557">
        <v>0.47493367124501024</v>
      </c>
      <c r="DO8" s="557">
        <v>0.63081459689369113</v>
      </c>
      <c r="DP8" s="557">
        <v>1.9747355467447367</v>
      </c>
      <c r="DQ8" s="557">
        <v>2.2870287342966691</v>
      </c>
      <c r="DR8" s="557">
        <v>1.8255457892967786</v>
      </c>
      <c r="DS8" s="557">
        <v>1.2198829869305399</v>
      </c>
      <c r="DT8" s="557">
        <v>1.2442167604075565</v>
      </c>
      <c r="DU8" s="557">
        <v>2.3559046151389076</v>
      </c>
      <c r="DV8" s="557">
        <v>2.3943719552623035</v>
      </c>
      <c r="DW8" s="557">
        <v>1.8530357625520795</v>
      </c>
      <c r="DX8" s="557">
        <v>1.0872519040054529</v>
      </c>
      <c r="DY8" s="557">
        <v>0.73611463169977498</v>
      </c>
      <c r="DZ8" s="557">
        <v>1.8558355656472316</v>
      </c>
      <c r="EA8" s="557">
        <v>1.3125760801072646</v>
      </c>
      <c r="EB8" s="557">
        <v>1.9259254130218366</v>
      </c>
      <c r="EC8" s="557">
        <v>2.0953756170171558</v>
      </c>
      <c r="ED8" s="557">
        <v>1.6855818853034708</v>
      </c>
      <c r="EE8" s="557">
        <v>1.4672060151228743</v>
      </c>
      <c r="EF8" s="557">
        <v>1.9362956557136453</v>
      </c>
      <c r="EG8" s="557">
        <v>1.7730287807413421</v>
      </c>
      <c r="EH8" s="557">
        <v>1.7636823228196459</v>
      </c>
      <c r="EI8" s="557">
        <v>1.5893992546068645</v>
      </c>
      <c r="EJ8" s="557">
        <v>0.65678018833815677</v>
      </c>
      <c r="EK8" s="557">
        <v>1.3929708769481715</v>
      </c>
      <c r="EL8" s="557">
        <v>1.4906874765472204</v>
      </c>
      <c r="EM8" s="557">
        <v>1.5026807623611016</v>
      </c>
      <c r="EN8" s="557">
        <v>1.0584866871675211</v>
      </c>
      <c r="EO8" s="557">
        <v>0.8885698970509599</v>
      </c>
      <c r="EP8" s="557">
        <v>0.89775528652297698</v>
      </c>
      <c r="EQ8" s="557">
        <v>0.84129119568953814</v>
      </c>
      <c r="ER8" s="557">
        <v>1.0889342994877529</v>
      </c>
      <c r="ES8" s="557">
        <v>1.0763547495816519</v>
      </c>
      <c r="ET8" s="557">
        <v>0.92268164901159955</v>
      </c>
      <c r="EU8" s="557">
        <v>0.86172346812189538</v>
      </c>
    </row>
    <row r="9" spans="1:157" ht="15" customHeight="1">
      <c r="A9" s="555" t="s">
        <v>567</v>
      </c>
      <c r="B9" s="450">
        <v>3.4978696201398112</v>
      </c>
      <c r="C9" s="450">
        <v>3.3036290818551444</v>
      </c>
      <c r="D9" s="450">
        <v>2.5792394873244491</v>
      </c>
      <c r="E9" s="28">
        <v>2.2220807654824433</v>
      </c>
      <c r="F9" s="28">
        <v>1.5762352051120774</v>
      </c>
      <c r="G9" s="28">
        <v>1.647053121246375</v>
      </c>
      <c r="H9" s="28">
        <v>1.0970217889434268</v>
      </c>
      <c r="I9" s="28">
        <v>1.3612661423200727</v>
      </c>
      <c r="J9" s="28">
        <v>1.1044075273099281</v>
      </c>
      <c r="K9" s="28">
        <v>1.6104905456974876</v>
      </c>
      <c r="L9" s="28">
        <v>1.3827879535478544</v>
      </c>
      <c r="M9" s="450">
        <v>3.3494054726998153</v>
      </c>
      <c r="N9" s="450">
        <v>3.3949185176739047</v>
      </c>
      <c r="O9" s="450">
        <v>3.4071377666589706</v>
      </c>
      <c r="P9" s="450">
        <v>3.50473813090069</v>
      </c>
      <c r="Q9" s="450">
        <v>3.6169760193615756</v>
      </c>
      <c r="R9" s="450">
        <v>3.6335288143064837</v>
      </c>
      <c r="S9" s="450">
        <v>3.5918986916645261</v>
      </c>
      <c r="T9" s="450">
        <v>3.5368828482911487</v>
      </c>
      <c r="U9" s="450">
        <v>3.473974866628704</v>
      </c>
      <c r="V9" s="450">
        <v>3.4416220423887123</v>
      </c>
      <c r="W9" s="450">
        <v>3.4997309223956967</v>
      </c>
      <c r="X9" s="450">
        <v>3.5236213487074974</v>
      </c>
      <c r="Y9" s="450">
        <v>3.3062202176314912</v>
      </c>
      <c r="Z9" s="450">
        <v>3.2884284286428112</v>
      </c>
      <c r="AA9" s="450">
        <v>3.2771667998196605</v>
      </c>
      <c r="AB9" s="450">
        <v>3.3572452676350699</v>
      </c>
      <c r="AC9" s="450">
        <v>3.4023177689702351</v>
      </c>
      <c r="AD9" s="450">
        <v>3.3857019289868862</v>
      </c>
      <c r="AE9" s="450">
        <v>3.3249350769336719</v>
      </c>
      <c r="AF9" s="450">
        <v>3.2835364286964772</v>
      </c>
      <c r="AG9" s="450">
        <v>3.3168078975984518</v>
      </c>
      <c r="AH9" s="450">
        <v>3.2629633992379197</v>
      </c>
      <c r="AI9" s="450">
        <v>3.2556991684616889</v>
      </c>
      <c r="AJ9" s="450">
        <v>3.2363710980078975</v>
      </c>
      <c r="AK9" s="450">
        <v>2.9550737536621896</v>
      </c>
      <c r="AL9" s="450">
        <v>2.7639681779488496</v>
      </c>
      <c r="AM9" s="450">
        <v>2.60412457259747</v>
      </c>
      <c r="AN9" s="450">
        <v>2.7785633741291198</v>
      </c>
      <c r="AO9" s="450">
        <v>2.5537568295298843</v>
      </c>
      <c r="AP9" s="557">
        <v>2.4587669867860646</v>
      </c>
      <c r="AQ9" s="557">
        <v>2.6731192302045135</v>
      </c>
      <c r="AR9" s="557">
        <v>2.4998144419228439</v>
      </c>
      <c r="AS9" s="557">
        <v>2.4030343407720642</v>
      </c>
      <c r="AT9" s="557">
        <v>2.407969971726688</v>
      </c>
      <c r="AU9" s="557">
        <v>2.4649204525527826</v>
      </c>
      <c r="AV9" s="557">
        <v>2.387761716060917</v>
      </c>
      <c r="AW9" s="557">
        <v>2.0929558055551913</v>
      </c>
      <c r="AX9" s="557">
        <v>2.080520015219482</v>
      </c>
      <c r="AY9" s="557">
        <v>2.6225940254317002</v>
      </c>
      <c r="AZ9" s="557">
        <v>2.6836120465882107</v>
      </c>
      <c r="BA9" s="557">
        <v>2.7677711925969368</v>
      </c>
      <c r="BB9" s="557">
        <v>2.3698438001599498</v>
      </c>
      <c r="BC9" s="557">
        <v>2.368111365975019</v>
      </c>
      <c r="BD9" s="557">
        <v>2.4292146225838143</v>
      </c>
      <c r="BE9" s="557">
        <v>2.2962985304808678</v>
      </c>
      <c r="BF9" s="557">
        <v>1.6347474338190442</v>
      </c>
      <c r="BG9" s="557">
        <v>1.649680930022656</v>
      </c>
      <c r="BH9" s="557">
        <v>1.6696194173564494</v>
      </c>
      <c r="BI9" s="557">
        <v>1.6666670857366741</v>
      </c>
      <c r="BJ9" s="557">
        <v>1.6897482440282159</v>
      </c>
      <c r="BK9" s="557">
        <v>1.583058328214251</v>
      </c>
      <c r="BL9" s="557">
        <v>1.5585213746625606</v>
      </c>
      <c r="BM9" s="557">
        <v>1.4472177394875656</v>
      </c>
      <c r="BN9" s="557">
        <v>1.4686289244046078</v>
      </c>
      <c r="BO9" s="557">
        <v>1.497452259505526</v>
      </c>
      <c r="BP9" s="557">
        <v>1.533890346120568</v>
      </c>
      <c r="BQ9" s="557">
        <v>1.4821666356517473</v>
      </c>
      <c r="BR9" s="557">
        <v>1.5891156697686104</v>
      </c>
      <c r="BS9" s="557">
        <v>1.5680972308159624</v>
      </c>
      <c r="BT9" s="557">
        <v>1.8302586229486404</v>
      </c>
      <c r="BU9" s="557">
        <v>1.8037255170160411</v>
      </c>
      <c r="BV9" s="557">
        <v>1.7551433976500774</v>
      </c>
      <c r="BW9" s="557">
        <v>1.7117760812122087</v>
      </c>
      <c r="BX9" s="557">
        <v>1.6833590301284111</v>
      </c>
      <c r="BY9" s="557">
        <v>1.5884682563693162</v>
      </c>
      <c r="BZ9" s="557">
        <v>1.212298260484316</v>
      </c>
      <c r="CA9" s="557">
        <v>1.675548704438929</v>
      </c>
      <c r="CB9" s="557">
        <v>1.7761568375055177</v>
      </c>
      <c r="CC9" s="557">
        <v>1.6358636009517036</v>
      </c>
      <c r="CD9" s="557">
        <v>1.6662904282788393</v>
      </c>
      <c r="CE9" s="557">
        <v>1.6663913144372478</v>
      </c>
      <c r="CF9" s="557">
        <v>1.5896160264838932</v>
      </c>
      <c r="CG9" s="557">
        <v>1.0677669597253838</v>
      </c>
      <c r="CH9" s="557">
        <v>1.0787077868926234</v>
      </c>
      <c r="CI9" s="557">
        <v>1.0561564209576495</v>
      </c>
      <c r="CJ9" s="557">
        <v>1.0246538085172159</v>
      </c>
      <c r="CK9" s="557">
        <v>1.0414270460224693</v>
      </c>
      <c r="CL9" s="557">
        <v>1.0329595476155629</v>
      </c>
      <c r="CM9" s="557">
        <v>1.01877201438344</v>
      </c>
      <c r="CN9" s="557">
        <v>1.0133270007346258</v>
      </c>
      <c r="CO9" s="557">
        <v>1.010668471285143</v>
      </c>
      <c r="CP9" s="557">
        <v>1.0105753658602987</v>
      </c>
      <c r="CQ9" s="557">
        <v>1.0194543402230072</v>
      </c>
      <c r="CR9" s="557">
        <v>1.7897927051037039</v>
      </c>
      <c r="CS9" s="557">
        <v>1.781871628919909</v>
      </c>
      <c r="CT9" s="557">
        <v>1.7413462844016372</v>
      </c>
      <c r="CU9" s="557">
        <v>1.7155422614510241</v>
      </c>
      <c r="CV9" s="557">
        <v>1.704274540505692</v>
      </c>
      <c r="CW9" s="557">
        <v>1.5811655164977587</v>
      </c>
      <c r="CX9" s="557">
        <v>0.96533267864771444</v>
      </c>
      <c r="CY9" s="557">
        <v>1.0548133699828099</v>
      </c>
      <c r="CZ9" s="557">
        <v>1.1635041450171617</v>
      </c>
      <c r="DA9" s="557">
        <v>1.1748274043335951</v>
      </c>
      <c r="DB9" s="557">
        <v>1.1179736002535137</v>
      </c>
      <c r="DC9" s="557">
        <v>1.1627125146926738</v>
      </c>
      <c r="DD9" s="557">
        <v>1.1718297631373831</v>
      </c>
      <c r="DE9" s="557">
        <v>1.1718297631373831</v>
      </c>
      <c r="DF9" s="557">
        <v>1.0755722094828244</v>
      </c>
      <c r="DG9" s="557">
        <v>1.1003608507554483</v>
      </c>
      <c r="DH9" s="557">
        <v>1.015403841826944</v>
      </c>
      <c r="DI9" s="557">
        <v>1.0021733183262782</v>
      </c>
      <c r="DJ9" s="557">
        <v>1.0020934928702152</v>
      </c>
      <c r="DK9" s="557">
        <v>1.0046574813527525</v>
      </c>
      <c r="DL9" s="557">
        <v>1.0078663801557319</v>
      </c>
      <c r="DM9" s="557">
        <v>1.0811047838816823</v>
      </c>
      <c r="DN9" s="557">
        <v>1.2096169484147479</v>
      </c>
      <c r="DO9" s="557">
        <v>1.242157532271728</v>
      </c>
      <c r="DP9" s="557">
        <v>1.3400537252434013</v>
      </c>
      <c r="DQ9" s="557">
        <v>1.4582686344914026</v>
      </c>
      <c r="DR9" s="557">
        <v>1.4482869588493206</v>
      </c>
      <c r="DS9" s="557">
        <v>1.3912293602067387</v>
      </c>
      <c r="DT9" s="557">
        <v>1.3904915347403324</v>
      </c>
      <c r="DU9" s="557">
        <v>1.6406940083998993</v>
      </c>
      <c r="DV9" s="557">
        <v>1.6629326702036997</v>
      </c>
      <c r="DW9" s="557">
        <v>1.6819096786131242</v>
      </c>
      <c r="DX9" s="557">
        <v>1.6278634838304058</v>
      </c>
      <c r="DY9" s="557">
        <v>1.7600646727013927</v>
      </c>
      <c r="DZ9" s="557">
        <v>1.7855901499581994</v>
      </c>
      <c r="EA9" s="557">
        <v>1.7886935466603531</v>
      </c>
      <c r="EB9" s="557">
        <v>1.6898618497149811</v>
      </c>
      <c r="EC9" s="557">
        <v>1.6840197224253106</v>
      </c>
      <c r="ED9" s="557">
        <v>1.2444561009408381</v>
      </c>
      <c r="EE9" s="557">
        <v>1.2379470031761919</v>
      </c>
      <c r="EF9" s="557">
        <v>1.3190462760161801</v>
      </c>
      <c r="EG9" s="557">
        <v>1.2812059452882516</v>
      </c>
      <c r="EH9" s="557">
        <v>1.3810771237077859</v>
      </c>
      <c r="EI9" s="557">
        <v>1.3880975352291909</v>
      </c>
      <c r="EJ9" s="557">
        <v>1.3988069954497981</v>
      </c>
      <c r="EK9" s="557">
        <v>1.3956444812529571</v>
      </c>
      <c r="EL9" s="557">
        <v>1.4422237982243558</v>
      </c>
      <c r="EM9" s="557">
        <v>1.4447550710794745</v>
      </c>
      <c r="EN9" s="557">
        <v>1.3761753897839153</v>
      </c>
      <c r="EO9" s="557">
        <v>1.412915598384467</v>
      </c>
      <c r="EP9" s="557">
        <v>1.3536646184949965</v>
      </c>
      <c r="EQ9" s="557">
        <v>1.4740911666892929</v>
      </c>
      <c r="ER9" s="557">
        <v>1.4971683360005537</v>
      </c>
      <c r="ES9" s="557">
        <v>1.5246771587645371</v>
      </c>
      <c r="ET9" s="557">
        <v>1.5333229938656445</v>
      </c>
      <c r="EU9" s="557">
        <v>1.6322930871780938</v>
      </c>
    </row>
    <row r="10" spans="1:157" ht="15" customHeight="1">
      <c r="A10" s="555" t="s">
        <v>568</v>
      </c>
      <c r="B10" s="450">
        <v>4.2603836105349329</v>
      </c>
      <c r="C10" s="450">
        <v>3.8874942761379656</v>
      </c>
      <c r="D10" s="450">
        <v>3.3713110810874372</v>
      </c>
      <c r="E10" s="28">
        <v>2.5661917760498958</v>
      </c>
      <c r="F10" s="28">
        <v>2.2311418750151106</v>
      </c>
      <c r="G10" s="28">
        <v>1.7971675717483173</v>
      </c>
      <c r="H10" s="28">
        <v>1.4883830491885763</v>
      </c>
      <c r="I10" s="28">
        <v>1.4073127546751707</v>
      </c>
      <c r="J10" s="28">
        <v>1.3683510757746056</v>
      </c>
      <c r="K10" s="28">
        <v>1.3844702888331317</v>
      </c>
      <c r="L10" s="28">
        <v>1.5978955154831322</v>
      </c>
      <c r="M10" s="450">
        <v>4.3672124178304301</v>
      </c>
      <c r="N10" s="450">
        <v>4.3579436801643325</v>
      </c>
      <c r="O10" s="450">
        <v>4.3617612461534856</v>
      </c>
      <c r="P10" s="450">
        <v>4.284403632745704</v>
      </c>
      <c r="Q10" s="450">
        <v>4.3465883196379806</v>
      </c>
      <c r="R10" s="450">
        <v>4.3072122338070251</v>
      </c>
      <c r="S10" s="450">
        <v>4.2765631707567211</v>
      </c>
      <c r="T10" s="450">
        <v>4.2328402882460612</v>
      </c>
      <c r="U10" s="450">
        <v>4.203741302504346</v>
      </c>
      <c r="V10" s="450">
        <v>4.1763652791054051</v>
      </c>
      <c r="W10" s="450">
        <v>4.1300177599931018</v>
      </c>
      <c r="X10" s="450">
        <v>4.0799539954745949</v>
      </c>
      <c r="Y10" s="450">
        <v>4.0429910189546998</v>
      </c>
      <c r="Z10" s="450">
        <v>4.0064219092117517</v>
      </c>
      <c r="AA10" s="450">
        <v>3.9838558582089756</v>
      </c>
      <c r="AB10" s="450">
        <v>3.8956389708525183</v>
      </c>
      <c r="AC10" s="450">
        <v>3.86772912235425</v>
      </c>
      <c r="AD10" s="450">
        <v>3.8494707360983766</v>
      </c>
      <c r="AE10" s="450">
        <v>3.8444455824902009</v>
      </c>
      <c r="AF10" s="450">
        <v>3.8463842514780189</v>
      </c>
      <c r="AG10" s="450">
        <v>3.8399788597956319</v>
      </c>
      <c r="AH10" s="450">
        <v>3.8339909581628966</v>
      </c>
      <c r="AI10" s="450">
        <v>3.8302101759437837</v>
      </c>
      <c r="AJ10" s="450">
        <v>3.814801771737212</v>
      </c>
      <c r="AK10" s="450">
        <v>3.7806918310716191</v>
      </c>
      <c r="AL10" s="450">
        <v>3.7392211568198102</v>
      </c>
      <c r="AM10" s="450">
        <v>3.673380205797073</v>
      </c>
      <c r="AN10" s="450">
        <v>3.5958967277191403</v>
      </c>
      <c r="AO10" s="450">
        <v>3.5308888871472321</v>
      </c>
      <c r="AP10" s="557">
        <v>3.4468673494118938</v>
      </c>
      <c r="AQ10" s="557">
        <v>3.3115813404817738</v>
      </c>
      <c r="AR10" s="557">
        <v>3.2615465886957677</v>
      </c>
      <c r="AS10" s="557">
        <v>3.1589492323653392</v>
      </c>
      <c r="AT10" s="557">
        <v>3.0698891093885377</v>
      </c>
      <c r="AU10" s="557">
        <v>2.9798151303948726</v>
      </c>
      <c r="AV10" s="557">
        <v>2.9070054137561829</v>
      </c>
      <c r="AW10" s="557">
        <v>2.8178679661614416</v>
      </c>
      <c r="AX10" s="557">
        <v>2.7458643844407122</v>
      </c>
      <c r="AY10" s="557">
        <v>2.6445961683638579</v>
      </c>
      <c r="AZ10" s="557">
        <v>2.6102972699605078</v>
      </c>
      <c r="BA10" s="557">
        <v>2.5784645850955745</v>
      </c>
      <c r="BB10" s="557">
        <v>2.5543831296303119</v>
      </c>
      <c r="BC10" s="557">
        <v>2.5232259843202542</v>
      </c>
      <c r="BD10" s="557">
        <v>2.4964672662526501</v>
      </c>
      <c r="BE10" s="557">
        <v>2.4928037329290942</v>
      </c>
      <c r="BF10" s="557">
        <v>2.4538824197917681</v>
      </c>
      <c r="BG10" s="557">
        <v>2.4423625536286053</v>
      </c>
      <c r="BH10" s="557">
        <v>2.4340858520239728</v>
      </c>
      <c r="BI10" s="557">
        <v>2.4143624082706436</v>
      </c>
      <c r="BJ10" s="557">
        <v>2.372988290566024</v>
      </c>
      <c r="BK10" s="557">
        <v>2.2785621136257332</v>
      </c>
      <c r="BL10" s="557">
        <v>2.3191352808797254</v>
      </c>
      <c r="BM10" s="557">
        <v>2.2850745791398936</v>
      </c>
      <c r="BN10" s="557">
        <v>2.1938252383483277</v>
      </c>
      <c r="BO10" s="557">
        <v>2.2220177357452457</v>
      </c>
      <c r="BP10" s="557">
        <v>2.1993606218498858</v>
      </c>
      <c r="BQ10" s="557">
        <v>2.1870579228593137</v>
      </c>
      <c r="BR10" s="557">
        <v>2.1514575395057758</v>
      </c>
      <c r="BS10" s="557">
        <v>2.1047269257124848</v>
      </c>
      <c r="BT10" s="557">
        <v>2.04513384367828</v>
      </c>
      <c r="BU10" s="557">
        <v>2.0059989837405294</v>
      </c>
      <c r="BV10" s="557">
        <v>1.9836359837698376</v>
      </c>
      <c r="BW10" s="557">
        <v>1.9552620769530589</v>
      </c>
      <c r="BX10" s="557">
        <v>1.9343031174780156</v>
      </c>
      <c r="BY10" s="557">
        <v>1.8832806041577099</v>
      </c>
      <c r="BZ10" s="557">
        <v>1.836378152889907</v>
      </c>
      <c r="CA10" s="557">
        <v>1.7876852432594958</v>
      </c>
      <c r="CB10" s="557">
        <v>1.7332153168674183</v>
      </c>
      <c r="CC10" s="557">
        <v>1.6812182531059257</v>
      </c>
      <c r="CD10" s="557">
        <v>1.6453652821464115</v>
      </c>
      <c r="CE10" s="557">
        <v>1.5810038386007426</v>
      </c>
      <c r="CF10" s="557">
        <v>1.5386640080107568</v>
      </c>
      <c r="CG10" s="557">
        <v>1.4889881263418641</v>
      </c>
      <c r="CH10" s="557">
        <v>1.4985939751526272</v>
      </c>
      <c r="CI10" s="557">
        <v>1.5219700400636429</v>
      </c>
      <c r="CJ10" s="557">
        <v>1.5196575753791928</v>
      </c>
      <c r="CK10" s="557">
        <v>1.4868210681988423</v>
      </c>
      <c r="CL10" s="557">
        <v>1.4807113448762492</v>
      </c>
      <c r="CM10" s="557">
        <v>1.4823363092083437</v>
      </c>
      <c r="CN10" s="557">
        <v>1.4817118081507372</v>
      </c>
      <c r="CO10" s="557">
        <v>1.4819936269462879</v>
      </c>
      <c r="CP10" s="557">
        <v>1.4865290885362745</v>
      </c>
      <c r="CQ10" s="557">
        <v>1.4694032874523497</v>
      </c>
      <c r="CR10" s="557">
        <v>1.4618803399565039</v>
      </c>
      <c r="CS10" s="557">
        <v>1.437798408324954</v>
      </c>
      <c r="CT10" s="557">
        <v>1.4430319692115989</v>
      </c>
      <c r="CU10" s="557">
        <v>1.3916165154518179</v>
      </c>
      <c r="CV10" s="557">
        <v>1.4057810363316168</v>
      </c>
      <c r="CW10" s="557">
        <v>1.4029361868756205</v>
      </c>
      <c r="CX10" s="557">
        <v>1.4129764087466081</v>
      </c>
      <c r="CY10" s="557">
        <v>1.4210592737523675</v>
      </c>
      <c r="CZ10" s="557">
        <v>1.4066292902528865</v>
      </c>
      <c r="DA10" s="557">
        <v>1.4026136783283951</v>
      </c>
      <c r="DB10" s="557">
        <v>1.4034557116722615</v>
      </c>
      <c r="DC10" s="557">
        <v>1.3727863825072686</v>
      </c>
      <c r="DD10" s="557">
        <v>1.3870681946466532</v>
      </c>
      <c r="DE10" s="557">
        <v>1.3870681946466532</v>
      </c>
      <c r="DF10" s="557">
        <v>1.3695559955590932</v>
      </c>
      <c r="DG10" s="557">
        <v>1.3701395171300188</v>
      </c>
      <c r="DH10" s="557">
        <v>1.3674266000609054</v>
      </c>
      <c r="DI10" s="557">
        <v>1.3622616777116965</v>
      </c>
      <c r="DJ10" s="557">
        <v>1.3643804835494175</v>
      </c>
      <c r="DK10" s="557">
        <v>1.3643162176086843</v>
      </c>
      <c r="DL10" s="557">
        <v>1.3633314353350849</v>
      </c>
      <c r="DM10" s="557">
        <v>1.3670090981733762</v>
      </c>
      <c r="DN10" s="557">
        <v>1.3694457454878279</v>
      </c>
      <c r="DO10" s="557">
        <v>1.3688849917547077</v>
      </c>
      <c r="DP10" s="557">
        <v>1.3663929522777976</v>
      </c>
      <c r="DQ10" s="557">
        <v>1.389409592982257</v>
      </c>
      <c r="DR10" s="557">
        <v>1.3618384937727741</v>
      </c>
      <c r="DS10" s="557">
        <v>1.3619635309423506</v>
      </c>
      <c r="DT10" s="557">
        <v>1.3574157198799581</v>
      </c>
      <c r="DU10" s="557">
        <v>1.3617609812424321</v>
      </c>
      <c r="DV10" s="557">
        <v>1.3582262273618897</v>
      </c>
      <c r="DW10" s="557">
        <v>1.3645573781469353</v>
      </c>
      <c r="DX10" s="557">
        <v>1.3634743140163961</v>
      </c>
      <c r="DY10" s="557">
        <v>1.4480153849997068</v>
      </c>
      <c r="DZ10" s="557">
        <v>1.404820580928918</v>
      </c>
      <c r="EA10" s="557">
        <v>1.4166591283346357</v>
      </c>
      <c r="EB10" s="557">
        <v>1.425502133389323</v>
      </c>
      <c r="EC10" s="557">
        <v>1.4285964611658515</v>
      </c>
      <c r="ED10" s="557">
        <v>1.436995113572912</v>
      </c>
      <c r="EE10" s="557">
        <v>1.4865897539349375</v>
      </c>
      <c r="EF10" s="557">
        <v>1.4992321489630096</v>
      </c>
      <c r="EG10" s="557">
        <v>1.5152728775532487</v>
      </c>
      <c r="EH10" s="557">
        <v>1.529119891410831</v>
      </c>
      <c r="EI10" s="557">
        <v>1.7185149148317334</v>
      </c>
      <c r="EJ10" s="557">
        <v>1.7010489120199443</v>
      </c>
      <c r="EK10" s="557">
        <v>1.6964894562879151</v>
      </c>
      <c r="EL10" s="557">
        <v>1.7018747707749831</v>
      </c>
      <c r="EM10" s="557">
        <v>1.706700643053783</v>
      </c>
      <c r="EN10" s="557">
        <v>1.7543112422284346</v>
      </c>
      <c r="EO10" s="557">
        <v>1.7213556998809714</v>
      </c>
      <c r="EP10" s="557">
        <v>1.6978353331654015</v>
      </c>
      <c r="EQ10" s="557">
        <v>1.7007054313245691</v>
      </c>
      <c r="ER10" s="557">
        <v>1.7221114265382451</v>
      </c>
      <c r="ES10" s="557">
        <v>1.7531613552842946</v>
      </c>
      <c r="ET10" s="557">
        <v>1.779130033570302</v>
      </c>
      <c r="EU10" s="557">
        <v>1.8315917544942044</v>
      </c>
    </row>
    <row r="11" spans="1:157" ht="15" customHeight="1">
      <c r="A11" s="555" t="s">
        <v>577</v>
      </c>
      <c r="B11" s="450">
        <v>4.6261854603729065</v>
      </c>
      <c r="C11" s="450">
        <v>4.1900479363386145</v>
      </c>
      <c r="D11" s="450">
        <v>3.7190965240329787</v>
      </c>
      <c r="E11" s="28">
        <v>3.0402227846605285</v>
      </c>
      <c r="F11" s="28">
        <v>2.7819415869511972</v>
      </c>
      <c r="G11" s="28">
        <v>2.6095858586060241</v>
      </c>
      <c r="H11" s="28">
        <v>2.2583677282755192</v>
      </c>
      <c r="I11" s="28">
        <v>1.9827523907749776</v>
      </c>
      <c r="J11" s="28">
        <v>1.9336272691255063</v>
      </c>
      <c r="K11" s="28">
        <v>2.0055755327237952</v>
      </c>
      <c r="L11" s="28">
        <v>2.1185572883951194</v>
      </c>
      <c r="M11" s="450">
        <v>4.7318725488820412</v>
      </c>
      <c r="N11" s="450">
        <v>4.7148951756974506</v>
      </c>
      <c r="O11" s="450">
        <v>4.6977952279851545</v>
      </c>
      <c r="P11" s="450">
        <v>4.6656450661493407</v>
      </c>
      <c r="Q11" s="450">
        <v>4.640816843551625</v>
      </c>
      <c r="R11" s="450">
        <v>4.5879092778944264</v>
      </c>
      <c r="S11" s="450">
        <v>4.5702915127799661</v>
      </c>
      <c r="T11" s="450">
        <v>4.5937835647958805</v>
      </c>
      <c r="U11" s="450">
        <v>4.5892561306584128</v>
      </c>
      <c r="V11" s="450">
        <v>4.5864131405422386</v>
      </c>
      <c r="W11" s="450">
        <v>4.5675252920846034</v>
      </c>
      <c r="X11" s="450">
        <v>4.5680217434537402</v>
      </c>
      <c r="Y11" s="450">
        <v>4.3292983860919652</v>
      </c>
      <c r="Z11" s="450">
        <v>4.2316569804415076</v>
      </c>
      <c r="AA11" s="450">
        <v>4.2484754513009291</v>
      </c>
      <c r="AB11" s="450">
        <v>4.2177979054207126</v>
      </c>
      <c r="AC11" s="450">
        <v>4.210002935027541</v>
      </c>
      <c r="AD11" s="450">
        <v>4.2012977058948833</v>
      </c>
      <c r="AE11" s="450">
        <v>4.1894790616910749</v>
      </c>
      <c r="AF11" s="450">
        <v>4.1462841152450558</v>
      </c>
      <c r="AG11" s="450">
        <v>4.1386816214681534</v>
      </c>
      <c r="AH11" s="450">
        <v>4.1452031235786748</v>
      </c>
      <c r="AI11" s="450">
        <v>4.129346736614889</v>
      </c>
      <c r="AJ11" s="450">
        <v>4.086529711177457</v>
      </c>
      <c r="AK11" s="450">
        <v>4.0721006091098984</v>
      </c>
      <c r="AL11" s="450">
        <v>4.0237302951943894</v>
      </c>
      <c r="AM11" s="450">
        <v>3.962355200578533</v>
      </c>
      <c r="AN11" s="450">
        <v>3.9135746307643688</v>
      </c>
      <c r="AO11" s="450">
        <v>3.8628846588303736</v>
      </c>
      <c r="AP11" s="557">
        <v>3.795589573238431</v>
      </c>
      <c r="AQ11" s="557">
        <v>3.4670912057448322</v>
      </c>
      <c r="AR11" s="557">
        <v>3.8104454842827984</v>
      </c>
      <c r="AS11" s="557">
        <v>3.5467051119174178</v>
      </c>
      <c r="AT11" s="557">
        <v>3.4614023012018116</v>
      </c>
      <c r="AU11" s="557">
        <v>3.3707165373480326</v>
      </c>
      <c r="AV11" s="557">
        <v>3.342562680184856</v>
      </c>
      <c r="AW11" s="557">
        <v>3.310271733230151</v>
      </c>
      <c r="AX11" s="557">
        <v>3.2327362190612643</v>
      </c>
      <c r="AY11" s="557">
        <v>3.1283245540384521</v>
      </c>
      <c r="AZ11" s="557">
        <v>3.0665834629055992</v>
      </c>
      <c r="BA11" s="557">
        <v>3.0699266767445108</v>
      </c>
      <c r="BB11" s="557">
        <v>3.0485187083141527</v>
      </c>
      <c r="BC11" s="557">
        <v>2.9857111801605942</v>
      </c>
      <c r="BD11" s="557">
        <v>2.9801279766707283</v>
      </c>
      <c r="BE11" s="557">
        <v>2.9727124199184822</v>
      </c>
      <c r="BF11" s="557">
        <v>2.9123854142473897</v>
      </c>
      <c r="BG11" s="557">
        <v>2.8998218448521897</v>
      </c>
      <c r="BH11" s="557">
        <v>2.8755532257828307</v>
      </c>
      <c r="BI11" s="557">
        <v>2.8205515800811884</v>
      </c>
      <c r="BJ11" s="557">
        <v>2.7714560056534174</v>
      </c>
      <c r="BK11" s="557">
        <v>2.7857182692935902</v>
      </c>
      <c r="BL11" s="557">
        <v>2.7544153543771834</v>
      </c>
      <c r="BM11" s="557">
        <v>2.7780104435350816</v>
      </c>
      <c r="BN11" s="557">
        <v>2.6531859230657346</v>
      </c>
      <c r="BO11" s="557">
        <v>2.7801711707864629</v>
      </c>
      <c r="BP11" s="557">
        <v>2.7811883578115486</v>
      </c>
      <c r="BQ11" s="557">
        <v>2.7774466615687317</v>
      </c>
      <c r="BR11" s="557">
        <v>2.8383051142267632</v>
      </c>
      <c r="BS11" s="557">
        <v>2.8595233367194925</v>
      </c>
      <c r="BT11" s="557">
        <v>2.7833268262951716</v>
      </c>
      <c r="BU11" s="557">
        <v>2.7569101116375512</v>
      </c>
      <c r="BV11" s="557">
        <v>2.752094164658391</v>
      </c>
      <c r="BW11" s="557">
        <v>2.7173860473439562</v>
      </c>
      <c r="BX11" s="557">
        <v>2.7483938585683898</v>
      </c>
      <c r="BY11" s="557">
        <v>2.6247883403399315</v>
      </c>
      <c r="BZ11" s="557">
        <v>2.5958232562465273</v>
      </c>
      <c r="CA11" s="557">
        <v>2.5904844602491259</v>
      </c>
      <c r="CB11" s="557">
        <v>2.5845358038790014</v>
      </c>
      <c r="CC11" s="557">
        <v>2.5241112280469458</v>
      </c>
      <c r="CD11" s="557">
        <v>2.520083532312694</v>
      </c>
      <c r="CE11" s="557">
        <v>2.4746910701137939</v>
      </c>
      <c r="CF11" s="557">
        <v>2.4257284298759845</v>
      </c>
      <c r="CG11" s="557">
        <v>2.4009811387856805</v>
      </c>
      <c r="CH11" s="557">
        <v>2.3609259238784071</v>
      </c>
      <c r="CI11" s="557">
        <v>2.3188753659388737</v>
      </c>
      <c r="CJ11" s="557">
        <v>2.2953007006972914</v>
      </c>
      <c r="CK11" s="557">
        <v>2.2916863027282028</v>
      </c>
      <c r="CL11" s="557">
        <v>2.2636254671926439</v>
      </c>
      <c r="CM11" s="557">
        <v>2.238111738012325</v>
      </c>
      <c r="CN11" s="557">
        <v>2.2209439909456261</v>
      </c>
      <c r="CO11" s="557">
        <v>2.2102124697025349</v>
      </c>
      <c r="CP11" s="557">
        <v>2.1877382842167203</v>
      </c>
      <c r="CQ11" s="557">
        <v>2.1624814113013322</v>
      </c>
      <c r="CR11" s="557">
        <v>2.1495299459065911</v>
      </c>
      <c r="CS11" s="557">
        <v>2.1212598386271324</v>
      </c>
      <c r="CT11" s="557">
        <v>2.1012561883330734</v>
      </c>
      <c r="CU11" s="557">
        <v>1.959602483403351</v>
      </c>
      <c r="CV11" s="557">
        <v>2.0236024501396574</v>
      </c>
      <c r="CW11" s="557">
        <v>2.0277876509485502</v>
      </c>
      <c r="CX11" s="557">
        <v>2.0046165695923008</v>
      </c>
      <c r="CY11" s="557">
        <v>1.9878044561801822</v>
      </c>
      <c r="CZ11" s="557">
        <v>1.9338895768359097</v>
      </c>
      <c r="DA11" s="557">
        <v>1.9101104005680356</v>
      </c>
      <c r="DB11" s="557">
        <v>1.9036504885171421</v>
      </c>
      <c r="DC11" s="557">
        <v>1.8992139699437531</v>
      </c>
      <c r="DD11" s="557">
        <v>1.9202346162106438</v>
      </c>
      <c r="DE11" s="557">
        <v>1.9202346162106438</v>
      </c>
      <c r="DF11" s="557">
        <v>1.9104804902279746</v>
      </c>
      <c r="DG11" s="557">
        <v>1.9119523575152317</v>
      </c>
      <c r="DH11" s="557">
        <v>1.9144104370182053</v>
      </c>
      <c r="DI11" s="557">
        <v>1.9118464228388528</v>
      </c>
      <c r="DJ11" s="557">
        <v>1.914042689933555</v>
      </c>
      <c r="DK11" s="557">
        <v>1.9183557688069297</v>
      </c>
      <c r="DL11" s="557">
        <v>1.9469906477779286</v>
      </c>
      <c r="DM11" s="557">
        <v>1.9561358949873007</v>
      </c>
      <c r="DN11" s="557">
        <v>1.9722595998779446</v>
      </c>
      <c r="DO11" s="557">
        <v>1.9659098621189888</v>
      </c>
      <c r="DP11" s="557">
        <v>1.9609084421925234</v>
      </c>
      <c r="DQ11" s="557">
        <v>2.0805607148430458</v>
      </c>
      <c r="DR11" s="557">
        <v>1.9593466844667493</v>
      </c>
      <c r="DS11" s="557">
        <v>1.9764741867911433</v>
      </c>
      <c r="DT11" s="557">
        <v>1.9754328743500436</v>
      </c>
      <c r="DU11" s="557">
        <v>1.9727888639060747</v>
      </c>
      <c r="DV11" s="557">
        <v>1.9834784101068204</v>
      </c>
      <c r="DW11" s="557">
        <v>1.9835898168636554</v>
      </c>
      <c r="DX11" s="557">
        <v>2.0131477547240513</v>
      </c>
      <c r="DY11" s="557">
        <v>2.0298910179333052</v>
      </c>
      <c r="DZ11" s="557">
        <v>2.0349782716941931</v>
      </c>
      <c r="EA11" s="557">
        <v>2.0251794353139361</v>
      </c>
      <c r="EB11" s="557">
        <v>2.0320383616925226</v>
      </c>
      <c r="EC11" s="557">
        <v>2.0338131782515259</v>
      </c>
      <c r="ED11" s="557">
        <v>2.0695921964522972</v>
      </c>
      <c r="EE11" s="557">
        <v>2.0712931624179114</v>
      </c>
      <c r="EF11" s="557">
        <v>2.0842457293395955</v>
      </c>
      <c r="EG11" s="557">
        <v>2.1036950080601602</v>
      </c>
      <c r="EH11" s="557">
        <v>2.1238733623721835</v>
      </c>
      <c r="EI11" s="557">
        <v>2.143296912205189</v>
      </c>
      <c r="EJ11" s="557">
        <v>2.152887698823875</v>
      </c>
      <c r="EK11" s="557">
        <v>2.1525652208877672</v>
      </c>
      <c r="EL11" s="557">
        <v>2.1474153959986664</v>
      </c>
      <c r="EM11" s="557">
        <v>2.1693509577774663</v>
      </c>
      <c r="EN11" s="557">
        <v>2.1706586381547894</v>
      </c>
      <c r="EO11" s="557">
        <v>2.1720781143837726</v>
      </c>
      <c r="EP11" s="557">
        <v>2.1321595520767604</v>
      </c>
      <c r="EQ11" s="557">
        <v>2.1258398863511503</v>
      </c>
      <c r="ER11" s="557">
        <v>2.1665351295398851</v>
      </c>
      <c r="ES11" s="557">
        <v>2.1666721897783252</v>
      </c>
      <c r="ET11" s="557">
        <v>2.1661252931069996</v>
      </c>
      <c r="EU11" s="557">
        <v>2.0276807186226886</v>
      </c>
    </row>
    <row r="12" spans="1:157" ht="15" customHeight="1">
      <c r="B12" s="450"/>
      <c r="C12" s="450"/>
      <c r="D12" s="450"/>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558"/>
      <c r="AQ12" s="558"/>
      <c r="AR12" s="558"/>
      <c r="AS12" s="558"/>
      <c r="AT12" s="558"/>
      <c r="AU12" s="558"/>
      <c r="AV12" s="558"/>
      <c r="AW12" s="558"/>
      <c r="AX12" s="558"/>
      <c r="AY12" s="558"/>
      <c r="AZ12" s="558"/>
      <c r="BA12" s="558"/>
      <c r="BB12" s="558"/>
      <c r="BC12" s="558"/>
      <c r="BD12" s="558"/>
      <c r="BE12" s="558"/>
      <c r="BF12" s="558"/>
      <c r="BG12" s="558"/>
      <c r="BH12" s="558"/>
      <c r="BI12" s="558"/>
      <c r="BJ12" s="558"/>
      <c r="BK12" s="558"/>
      <c r="BL12" s="558"/>
      <c r="BM12" s="558"/>
      <c r="BN12" s="558"/>
      <c r="BO12" s="558"/>
      <c r="BP12" s="558"/>
      <c r="BQ12" s="558"/>
      <c r="BR12" s="558"/>
      <c r="BS12" s="558"/>
      <c r="BT12" s="558"/>
      <c r="BU12" s="558"/>
      <c r="BV12" s="558"/>
      <c r="BW12" s="558"/>
      <c r="BX12" s="558"/>
      <c r="BY12" s="558"/>
      <c r="BZ12" s="558"/>
      <c r="CA12" s="558"/>
      <c r="CB12" s="558"/>
      <c r="CC12" s="558"/>
      <c r="CD12" s="558"/>
      <c r="CE12" s="558"/>
      <c r="CF12" s="558"/>
      <c r="CG12" s="558"/>
      <c r="CH12" s="558"/>
      <c r="CI12" s="558"/>
      <c r="CJ12" s="558"/>
      <c r="CK12" s="558"/>
      <c r="CL12" s="558"/>
      <c r="CM12" s="558"/>
      <c r="CN12" s="558"/>
      <c r="CO12" s="558"/>
      <c r="CP12" s="558"/>
      <c r="CQ12" s="558"/>
      <c r="CR12" s="558"/>
      <c r="CS12" s="558"/>
      <c r="CT12" s="558"/>
      <c r="CU12" s="558"/>
      <c r="CV12" s="558"/>
      <c r="CW12" s="558"/>
      <c r="CX12" s="558"/>
      <c r="CY12" s="558"/>
      <c r="CZ12" s="558"/>
      <c r="DA12" s="558"/>
      <c r="DB12" s="558"/>
      <c r="DC12" s="558"/>
      <c r="DD12" s="558"/>
      <c r="DE12" s="558"/>
      <c r="DF12" s="558"/>
      <c r="DG12" s="558"/>
      <c r="DH12" s="558"/>
      <c r="DI12" s="558"/>
      <c r="DJ12" s="558"/>
      <c r="DK12" s="558"/>
      <c r="DL12" s="558"/>
      <c r="DM12" s="558"/>
      <c r="DN12" s="558"/>
      <c r="DO12" s="558"/>
      <c r="DP12" s="558"/>
      <c r="DQ12" s="558"/>
      <c r="DR12" s="558"/>
      <c r="DS12" s="558"/>
      <c r="DT12" s="558"/>
      <c r="DU12" s="558"/>
      <c r="DV12" s="558"/>
      <c r="DW12" s="558"/>
      <c r="DX12" s="558"/>
      <c r="DY12" s="558"/>
      <c r="DZ12" s="558"/>
      <c r="EA12" s="558"/>
      <c r="EB12" s="558"/>
      <c r="EC12" s="558"/>
      <c r="ED12" s="558"/>
      <c r="EE12" s="558"/>
      <c r="EF12" s="558"/>
      <c r="EG12" s="558"/>
      <c r="EH12" s="558"/>
      <c r="EI12" s="558"/>
      <c r="EJ12" s="558"/>
      <c r="EK12" s="558"/>
      <c r="EL12" s="558"/>
      <c r="EM12" s="558"/>
      <c r="EN12" s="558"/>
      <c r="EO12" s="558"/>
      <c r="EP12" s="558"/>
      <c r="EQ12" s="558"/>
      <c r="ER12" s="558"/>
      <c r="ES12" s="558"/>
      <c r="ET12" s="558"/>
      <c r="EU12" s="558"/>
    </row>
    <row r="13" spans="1:157" ht="15" customHeight="1">
      <c r="A13" s="559" t="s">
        <v>578</v>
      </c>
      <c r="B13" s="450"/>
      <c r="C13" s="450"/>
      <c r="D13" s="450"/>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8"/>
      <c r="BZ13" s="558"/>
      <c r="CA13" s="558"/>
      <c r="CB13" s="558"/>
      <c r="CC13" s="558"/>
      <c r="CD13" s="558"/>
      <c r="CE13" s="558"/>
      <c r="CF13" s="558"/>
      <c r="CG13" s="558"/>
      <c r="CH13" s="558"/>
      <c r="CI13" s="558"/>
      <c r="CJ13" s="558"/>
      <c r="CK13" s="558"/>
      <c r="CL13" s="558"/>
      <c r="CM13" s="558"/>
      <c r="CN13" s="558"/>
      <c r="CO13" s="558"/>
      <c r="CP13" s="558"/>
      <c r="CQ13" s="558"/>
      <c r="CR13" s="558"/>
      <c r="CS13" s="558"/>
      <c r="CT13" s="558"/>
      <c r="CU13" s="558"/>
      <c r="CV13" s="558"/>
      <c r="CW13" s="558"/>
      <c r="CX13" s="558"/>
      <c r="CY13" s="558"/>
      <c r="CZ13" s="558"/>
      <c r="DA13" s="558"/>
      <c r="DB13" s="558"/>
      <c r="DC13" s="558"/>
      <c r="DD13" s="558"/>
      <c r="DE13" s="558"/>
      <c r="DF13" s="558"/>
      <c r="DG13" s="558"/>
      <c r="DH13" s="558"/>
      <c r="DI13" s="558"/>
      <c r="DJ13" s="558"/>
      <c r="DK13" s="558"/>
      <c r="DL13" s="558"/>
      <c r="DM13" s="558"/>
      <c r="DN13" s="558"/>
      <c r="DO13" s="558"/>
      <c r="DP13" s="558"/>
      <c r="DQ13" s="558"/>
      <c r="DR13" s="558"/>
      <c r="DS13" s="558"/>
      <c r="DT13" s="558"/>
      <c r="DU13" s="558"/>
      <c r="DV13" s="558"/>
      <c r="DW13" s="558"/>
      <c r="DX13" s="558"/>
      <c r="DY13" s="558"/>
      <c r="DZ13" s="558"/>
      <c r="EA13" s="558"/>
      <c r="EB13" s="558"/>
      <c r="EC13" s="558"/>
      <c r="ED13" s="558"/>
      <c r="EE13" s="558"/>
      <c r="EF13" s="558"/>
      <c r="EG13" s="558"/>
      <c r="EH13" s="558"/>
      <c r="EI13" s="558"/>
      <c r="EJ13" s="558"/>
      <c r="EK13" s="558"/>
      <c r="EL13" s="558"/>
      <c r="EM13" s="558"/>
      <c r="EN13" s="558"/>
      <c r="EO13" s="558"/>
      <c r="EP13" s="558"/>
      <c r="EQ13" s="558"/>
      <c r="ER13" s="558"/>
      <c r="ES13" s="558"/>
      <c r="ET13" s="558"/>
      <c r="EU13" s="558"/>
    </row>
    <row r="14" spans="1:157" ht="15" customHeight="1">
      <c r="A14" s="556" t="s">
        <v>552</v>
      </c>
      <c r="B14" s="450"/>
      <c r="C14" s="450"/>
      <c r="D14" s="450"/>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558"/>
      <c r="AQ14" s="558"/>
      <c r="AR14" s="558"/>
      <c r="AS14" s="558"/>
      <c r="AT14" s="558"/>
      <c r="AU14" s="558"/>
      <c r="AV14" s="558"/>
      <c r="AW14" s="558"/>
      <c r="AX14" s="558"/>
      <c r="AY14" s="558"/>
      <c r="AZ14" s="558"/>
      <c r="BA14" s="558"/>
      <c r="BB14" s="558"/>
      <c r="BC14" s="558"/>
      <c r="BD14" s="558"/>
      <c r="BE14" s="558"/>
      <c r="BF14" s="558"/>
      <c r="BG14" s="558"/>
      <c r="BH14" s="558"/>
      <c r="BI14" s="558"/>
      <c r="BJ14" s="558"/>
      <c r="BK14" s="558"/>
      <c r="BL14" s="558"/>
      <c r="BM14" s="558"/>
      <c r="BN14" s="558"/>
      <c r="BO14" s="558"/>
      <c r="BP14" s="558"/>
      <c r="BQ14" s="558"/>
      <c r="BR14" s="558"/>
      <c r="BS14" s="558"/>
      <c r="BT14" s="558"/>
      <c r="BU14" s="558"/>
      <c r="BV14" s="558"/>
      <c r="BW14" s="558"/>
      <c r="BX14" s="558"/>
      <c r="BY14" s="558"/>
      <c r="BZ14" s="558"/>
      <c r="CA14" s="558"/>
      <c r="CB14" s="558"/>
      <c r="CC14" s="558"/>
      <c r="CD14" s="558"/>
      <c r="CE14" s="558"/>
      <c r="CF14" s="558"/>
      <c r="CG14" s="558"/>
      <c r="CH14" s="558"/>
      <c r="CI14" s="558"/>
      <c r="CJ14" s="558"/>
      <c r="CK14" s="558"/>
      <c r="CL14" s="558"/>
      <c r="CM14" s="558"/>
      <c r="CN14" s="558"/>
      <c r="CO14" s="558"/>
      <c r="CP14" s="558"/>
      <c r="CQ14" s="558"/>
      <c r="CR14" s="558"/>
      <c r="CS14" s="558"/>
      <c r="CT14" s="558"/>
      <c r="CU14" s="558"/>
      <c r="CV14" s="558"/>
      <c r="CW14" s="558"/>
      <c r="CX14" s="558"/>
      <c r="CY14" s="558"/>
      <c r="CZ14" s="558"/>
      <c r="DA14" s="558"/>
      <c r="DB14" s="558"/>
      <c r="DC14" s="558"/>
      <c r="DD14" s="558"/>
      <c r="DE14" s="558"/>
      <c r="DF14" s="558"/>
      <c r="DG14" s="558"/>
      <c r="DH14" s="558"/>
      <c r="DI14" s="558"/>
      <c r="DJ14" s="558"/>
      <c r="DK14" s="558"/>
      <c r="DL14" s="558"/>
      <c r="DM14" s="558"/>
      <c r="DN14" s="558"/>
      <c r="DO14" s="558"/>
      <c r="DP14" s="558"/>
      <c r="DQ14" s="558"/>
      <c r="DR14" s="558"/>
      <c r="DS14" s="558"/>
      <c r="DT14" s="558"/>
      <c r="DU14" s="558"/>
      <c r="DV14" s="558"/>
      <c r="DW14" s="558"/>
      <c r="DX14" s="558"/>
      <c r="DY14" s="558"/>
      <c r="DZ14" s="558"/>
      <c r="EA14" s="558"/>
      <c r="EB14" s="558"/>
      <c r="EC14" s="558"/>
      <c r="ED14" s="558"/>
      <c r="EE14" s="558"/>
      <c r="EF14" s="558"/>
      <c r="EG14" s="558"/>
      <c r="EH14" s="558"/>
      <c r="EI14" s="558"/>
      <c r="EJ14" s="558"/>
      <c r="EK14" s="558"/>
      <c r="EL14" s="558"/>
      <c r="EM14" s="558"/>
      <c r="EN14" s="558"/>
      <c r="EO14" s="558"/>
      <c r="EP14" s="558"/>
      <c r="EQ14" s="558"/>
      <c r="ER14" s="558"/>
      <c r="ES14" s="558"/>
      <c r="ET14" s="558"/>
      <c r="EU14" s="558"/>
    </row>
    <row r="15" spans="1:157" ht="15" customHeight="1">
      <c r="A15" s="555" t="s">
        <v>575</v>
      </c>
      <c r="B15" s="450">
        <v>2.26694231222567</v>
      </c>
      <c r="C15" s="450">
        <v>1.3657557165710499</v>
      </c>
      <c r="D15" s="450">
        <v>0.59480771139457389</v>
      </c>
      <c r="E15" s="28">
        <v>0.41389218412798118</v>
      </c>
      <c r="F15" s="28">
        <v>5.8916279918731169E-2</v>
      </c>
      <c r="G15" s="28">
        <v>1.9353244846504681E-2</v>
      </c>
      <c r="H15" s="28">
        <v>0.29520841232264966</v>
      </c>
      <c r="I15" s="28">
        <v>0.95137027848739253</v>
      </c>
      <c r="J15" s="28">
        <v>1.026307051008301</v>
      </c>
      <c r="K15" s="28">
        <v>0.91861468874994212</v>
      </c>
      <c r="L15" s="28">
        <v>1.6694688092115963</v>
      </c>
      <c r="M15" s="450">
        <v>2.5486952961562435</v>
      </c>
      <c r="N15" s="450">
        <v>2.5571834653746555</v>
      </c>
      <c r="O15" s="450">
        <v>2.4141521992304331</v>
      </c>
      <c r="P15" s="450">
        <v>1.9056142723455374</v>
      </c>
      <c r="Q15" s="450">
        <v>2.3582593492231996</v>
      </c>
      <c r="R15" s="450">
        <v>2.2886067657758602</v>
      </c>
      <c r="S15" s="450">
        <v>2.1647550032048999</v>
      </c>
      <c r="T15" s="450">
        <v>2.1496356348352892</v>
      </c>
      <c r="U15" s="450">
        <v>2.2277837346438867</v>
      </c>
      <c r="V15" s="450">
        <v>2.2153602641566676</v>
      </c>
      <c r="W15" s="450">
        <v>2.2052428555840584</v>
      </c>
      <c r="X15" s="450">
        <v>2.1680189061773114</v>
      </c>
      <c r="Y15" s="450">
        <v>1.7742402714954832</v>
      </c>
      <c r="Z15" s="450">
        <v>1.7064322992238967</v>
      </c>
      <c r="AA15" s="450">
        <v>1.7844852199093115</v>
      </c>
      <c r="AB15" s="450">
        <v>1.6783940692739394</v>
      </c>
      <c r="AC15" s="450">
        <v>1.2829547600461517</v>
      </c>
      <c r="AD15" s="450">
        <v>1.0266379680825726</v>
      </c>
      <c r="AE15" s="450">
        <v>1.0267664777974523</v>
      </c>
      <c r="AF15" s="450">
        <v>1.0302541952955369</v>
      </c>
      <c r="AG15" s="450">
        <v>1.0312913231070864</v>
      </c>
      <c r="AH15" s="450">
        <v>1.033651310930257</v>
      </c>
      <c r="AI15" s="450">
        <v>1.1179494773423555</v>
      </c>
      <c r="AJ15" s="450">
        <v>1.8936512385253872</v>
      </c>
      <c r="AK15" s="450">
        <v>1.9155113697993731</v>
      </c>
      <c r="AL15" s="450">
        <v>1.8333883474361719</v>
      </c>
      <c r="AM15" s="450">
        <v>0.328125</v>
      </c>
      <c r="AN15" s="450">
        <v>0.328125</v>
      </c>
      <c r="AO15" s="450">
        <v>0.3257575757575758</v>
      </c>
      <c r="AP15" s="557">
        <v>0.3257575757575758</v>
      </c>
      <c r="AQ15" s="557">
        <v>0.35869565217391303</v>
      </c>
      <c r="AR15" s="557">
        <v>0.35869565217391303</v>
      </c>
      <c r="AS15" s="557">
        <v>0.34090909090909088</v>
      </c>
      <c r="AT15" s="557">
        <v>0.34090909090909088</v>
      </c>
      <c r="AU15" s="557">
        <v>0.34090909090909088</v>
      </c>
      <c r="AV15" s="557">
        <v>0.34090909090909088</v>
      </c>
      <c r="AW15" s="557">
        <v>0.375</v>
      </c>
      <c r="AX15" s="557">
        <v>0.375</v>
      </c>
      <c r="AY15" s="557">
        <v>0.99293785310734461</v>
      </c>
      <c r="AZ15" s="557">
        <v>0.3611111111111111</v>
      </c>
      <c r="BA15" s="557">
        <v>0.31060606060606061</v>
      </c>
      <c r="BB15" s="557">
        <v>0.31896551724137934</v>
      </c>
      <c r="BC15" s="557">
        <v>0.3125</v>
      </c>
      <c r="BD15" s="557">
        <v>0.31666666666666665</v>
      </c>
      <c r="BE15" s="557">
        <v>0.42647058823529416</v>
      </c>
      <c r="BF15" s="557">
        <v>0.41348773841961856</v>
      </c>
      <c r="BG15" s="557">
        <v>0.48119165293794613</v>
      </c>
      <c r="BH15" s="557">
        <v>0.28276902121035219</v>
      </c>
      <c r="BI15" s="557">
        <v>4.4506661517667502E-2</v>
      </c>
      <c r="BJ15" s="557">
        <v>3.9279716364993472E-2</v>
      </c>
      <c r="BK15" s="557">
        <v>4.2851831195389475E-2</v>
      </c>
      <c r="BL15" s="557">
        <v>3.9279716364993472E-2</v>
      </c>
      <c r="BM15" s="557">
        <v>3.9426858962352498E-2</v>
      </c>
      <c r="BN15" s="557">
        <v>4.0058335543012989E-2</v>
      </c>
      <c r="BO15" s="557">
        <v>4.1635497460529941E-2</v>
      </c>
      <c r="BP15" s="557">
        <v>4.1635497460529941E-2</v>
      </c>
      <c r="BQ15" s="557">
        <v>4.3341940243452601E-2</v>
      </c>
      <c r="BR15" s="557">
        <v>0</v>
      </c>
      <c r="BS15" s="557">
        <v>0</v>
      </c>
      <c r="BT15" s="557">
        <v>0.33497930391185216</v>
      </c>
      <c r="BU15" s="557">
        <v>1.724970539789426E-2</v>
      </c>
      <c r="BV15" s="557">
        <v>1.7279131391663219E-2</v>
      </c>
      <c r="BW15" s="557">
        <v>4.110518088128233E-2</v>
      </c>
      <c r="BX15" s="557">
        <v>4.1133358741720104E-2</v>
      </c>
      <c r="BY15" s="557">
        <v>1.6952401334614852E-2</v>
      </c>
      <c r="BZ15" s="557">
        <v>9.189176951402379E-3</v>
      </c>
      <c r="CA15" s="557">
        <v>1.2280875998775247E-2</v>
      </c>
      <c r="CB15" s="557">
        <v>1.2282972676365479E-2</v>
      </c>
      <c r="CC15" s="557">
        <v>1.114470323566596E-2</v>
      </c>
      <c r="CD15" s="557">
        <v>1.5403648890968086E-2</v>
      </c>
      <c r="CE15" s="557">
        <v>1.5853509776082495E-2</v>
      </c>
      <c r="CF15" s="557">
        <v>2.236427288162177E-2</v>
      </c>
      <c r="CG15" s="557">
        <v>7.1050494766448938E-2</v>
      </c>
      <c r="CH15" s="557">
        <v>5.3547825676796779E-2</v>
      </c>
      <c r="CI15" s="557">
        <v>4.830663704115911E-2</v>
      </c>
      <c r="CJ15" s="557">
        <v>5.0575254543349747E-2</v>
      </c>
      <c r="CK15" s="557">
        <v>5.0586707741807367E-2</v>
      </c>
      <c r="CL15" s="557">
        <v>0.13088419891732897</v>
      </c>
      <c r="CM15" s="557">
        <v>0.13090889120697127</v>
      </c>
      <c r="CN15" s="557">
        <v>0.13421585256406754</v>
      </c>
      <c r="CO15" s="557">
        <v>6.862453724466637E-2</v>
      </c>
      <c r="CP15" s="557">
        <v>0.83594367004277359</v>
      </c>
      <c r="CQ15" s="557">
        <v>0.97317895501695251</v>
      </c>
      <c r="CR15" s="557">
        <v>0.99467792310947334</v>
      </c>
      <c r="CS15" s="557">
        <v>0.9946753231863914</v>
      </c>
      <c r="CT15" s="557">
        <v>0.99502080161266804</v>
      </c>
      <c r="CU15" s="557">
        <v>0.99180498560984454</v>
      </c>
      <c r="CV15" s="557">
        <v>0.99005619351768737</v>
      </c>
      <c r="CW15" s="557">
        <v>0.97144495745156589</v>
      </c>
      <c r="CX15" s="557">
        <v>0.98639967349827962</v>
      </c>
      <c r="CY15" s="557">
        <v>0.99465963929619672</v>
      </c>
      <c r="CZ15" s="557">
        <v>0.98764548210403535</v>
      </c>
      <c r="DA15" s="557">
        <v>0.98993025110728838</v>
      </c>
      <c r="DB15" s="557">
        <v>0.90844848081525087</v>
      </c>
      <c r="DC15" s="557">
        <v>0.80328176949725272</v>
      </c>
      <c r="DD15" s="557">
        <v>0.80307578415225023</v>
      </c>
      <c r="DE15" s="557">
        <v>0.80307578415225023</v>
      </c>
      <c r="DF15" s="557">
        <v>0.80314695488627497</v>
      </c>
      <c r="DG15" s="557">
        <v>1.611577424111212</v>
      </c>
      <c r="DH15" s="557">
        <v>0.66232989625474781</v>
      </c>
      <c r="DI15" s="557">
        <v>0.66129219610718371</v>
      </c>
      <c r="DJ15" s="557">
        <v>1.3092566478594425</v>
      </c>
      <c r="DK15" s="557">
        <v>1.2985115576898325</v>
      </c>
      <c r="DL15" s="557">
        <v>1.4294792932251195</v>
      </c>
      <c r="DM15" s="557">
        <v>1.6150921138790533</v>
      </c>
      <c r="DN15" s="557">
        <v>0.68048337284804783</v>
      </c>
      <c r="DO15" s="557">
        <v>0.78663409077938173</v>
      </c>
      <c r="DP15" s="557">
        <v>0.65480528030706386</v>
      </c>
      <c r="DQ15" s="557">
        <v>0.77949996557279311</v>
      </c>
      <c r="DR15" s="557">
        <v>0.65552650307041926</v>
      </c>
      <c r="DS15" s="557">
        <v>0.85269121254616131</v>
      </c>
      <c r="DT15" s="557">
        <v>0.87046199754155007</v>
      </c>
      <c r="DU15" s="557">
        <v>0.84309920826298479</v>
      </c>
      <c r="DV15" s="557">
        <v>0.83988031934542329</v>
      </c>
      <c r="DW15" s="557">
        <v>0.99958934005980027</v>
      </c>
      <c r="DX15" s="557">
        <v>0.969561629866734</v>
      </c>
      <c r="DY15" s="557">
        <v>0.9797600642679446</v>
      </c>
      <c r="DZ15" s="557">
        <v>0.99948258172834303</v>
      </c>
      <c r="EA15" s="557">
        <v>0.94071005758663562</v>
      </c>
      <c r="EB15" s="557">
        <v>1.2931133851505181</v>
      </c>
      <c r="EC15" s="557">
        <v>1.4933717009160064</v>
      </c>
      <c r="ED15" s="557">
        <v>1.2963817466926257</v>
      </c>
      <c r="EE15" s="557">
        <v>1.2977166716269668</v>
      </c>
      <c r="EF15" s="557">
        <v>1.4968507365738661</v>
      </c>
      <c r="EG15" s="557">
        <v>1.4822416754160224</v>
      </c>
      <c r="EH15" s="557">
        <v>1.4968014739743722</v>
      </c>
      <c r="EI15" s="557">
        <v>1.4973773788095164</v>
      </c>
      <c r="EJ15" s="557">
        <v>1.9943902540474563</v>
      </c>
      <c r="EK15" s="557">
        <v>1.9951111631305081</v>
      </c>
      <c r="EL15" s="557">
        <v>1.9933817756355814</v>
      </c>
      <c r="EM15" s="557">
        <v>1.9948496742553481</v>
      </c>
      <c r="EN15" s="557">
        <v>1.9951514594608848</v>
      </c>
      <c r="EO15" s="557">
        <v>1.9949255660683916</v>
      </c>
      <c r="EP15" s="557">
        <v>1.4976041893834435</v>
      </c>
      <c r="EQ15" s="557">
        <v>1.9951968713803472</v>
      </c>
      <c r="ER15" s="557">
        <v>1.9940256599625221</v>
      </c>
      <c r="ES15" s="557">
        <v>1.4942205955912991</v>
      </c>
      <c r="ET15" s="557">
        <v>1.4996144477597659</v>
      </c>
      <c r="EU15" s="557">
        <v>1.2979258893824248</v>
      </c>
    </row>
    <row r="16" spans="1:157" ht="15" customHeight="1">
      <c r="A16" s="555" t="s">
        <v>576</v>
      </c>
      <c r="B16" s="450">
        <v>1.9992094451166904</v>
      </c>
      <c r="C16" s="450">
        <v>1.4839284538782456</v>
      </c>
      <c r="D16" s="450">
        <v>1.190536437102296</v>
      </c>
      <c r="E16" s="28">
        <v>1.4412546717252477</v>
      </c>
      <c r="F16" s="28">
        <v>1.5008145673972237</v>
      </c>
      <c r="G16" s="28">
        <v>0.87879773194469879</v>
      </c>
      <c r="H16" s="28">
        <v>0.41335384747708015</v>
      </c>
      <c r="I16" s="28">
        <v>0.36608866400416318</v>
      </c>
      <c r="J16" s="28">
        <v>0.79333757621489431</v>
      </c>
      <c r="K16" s="28">
        <v>2.2766089152104718</v>
      </c>
      <c r="L16" s="28">
        <v>2.5498011232283759</v>
      </c>
      <c r="M16" s="450">
        <v>2.1851267454372993</v>
      </c>
      <c r="N16" s="450">
        <v>2.0833881771350735</v>
      </c>
      <c r="O16" s="450">
        <v>2.0368926025612639</v>
      </c>
      <c r="P16" s="450">
        <v>2.0115312796661802</v>
      </c>
      <c r="Q16" s="450">
        <v>1.9412364243296558</v>
      </c>
      <c r="R16" s="450">
        <v>2.0091792033123173</v>
      </c>
      <c r="S16" s="450">
        <v>1.8443657949298606</v>
      </c>
      <c r="T16" s="450">
        <v>2.0066700214979658</v>
      </c>
      <c r="U16" s="450">
        <v>2.0514753774051737</v>
      </c>
      <c r="V16" s="450">
        <v>1.9720340296657632</v>
      </c>
      <c r="W16" s="450">
        <v>1.9324125417985454</v>
      </c>
      <c r="X16" s="450">
        <v>1.916201143661183</v>
      </c>
      <c r="Y16" s="450">
        <v>1.6997395889156737</v>
      </c>
      <c r="Z16" s="450">
        <v>1.7802445864376415</v>
      </c>
      <c r="AA16" s="450">
        <v>1.7919283458303639</v>
      </c>
      <c r="AB16" s="450">
        <v>1.4206603040914667</v>
      </c>
      <c r="AC16" s="450">
        <v>1.6763002412998398</v>
      </c>
      <c r="AD16" s="450">
        <v>1.5090594045729968</v>
      </c>
      <c r="AE16" s="450">
        <v>1.4924968206063738</v>
      </c>
      <c r="AF16" s="450">
        <v>1.217780866730533</v>
      </c>
      <c r="AG16" s="450">
        <v>1.2550580114191416</v>
      </c>
      <c r="AH16" s="450">
        <v>1.2698646402985772</v>
      </c>
      <c r="AI16" s="450">
        <v>1.2524657519376265</v>
      </c>
      <c r="AJ16" s="450">
        <v>1.4267362555192775</v>
      </c>
      <c r="AK16" s="450">
        <v>1.4219375407917383</v>
      </c>
      <c r="AL16" s="450">
        <v>1.4193759262163004</v>
      </c>
      <c r="AM16" s="450">
        <v>1.0200596760182585</v>
      </c>
      <c r="AN16" s="450">
        <v>1.2497084619970806</v>
      </c>
      <c r="AO16" s="450">
        <v>1.2611150339741051</v>
      </c>
      <c r="AP16" s="557">
        <v>1.1393717120136058</v>
      </c>
      <c r="AQ16" s="557">
        <v>0.86581718119256124</v>
      </c>
      <c r="AR16" s="557">
        <v>0.72830470520484691</v>
      </c>
      <c r="AS16" s="557">
        <v>0.92198347511043222</v>
      </c>
      <c r="AT16" s="557">
        <v>1.1720382115861976</v>
      </c>
      <c r="AU16" s="557">
        <v>1.4053036976256159</v>
      </c>
      <c r="AV16" s="557">
        <v>1.6814216234968076</v>
      </c>
      <c r="AW16" s="557">
        <v>1.7394664546341314</v>
      </c>
      <c r="AX16" s="557">
        <v>1.6812222627004991</v>
      </c>
      <c r="AY16" s="557">
        <v>1.3496442828511011</v>
      </c>
      <c r="AZ16" s="557">
        <v>1.9800775404401685</v>
      </c>
      <c r="BA16" s="557">
        <v>1.2817062753271846</v>
      </c>
      <c r="BB16" s="557">
        <v>1.490163945045651</v>
      </c>
      <c r="BC16" s="557">
        <v>1.4226046733317301</v>
      </c>
      <c r="BD16" s="557">
        <v>1.4355454038846498</v>
      </c>
      <c r="BE16" s="557">
        <v>1.185958366648697</v>
      </c>
      <c r="BF16" s="557">
        <v>1.0646500632297935</v>
      </c>
      <c r="BG16" s="557">
        <v>1.2072800277218176</v>
      </c>
      <c r="BH16" s="557">
        <v>1.4567367648875473</v>
      </c>
      <c r="BI16" s="557">
        <v>1.6228548276813537</v>
      </c>
      <c r="BJ16" s="557">
        <v>1.5863805335291632</v>
      </c>
      <c r="BK16" s="557">
        <v>1.5946751932112104</v>
      </c>
      <c r="BL16" s="557">
        <v>1.4914159013198025</v>
      </c>
      <c r="BM16" s="557">
        <v>1.3649480100306828</v>
      </c>
      <c r="BN16" s="557">
        <v>1.319525173977627</v>
      </c>
      <c r="BO16" s="557">
        <v>1.254347194863404</v>
      </c>
      <c r="BP16" s="557">
        <v>1.4429621898274296</v>
      </c>
      <c r="BQ16" s="557">
        <v>1.5378214168548732</v>
      </c>
      <c r="BR16" s="557">
        <v>1.6330381224504575</v>
      </c>
      <c r="BS16" s="557">
        <v>1.6854579053748457</v>
      </c>
      <c r="BT16" s="557">
        <v>1.4763483396458341</v>
      </c>
      <c r="BU16" s="557">
        <v>1.5605348569471373</v>
      </c>
      <c r="BV16" s="557">
        <v>1.5415326981416435</v>
      </c>
      <c r="BW16" s="557">
        <v>1.6542313745650448</v>
      </c>
      <c r="BX16" s="557">
        <v>1.2024980265179837</v>
      </c>
      <c r="BY16" s="557">
        <v>0.81165485182441965</v>
      </c>
      <c r="BZ16" s="557">
        <v>0.74873913832071426</v>
      </c>
      <c r="CA16" s="557">
        <v>0.52042680570805733</v>
      </c>
      <c r="CB16" s="557">
        <v>0.520193738758713</v>
      </c>
      <c r="CC16" s="557">
        <v>0.44950529393277788</v>
      </c>
      <c r="CD16" s="557">
        <v>0.47388340181264194</v>
      </c>
      <c r="CE16" s="557">
        <v>0.47156403864956081</v>
      </c>
      <c r="CF16" s="557">
        <v>0.59080855815769018</v>
      </c>
      <c r="CG16" s="557">
        <v>0.55255446524295304</v>
      </c>
      <c r="CH16" s="557">
        <v>0.4231184486910366</v>
      </c>
      <c r="CI16" s="557">
        <v>0.42253328392939749</v>
      </c>
      <c r="CJ16" s="557">
        <v>0.40182144213437049</v>
      </c>
      <c r="CK16" s="557">
        <v>0.46425491985693895</v>
      </c>
      <c r="CL16" s="557">
        <v>0.46138366693531596</v>
      </c>
      <c r="CM16" s="557">
        <v>0.53107687563259376</v>
      </c>
      <c r="CN16" s="557">
        <v>0.39816464880507846</v>
      </c>
      <c r="CO16" s="557">
        <v>0.39769548312038372</v>
      </c>
      <c r="CP16" s="557">
        <v>0.3055270425042973</v>
      </c>
      <c r="CQ16" s="557">
        <v>0.30117894821909535</v>
      </c>
      <c r="CR16" s="557">
        <v>0.30093694465350018</v>
      </c>
      <c r="CS16" s="557">
        <v>0.30047141845537451</v>
      </c>
      <c r="CT16" s="557">
        <v>0.31765071706164349</v>
      </c>
      <c r="CU16" s="557">
        <v>0.29174213348432104</v>
      </c>
      <c r="CV16" s="557">
        <v>0.28580019937110163</v>
      </c>
      <c r="CW16" s="557">
        <v>0.29778651786595794</v>
      </c>
      <c r="CX16" s="557">
        <v>0.33704933767907735</v>
      </c>
      <c r="CY16" s="557">
        <v>0.33715208074744663</v>
      </c>
      <c r="CZ16" s="557">
        <v>0.33261041935847063</v>
      </c>
      <c r="DA16" s="557">
        <v>0.30687870550324414</v>
      </c>
      <c r="DB16" s="557">
        <v>0.3524481901687857</v>
      </c>
      <c r="DC16" s="557">
        <v>0.33931795056555347</v>
      </c>
      <c r="DD16" s="557">
        <v>0.89415629778898198</v>
      </c>
      <c r="DE16" s="557">
        <v>0.89415629778898198</v>
      </c>
      <c r="DF16" s="557">
        <v>0.78851329791770397</v>
      </c>
      <c r="DG16" s="557">
        <v>0.42715120881043778</v>
      </c>
      <c r="DH16" s="557">
        <v>0.42685559356477348</v>
      </c>
      <c r="DI16" s="557">
        <v>0.39869191375787472</v>
      </c>
      <c r="DJ16" s="557">
        <v>0.39209163018639304</v>
      </c>
      <c r="DK16" s="557">
        <v>0.38716056716334879</v>
      </c>
      <c r="DL16" s="557">
        <v>0.39138055764386226</v>
      </c>
      <c r="DM16" s="557">
        <v>0.41028544415559015</v>
      </c>
      <c r="DN16" s="557">
        <v>0.40936594119205821</v>
      </c>
      <c r="DO16" s="557">
        <v>2.3381682220036724</v>
      </c>
      <c r="DP16" s="557">
        <v>2.2562302403940362</v>
      </c>
      <c r="DQ16" s="557">
        <v>2.145040279589244</v>
      </c>
      <c r="DR16" s="557">
        <v>2.4275082040229456</v>
      </c>
      <c r="DS16" s="557">
        <v>3.0567425262309826</v>
      </c>
      <c r="DT16" s="557">
        <v>2.993832885091241</v>
      </c>
      <c r="DU16" s="557">
        <v>1.5177566752290004</v>
      </c>
      <c r="DV16" s="557">
        <v>1.4243338242001846</v>
      </c>
      <c r="DW16" s="557">
        <v>0.70766013962865537</v>
      </c>
      <c r="DX16" s="557">
        <v>3.4235340922157591</v>
      </c>
      <c r="DY16" s="557">
        <v>3.4198314988735898</v>
      </c>
      <c r="DZ16" s="557">
        <v>0.70837679965953504</v>
      </c>
      <c r="EA16" s="557">
        <v>3.0965763906675736</v>
      </c>
      <c r="EB16" s="557">
        <v>2.3981136671169447</v>
      </c>
      <c r="EC16" s="557">
        <v>1.6916381531350093</v>
      </c>
      <c r="ED16" s="557">
        <v>2.1609912575313381</v>
      </c>
      <c r="EE16" s="557">
        <v>3.0232550314512454</v>
      </c>
      <c r="EF16" s="557">
        <v>1.6142293528487672</v>
      </c>
      <c r="EG16" s="557">
        <v>3.1370299976828324</v>
      </c>
      <c r="EH16" s="557">
        <v>3.1814222891682191</v>
      </c>
      <c r="EI16" s="557">
        <v>3.1615409396217311</v>
      </c>
      <c r="EJ16" s="557">
        <v>2.4752995069267008</v>
      </c>
      <c r="EK16" s="557">
        <v>2.4731138189271533</v>
      </c>
      <c r="EL16" s="557">
        <v>2.4848591845671049</v>
      </c>
      <c r="EM16" s="557">
        <v>2.6641523347637408</v>
      </c>
      <c r="EN16" s="557">
        <v>2.5300816121166658</v>
      </c>
      <c r="EO16" s="557">
        <v>2.5798158040915027</v>
      </c>
      <c r="EP16" s="557">
        <v>2.5922012486816719</v>
      </c>
      <c r="EQ16" s="557">
        <v>2.6638180959669997</v>
      </c>
      <c r="ER16" s="557">
        <v>2.6240230523219421</v>
      </c>
      <c r="ES16" s="557">
        <v>2.6222664301624889</v>
      </c>
      <c r="ET16" s="557">
        <v>2.6288777573974182</v>
      </c>
      <c r="EU16" s="557">
        <v>2.6122526610400452</v>
      </c>
    </row>
    <row r="17" spans="1:151" ht="15" customHeight="1">
      <c r="A17" s="555" t="s">
        <v>567</v>
      </c>
      <c r="B17" s="450">
        <v>2.698306512639967</v>
      </c>
      <c r="C17" s="450">
        <v>2.32543702592762</v>
      </c>
      <c r="D17" s="450">
        <v>1.3998007897837603</v>
      </c>
      <c r="E17" s="28">
        <v>1.0798420687540873</v>
      </c>
      <c r="F17" s="28">
        <v>0.95627161432823027</v>
      </c>
      <c r="G17" s="28">
        <v>0.87154090603817547</v>
      </c>
      <c r="H17" s="28">
        <v>0.57939480259649467</v>
      </c>
      <c r="I17" s="28">
        <v>0.71070351059261272</v>
      </c>
      <c r="J17" s="28">
        <v>0.96307558029329898</v>
      </c>
      <c r="K17" s="28">
        <v>1.6505282081628045</v>
      </c>
      <c r="L17" s="28">
        <v>1.3067679481747925</v>
      </c>
      <c r="M17" s="450">
        <v>2.7146975561577515</v>
      </c>
      <c r="N17" s="450">
        <v>2.7224829396951251</v>
      </c>
      <c r="O17" s="450">
        <v>2.7463062032072978</v>
      </c>
      <c r="P17" s="450">
        <v>2.7090780418022025</v>
      </c>
      <c r="Q17" s="450">
        <v>2.7533083157728475</v>
      </c>
      <c r="R17" s="450">
        <v>2.6774731853249829</v>
      </c>
      <c r="S17" s="450">
        <v>2.6527077277527384</v>
      </c>
      <c r="T17" s="450">
        <v>2.5920594599646249</v>
      </c>
      <c r="U17" s="450">
        <v>2.557827224015242</v>
      </c>
      <c r="V17" s="450">
        <v>2.5717349004410006</v>
      </c>
      <c r="W17" s="450">
        <v>2.5783331405509773</v>
      </c>
      <c r="X17" s="450">
        <v>3.1036694569948184</v>
      </c>
      <c r="Y17" s="450">
        <v>2.4257360424233623</v>
      </c>
      <c r="Z17" s="450">
        <v>2.8338569490735659</v>
      </c>
      <c r="AA17" s="450">
        <v>2.8271995707768047</v>
      </c>
      <c r="AB17" s="450">
        <v>2.7578881333127212</v>
      </c>
      <c r="AC17" s="450">
        <v>2.1413829204452401</v>
      </c>
      <c r="AD17" s="450">
        <v>2.724731847423151</v>
      </c>
      <c r="AE17" s="450">
        <v>1.9625227036117312</v>
      </c>
      <c r="AF17" s="450">
        <v>2.062775204369637</v>
      </c>
      <c r="AG17" s="450">
        <v>2.0491938106919241</v>
      </c>
      <c r="AH17" s="450">
        <v>2.0477426215850065</v>
      </c>
      <c r="AI17" s="450">
        <v>2.0344898615519131</v>
      </c>
      <c r="AJ17" s="450">
        <v>2.0391758349733071</v>
      </c>
      <c r="AK17" s="450">
        <v>1.9926693883240802</v>
      </c>
      <c r="AL17" s="450">
        <v>1.8337857865389779</v>
      </c>
      <c r="AM17" s="450">
        <v>1.6852244521480053</v>
      </c>
      <c r="AN17" s="450">
        <v>1.5476720155520991</v>
      </c>
      <c r="AO17" s="450">
        <v>1.3796003120520446</v>
      </c>
      <c r="AP17" s="557">
        <v>1.4079075515721504</v>
      </c>
      <c r="AQ17" s="557">
        <v>1.2580412297418349</v>
      </c>
      <c r="AR17" s="557">
        <v>1.2325300826498291</v>
      </c>
      <c r="AS17" s="557">
        <v>1.2208523097001929</v>
      </c>
      <c r="AT17" s="557">
        <v>1.0808979718595273</v>
      </c>
      <c r="AU17" s="557">
        <v>1.0844938634769234</v>
      </c>
      <c r="AV17" s="557">
        <v>1.0739345137894589</v>
      </c>
      <c r="AW17" s="557">
        <v>1.0669051326380314</v>
      </c>
      <c r="AX17" s="557">
        <v>1.0429580326863348</v>
      </c>
      <c r="AY17" s="557">
        <v>0.91147116615111368</v>
      </c>
      <c r="AZ17" s="557">
        <v>1.2953118683774021</v>
      </c>
      <c r="BA17" s="557">
        <v>0.98441200266301199</v>
      </c>
      <c r="BB17" s="557">
        <v>0.97580907683371443</v>
      </c>
      <c r="BC17" s="557">
        <v>0.90930874506241788</v>
      </c>
      <c r="BD17" s="557">
        <v>1.3374863759254005</v>
      </c>
      <c r="BE17" s="557">
        <v>0.92615365708048436</v>
      </c>
      <c r="BF17" s="557">
        <v>0.91730064369895914</v>
      </c>
      <c r="BG17" s="557">
        <v>1.0278702892389988</v>
      </c>
      <c r="BH17" s="557">
        <v>1.563117834693178</v>
      </c>
      <c r="BI17" s="557">
        <v>1.034991523121622</v>
      </c>
      <c r="BJ17" s="557">
        <v>1.024134390369148</v>
      </c>
      <c r="BK17" s="557">
        <v>1.0096198380942785</v>
      </c>
      <c r="BL17" s="557">
        <v>1.0017747193883633</v>
      </c>
      <c r="BM17" s="557">
        <v>1.0210858125068947</v>
      </c>
      <c r="BN17" s="557">
        <v>1.0803405831846575</v>
      </c>
      <c r="BO17" s="557">
        <v>1.0022892314541858</v>
      </c>
      <c r="BP17" s="557">
        <v>0.87688550807849053</v>
      </c>
      <c r="BQ17" s="557">
        <v>0.87592619329674137</v>
      </c>
      <c r="BR17" s="557">
        <v>0.86765715086531325</v>
      </c>
      <c r="BS17" s="557">
        <v>0.83270016952938652</v>
      </c>
      <c r="BT17" s="557">
        <v>0.84785425204968268</v>
      </c>
      <c r="BU17" s="557">
        <v>0.83771833196033474</v>
      </c>
      <c r="BV17" s="557">
        <v>0.87221989897893482</v>
      </c>
      <c r="BW17" s="557">
        <v>0.95586104752130763</v>
      </c>
      <c r="BX17" s="557">
        <v>1.1396649489703699</v>
      </c>
      <c r="BY17" s="557">
        <v>1.127929119079774</v>
      </c>
      <c r="BZ17" s="557">
        <v>1.0882041803800016</v>
      </c>
      <c r="CA17" s="557">
        <v>0.96553439158356469</v>
      </c>
      <c r="CB17" s="557">
        <v>0.91517122601761824</v>
      </c>
      <c r="CC17" s="557">
        <v>0.81736901935515227</v>
      </c>
      <c r="CD17" s="557">
        <v>0.58182610406476654</v>
      </c>
      <c r="CE17" s="557">
        <v>0.58324268191512108</v>
      </c>
      <c r="CF17" s="557">
        <v>0.57374992263115976</v>
      </c>
      <c r="CG17" s="557">
        <v>1.0200393377417285</v>
      </c>
      <c r="CH17" s="557">
        <v>0.57244053401136807</v>
      </c>
      <c r="CI17" s="557">
        <v>0.58135252550930383</v>
      </c>
      <c r="CJ17" s="557">
        <v>0.58720510836060169</v>
      </c>
      <c r="CK17" s="557">
        <v>0.55861512443084005</v>
      </c>
      <c r="CL17" s="557">
        <v>0.54434717772874242</v>
      </c>
      <c r="CM17" s="557">
        <v>0.51408608703619685</v>
      </c>
      <c r="CN17" s="557">
        <v>0.51401101944299721</v>
      </c>
      <c r="CO17" s="557">
        <v>0.51394635913912279</v>
      </c>
      <c r="CP17" s="557">
        <v>0.51595507090532999</v>
      </c>
      <c r="CQ17" s="557">
        <v>0.52383720127407485</v>
      </c>
      <c r="CR17" s="557">
        <v>0.50690208557762884</v>
      </c>
      <c r="CS17" s="557">
        <v>0.91374719155520956</v>
      </c>
      <c r="CT17" s="557">
        <v>0.91354798181754271</v>
      </c>
      <c r="CU17" s="557">
        <v>0.89678325497395839</v>
      </c>
      <c r="CV17" s="557">
        <v>0.51711089223858642</v>
      </c>
      <c r="CW17" s="557">
        <v>0.51427323760732579</v>
      </c>
      <c r="CX17" s="557">
        <v>0.49339894229334724</v>
      </c>
      <c r="CY17" s="557">
        <v>0.48975528864714801</v>
      </c>
      <c r="CZ17" s="557">
        <v>0.49821305996443632</v>
      </c>
      <c r="DA17" s="557">
        <v>0.51029882567100837</v>
      </c>
      <c r="DB17" s="557">
        <v>0.91977961805091968</v>
      </c>
      <c r="DC17" s="557">
        <v>0.93021293888704615</v>
      </c>
      <c r="DD17" s="557">
        <v>0.93132089540482377</v>
      </c>
      <c r="DE17" s="557">
        <v>0.93132089540482377</v>
      </c>
      <c r="DF17" s="557">
        <v>0.93071163114113853</v>
      </c>
      <c r="DG17" s="557">
        <v>0.9282479121052527</v>
      </c>
      <c r="DH17" s="557">
        <v>0.96519369011593292</v>
      </c>
      <c r="DI17" s="557">
        <v>0.95415348037291547</v>
      </c>
      <c r="DJ17" s="557">
        <v>0.95709357644238857</v>
      </c>
      <c r="DK17" s="557">
        <v>0.95494587618926186</v>
      </c>
      <c r="DL17" s="557">
        <v>0.9658040440355169</v>
      </c>
      <c r="DM17" s="557">
        <v>0.95594739895580405</v>
      </c>
      <c r="DN17" s="557">
        <v>0.97486074421853464</v>
      </c>
      <c r="DO17" s="557">
        <v>1.0140625122421332</v>
      </c>
      <c r="DP17" s="557">
        <v>1.024565202295882</v>
      </c>
      <c r="DQ17" s="557">
        <v>1.0417252645769228</v>
      </c>
      <c r="DR17" s="557">
        <v>1.0420471817259243</v>
      </c>
      <c r="DS17" s="557">
        <v>1.031387745968517</v>
      </c>
      <c r="DT17" s="557">
        <v>2.0709472284653199</v>
      </c>
      <c r="DU17" s="557">
        <v>2.2119186756971847</v>
      </c>
      <c r="DV17" s="557">
        <v>2.2793295991725007</v>
      </c>
      <c r="DW17" s="557">
        <v>2.2381709265753873</v>
      </c>
      <c r="DX17" s="557">
        <v>2.2302587036241412</v>
      </c>
      <c r="DY17" s="557">
        <v>2.2622818835380176</v>
      </c>
      <c r="DZ17" s="557">
        <v>1.0157445721760128</v>
      </c>
      <c r="EA17" s="557">
        <v>1.3685084563185206</v>
      </c>
      <c r="EB17" s="557">
        <v>1.014018260115207</v>
      </c>
      <c r="EC17" s="557">
        <v>1.390566849705053</v>
      </c>
      <c r="ED17" s="557">
        <v>1.3970535293556217</v>
      </c>
      <c r="EE17" s="557">
        <v>1.3983121290422669</v>
      </c>
      <c r="EF17" s="557">
        <v>1.4330502591721876</v>
      </c>
      <c r="EG17" s="557">
        <v>1.3366857960105909</v>
      </c>
      <c r="EH17" s="557">
        <v>1.3072135569288716</v>
      </c>
      <c r="EI17" s="557">
        <v>1.319447869545449</v>
      </c>
      <c r="EJ17" s="557">
        <v>1.3182813822139485</v>
      </c>
      <c r="EK17" s="557">
        <v>1.3255692739762084</v>
      </c>
      <c r="EL17" s="557">
        <v>1.303440330504287</v>
      </c>
      <c r="EM17" s="557">
        <v>0.98660559776737289</v>
      </c>
      <c r="EN17" s="557">
        <v>1.1649888038756515</v>
      </c>
      <c r="EO17" s="557">
        <v>1.1825225480989319</v>
      </c>
      <c r="EP17" s="557">
        <v>1.1889728736540135</v>
      </c>
      <c r="EQ17" s="557">
        <v>1.1902620755066147</v>
      </c>
      <c r="ER17" s="557">
        <v>1.2270887494922964</v>
      </c>
      <c r="ES17" s="557">
        <v>1.231039213067225</v>
      </c>
      <c r="ET17" s="557">
        <v>1.0801346123817792</v>
      </c>
      <c r="EU17" s="557">
        <v>1.6325759939180795</v>
      </c>
    </row>
    <row r="18" spans="1:151" ht="15" customHeight="1">
      <c r="A18" s="555" t="s">
        <v>568</v>
      </c>
      <c r="B18" s="450">
        <v>3.8610596405348225</v>
      </c>
      <c r="C18" s="450">
        <v>3.6411538098038494</v>
      </c>
      <c r="D18" s="450">
        <v>2.8033287672758704</v>
      </c>
      <c r="E18" s="28">
        <v>2.0734623824651801</v>
      </c>
      <c r="F18" s="28">
        <v>2.0080800433378529</v>
      </c>
      <c r="G18" s="28">
        <v>1.8018913468628883</v>
      </c>
      <c r="H18" s="28">
        <v>1.4076334478244801</v>
      </c>
      <c r="I18" s="28">
        <v>1.3603756183136431</v>
      </c>
      <c r="J18" s="28">
        <v>1.3568258263747899</v>
      </c>
      <c r="K18" s="28">
        <v>1.6093483287829382</v>
      </c>
      <c r="L18" s="28">
        <v>1.7109757899566735</v>
      </c>
      <c r="M18" s="450">
        <v>3.937003237587748</v>
      </c>
      <c r="N18" s="450">
        <v>3.9628096929604451</v>
      </c>
      <c r="O18" s="450">
        <v>3.9625253392710382</v>
      </c>
      <c r="P18" s="450">
        <v>3.9859647048643212</v>
      </c>
      <c r="Q18" s="450">
        <v>4.0477310675887441</v>
      </c>
      <c r="R18" s="450">
        <v>3.9337036294891421</v>
      </c>
      <c r="S18" s="450">
        <v>3.9138376302022619</v>
      </c>
      <c r="T18" s="450">
        <v>3.7498014777760069</v>
      </c>
      <c r="U18" s="450">
        <v>3.7197600966907953</v>
      </c>
      <c r="V18" s="450">
        <v>3.7300811206146243</v>
      </c>
      <c r="W18" s="450">
        <v>3.7062996888673054</v>
      </c>
      <c r="X18" s="450">
        <v>3.6831980005054423</v>
      </c>
      <c r="Y18" s="450">
        <v>3.687497933619742</v>
      </c>
      <c r="Z18" s="450">
        <v>3.8088627414097589</v>
      </c>
      <c r="AA18" s="450">
        <v>3.7899571078569561</v>
      </c>
      <c r="AB18" s="450">
        <v>3.7471516313173865</v>
      </c>
      <c r="AC18" s="450">
        <v>3.7043702110658403</v>
      </c>
      <c r="AD18" s="450">
        <v>3.6917958032151441</v>
      </c>
      <c r="AE18" s="450">
        <v>3.6769781804944452</v>
      </c>
      <c r="AF18" s="450">
        <v>3.6408057834935441</v>
      </c>
      <c r="AG18" s="450">
        <v>3.5750083627444114</v>
      </c>
      <c r="AH18" s="450">
        <v>3.5249812901992534</v>
      </c>
      <c r="AI18" s="450">
        <v>3.4702856927502737</v>
      </c>
      <c r="AJ18" s="450">
        <v>3.426178052024595</v>
      </c>
      <c r="AK18" s="450">
        <v>3.371706612742563</v>
      </c>
      <c r="AL18" s="450">
        <v>3.2560108510959607</v>
      </c>
      <c r="AM18" s="450">
        <v>3.1226728074826759</v>
      </c>
      <c r="AN18" s="450">
        <v>3.0610621325921348</v>
      </c>
      <c r="AO18" s="450">
        <v>2.9631572381107212</v>
      </c>
      <c r="AP18" s="557">
        <v>2.8850469743538989</v>
      </c>
      <c r="AQ18" s="557">
        <v>2.7673073664098395</v>
      </c>
      <c r="AR18" s="557">
        <v>2.5997066520652221</v>
      </c>
      <c r="AS18" s="557">
        <v>2.5193063662214028</v>
      </c>
      <c r="AT18" s="557">
        <v>2.4410207732072959</v>
      </c>
      <c r="AU18" s="557">
        <v>2.3611685840379115</v>
      </c>
      <c r="AV18" s="557">
        <v>2.2917788489908162</v>
      </c>
      <c r="AW18" s="557">
        <v>2.2175475027969438</v>
      </c>
      <c r="AX18" s="557">
        <v>2.1460043126392394</v>
      </c>
      <c r="AY18" s="557">
        <v>2.1248796322678953</v>
      </c>
      <c r="AZ18" s="557">
        <v>1.9879514449118734</v>
      </c>
      <c r="BA18" s="557">
        <v>2.0718086730382677</v>
      </c>
      <c r="BB18" s="557">
        <v>2.0683539324363052</v>
      </c>
      <c r="BC18" s="557">
        <v>2.0501938705500349</v>
      </c>
      <c r="BD18" s="557">
        <v>1.9848962260947498</v>
      </c>
      <c r="BE18" s="557">
        <v>2.0605494585465798</v>
      </c>
      <c r="BF18" s="557">
        <v>2.0488801002307078</v>
      </c>
      <c r="BG18" s="557">
        <v>2.0599653504680648</v>
      </c>
      <c r="BH18" s="557">
        <v>2.0605180856015015</v>
      </c>
      <c r="BI18" s="557">
        <v>2.0562458737229621</v>
      </c>
      <c r="BJ18" s="557">
        <v>2.047437742493786</v>
      </c>
      <c r="BK18" s="557">
        <v>2.0759863537757428</v>
      </c>
      <c r="BL18" s="557">
        <v>2.0156592678239256</v>
      </c>
      <c r="BM18" s="557">
        <v>2.0102186833916966</v>
      </c>
      <c r="BN18" s="557">
        <v>1.9349264112161246</v>
      </c>
      <c r="BO18" s="557">
        <v>2.016662779833359</v>
      </c>
      <c r="BP18" s="557">
        <v>1.9859022095385301</v>
      </c>
      <c r="BQ18" s="557">
        <v>1.9947551755047799</v>
      </c>
      <c r="BR18" s="557">
        <v>2.0278683307800636</v>
      </c>
      <c r="BS18" s="557">
        <v>1.9673186341601134</v>
      </c>
      <c r="BT18" s="557">
        <v>1.9639790578131515</v>
      </c>
      <c r="BU18" s="557">
        <v>1.9420443890875023</v>
      </c>
      <c r="BV18" s="557">
        <v>1.9192130971762116</v>
      </c>
      <c r="BW18" s="557">
        <v>1.8967755631398657</v>
      </c>
      <c r="BX18" s="557">
        <v>1.9332020278576962</v>
      </c>
      <c r="BY18" s="557">
        <v>1.8973642754661038</v>
      </c>
      <c r="BZ18" s="557">
        <v>1.8686760880020743</v>
      </c>
      <c r="CA18" s="557">
        <v>1.8272268427490534</v>
      </c>
      <c r="CB18" s="557">
        <v>1.7525988546493885</v>
      </c>
      <c r="CC18" s="557">
        <v>1.6998689908245161</v>
      </c>
      <c r="CD18" s="557">
        <v>1.6699642183749248</v>
      </c>
      <c r="CE18" s="557">
        <v>1.6278621480646711</v>
      </c>
      <c r="CF18" s="557">
        <v>1.5878996669626535</v>
      </c>
      <c r="CG18" s="557">
        <v>1.5464128851602679</v>
      </c>
      <c r="CH18" s="557">
        <v>1.5264792386604988</v>
      </c>
      <c r="CI18" s="557">
        <v>1.4694284915878846</v>
      </c>
      <c r="CJ18" s="557">
        <v>1.4460040087591477</v>
      </c>
      <c r="CK18" s="557">
        <v>1.467871753071917</v>
      </c>
      <c r="CL18" s="557">
        <v>1.4569006723066338</v>
      </c>
      <c r="CM18" s="557">
        <v>1.336242831745643</v>
      </c>
      <c r="CN18" s="557">
        <v>1.3422311832913736</v>
      </c>
      <c r="CO18" s="557">
        <v>1.3389011894523979</v>
      </c>
      <c r="CP18" s="557">
        <v>1.3447270478074731</v>
      </c>
      <c r="CQ18" s="557">
        <v>1.3028794539561777</v>
      </c>
      <c r="CR18" s="557">
        <v>1.3135226180943449</v>
      </c>
      <c r="CS18" s="557">
        <v>1.4535531259240886</v>
      </c>
      <c r="CT18" s="557">
        <v>1.3140414550909987</v>
      </c>
      <c r="CU18" s="557">
        <v>1.3286009087963135</v>
      </c>
      <c r="CV18" s="557">
        <v>1.3322504633513446</v>
      </c>
      <c r="CW18" s="557">
        <v>1.347670638245597</v>
      </c>
      <c r="CX18" s="557">
        <v>1.3435258625324922</v>
      </c>
      <c r="CY18" s="557">
        <v>1.3434236561682307</v>
      </c>
      <c r="CZ18" s="557">
        <v>1.3615900784252211</v>
      </c>
      <c r="DA18" s="557">
        <v>1.3522252745040484</v>
      </c>
      <c r="DB18" s="557">
        <v>1.377196579171664</v>
      </c>
      <c r="DC18" s="557">
        <v>1.3846112677494815</v>
      </c>
      <c r="DD18" s="557">
        <v>1.3858181098042359</v>
      </c>
      <c r="DE18" s="557">
        <v>1.3858181098042359</v>
      </c>
      <c r="DF18" s="557">
        <v>1.4015430734645034</v>
      </c>
      <c r="DG18" s="557">
        <v>1.3455144944001156</v>
      </c>
      <c r="DH18" s="557">
        <v>1.3438730130171848</v>
      </c>
      <c r="DI18" s="557">
        <v>1.3390829266187458</v>
      </c>
      <c r="DJ18" s="557">
        <v>1.3454940122984866</v>
      </c>
      <c r="DK18" s="557">
        <v>1.3492888237695426</v>
      </c>
      <c r="DL18" s="557">
        <v>1.3555499874756585</v>
      </c>
      <c r="DM18" s="557">
        <v>1.3593100113782102</v>
      </c>
      <c r="DN18" s="557">
        <v>1.3571024823877651</v>
      </c>
      <c r="DO18" s="557">
        <v>1.3506725760704814</v>
      </c>
      <c r="DP18" s="557">
        <v>1.3486604058125493</v>
      </c>
      <c r="DQ18" s="557">
        <v>1.3671293692806121</v>
      </c>
      <c r="DR18" s="557">
        <v>1.3467765638123772</v>
      </c>
      <c r="DS18" s="557">
        <v>1.3488701685870546</v>
      </c>
      <c r="DT18" s="557">
        <v>1.6731207997582858</v>
      </c>
      <c r="DU18" s="557">
        <v>1.6831047156311945</v>
      </c>
      <c r="DV18" s="557">
        <v>1.6836438322000473</v>
      </c>
      <c r="DW18" s="557">
        <v>1.6898597190885902</v>
      </c>
      <c r="DX18" s="557">
        <v>1.7002139714375932</v>
      </c>
      <c r="DY18" s="557">
        <v>1.7108109403850345</v>
      </c>
      <c r="DZ18" s="557">
        <v>1.7063207697002727</v>
      </c>
      <c r="EA18" s="557">
        <v>1.7093999693724635</v>
      </c>
      <c r="EB18" s="557">
        <v>1.6929291261417365</v>
      </c>
      <c r="EC18" s="557">
        <v>1.7124203713885431</v>
      </c>
      <c r="ED18" s="557">
        <v>1.7159927931328953</v>
      </c>
      <c r="EE18" s="557">
        <v>1.7236675058769695</v>
      </c>
      <c r="EF18" s="557">
        <v>1.702701904988984</v>
      </c>
      <c r="EG18" s="557">
        <v>1.7031850893519187</v>
      </c>
      <c r="EH18" s="557">
        <v>1.7226733648655852</v>
      </c>
      <c r="EI18" s="557">
        <v>1.4379507280111921</v>
      </c>
      <c r="EJ18" s="557">
        <v>1.7623986142741341</v>
      </c>
      <c r="EK18" s="557">
        <v>1.7621827453383063</v>
      </c>
      <c r="EL18" s="557">
        <v>1.76465496762424</v>
      </c>
      <c r="EM18" s="557">
        <v>1.7588157061475838</v>
      </c>
      <c r="EN18" s="557">
        <v>1.7650656884797284</v>
      </c>
      <c r="EO18" s="557">
        <v>1.7703314937652745</v>
      </c>
      <c r="EP18" s="557">
        <v>1.767174135817607</v>
      </c>
      <c r="EQ18" s="557">
        <v>1.7670814784115672</v>
      </c>
      <c r="ER18" s="557">
        <v>1.5017042061165422</v>
      </c>
      <c r="ES18" s="557">
        <v>1.508932627675339</v>
      </c>
      <c r="ET18" s="557">
        <v>1.7465702952956037</v>
      </c>
      <c r="EU18" s="557">
        <v>1.7663187753852529</v>
      </c>
    </row>
    <row r="19" spans="1:151" ht="15" customHeight="1">
      <c r="A19" s="555" t="s">
        <v>577</v>
      </c>
      <c r="B19" s="450">
        <v>4.7263102892354221</v>
      </c>
      <c r="C19" s="450">
        <v>4.3477137668952883</v>
      </c>
      <c r="D19" s="450">
        <v>3.4931497760168604</v>
      </c>
      <c r="E19" s="28">
        <v>2.5991185914783492</v>
      </c>
      <c r="F19" s="28">
        <v>2.585896100192949</v>
      </c>
      <c r="G19" s="28">
        <v>2.6874149783509549</v>
      </c>
      <c r="H19" s="28">
        <v>2.1202834981724616</v>
      </c>
      <c r="I19" s="28">
        <v>1.9027890275077899</v>
      </c>
      <c r="J19" s="28">
        <v>2.0148294117423471</v>
      </c>
      <c r="K19" s="28">
        <v>2.057473143097091</v>
      </c>
      <c r="L19" s="28">
        <v>1.9962131841744106</v>
      </c>
      <c r="M19" s="450">
        <v>4.7319196195587372</v>
      </c>
      <c r="N19" s="450">
        <v>4.843564672251448</v>
      </c>
      <c r="O19" s="450">
        <v>4.7887049075168067</v>
      </c>
      <c r="P19" s="450">
        <v>4.7786800011827495</v>
      </c>
      <c r="Q19" s="450">
        <v>4.8582139804129447</v>
      </c>
      <c r="R19" s="450">
        <v>4.7709621550014942</v>
      </c>
      <c r="S19" s="450">
        <v>4.7197154231385277</v>
      </c>
      <c r="T19" s="450">
        <v>4.6796715412347707</v>
      </c>
      <c r="U19" s="450">
        <v>4.6638255397685553</v>
      </c>
      <c r="V19" s="450">
        <v>4.6515985500294574</v>
      </c>
      <c r="W19" s="450">
        <v>4.6287649694159319</v>
      </c>
      <c r="X19" s="450">
        <v>4.600102111313646</v>
      </c>
      <c r="Y19" s="450">
        <v>4.52826959409522</v>
      </c>
      <c r="Z19" s="450">
        <v>4.4258347234480429</v>
      </c>
      <c r="AA19" s="450">
        <v>4.4730377649115818</v>
      </c>
      <c r="AB19" s="450">
        <v>4.4677612663498492</v>
      </c>
      <c r="AC19" s="450">
        <v>4.4458514080966625</v>
      </c>
      <c r="AD19" s="450">
        <v>4.4162212425287457</v>
      </c>
      <c r="AE19" s="450">
        <v>4.3567535470427092</v>
      </c>
      <c r="AF19" s="450">
        <v>4.3116039271971651</v>
      </c>
      <c r="AG19" s="450">
        <v>4.2262356715578964</v>
      </c>
      <c r="AH19" s="450">
        <v>4.2259793391715608</v>
      </c>
      <c r="AI19" s="450">
        <v>4.1527998317642076</v>
      </c>
      <c r="AJ19" s="450">
        <v>4.1424732189661544</v>
      </c>
      <c r="AK19" s="450">
        <v>4.1085239776407967</v>
      </c>
      <c r="AL19" s="450">
        <v>4.0089944919710474</v>
      </c>
      <c r="AM19" s="450">
        <v>3.8853717931060441</v>
      </c>
      <c r="AN19" s="450">
        <v>3.7955946767408002</v>
      </c>
      <c r="AO19" s="450">
        <v>3.6500257140781742</v>
      </c>
      <c r="AP19" s="557">
        <v>3.5585447282313112</v>
      </c>
      <c r="AQ19" s="557">
        <v>3.4415496312023239</v>
      </c>
      <c r="AR19" s="557">
        <v>3.1976290574135149</v>
      </c>
      <c r="AS19" s="557">
        <v>3.2276454702886892</v>
      </c>
      <c r="AT19" s="557">
        <v>3.1558408631352655</v>
      </c>
      <c r="AU19" s="557">
        <v>3.0159545962218361</v>
      </c>
      <c r="AV19" s="557">
        <v>2.8721223121725132</v>
      </c>
      <c r="AW19" s="557">
        <v>2.7550594134844508</v>
      </c>
      <c r="AX19" s="557">
        <v>2.7253363579332892</v>
      </c>
      <c r="AY19" s="557">
        <v>2.6439967459846612</v>
      </c>
      <c r="AZ19" s="557">
        <v>2.6502750818497156</v>
      </c>
      <c r="BA19" s="557">
        <v>2.6464156171591697</v>
      </c>
      <c r="BB19" s="557">
        <v>2.6152199263731077</v>
      </c>
      <c r="BC19" s="557">
        <v>2.6025561345620001</v>
      </c>
      <c r="BD19" s="557">
        <v>2.509121895612338</v>
      </c>
      <c r="BE19" s="557">
        <v>2.5086536703567095</v>
      </c>
      <c r="BF19" s="557">
        <v>2.4779289853326127</v>
      </c>
      <c r="BG19" s="557">
        <v>2.5237256913142017</v>
      </c>
      <c r="BH19" s="557">
        <v>2.5311335777779274</v>
      </c>
      <c r="BI19" s="557">
        <v>2.4780366399780389</v>
      </c>
      <c r="BJ19" s="557">
        <v>2.5164433393664263</v>
      </c>
      <c r="BK19" s="557">
        <v>2.5430123504181061</v>
      </c>
      <c r="BL19" s="557">
        <v>2.5656028970099172</v>
      </c>
      <c r="BM19" s="557">
        <v>2.5732175449633092</v>
      </c>
      <c r="BN19" s="557">
        <v>2.6317157114236758</v>
      </c>
      <c r="BO19" s="557">
        <v>2.5908623204778887</v>
      </c>
      <c r="BP19" s="557">
        <v>2.6062557837075877</v>
      </c>
      <c r="BQ19" s="557">
        <v>2.615764815414261</v>
      </c>
      <c r="BR19" s="557">
        <v>2.6367780867150543</v>
      </c>
      <c r="BS19" s="557">
        <v>2.6399369589740194</v>
      </c>
      <c r="BT19" s="557">
        <v>2.6331267538671037</v>
      </c>
      <c r="BU19" s="557">
        <v>2.7891155096312308</v>
      </c>
      <c r="BV19" s="557">
        <v>2.795733715835611</v>
      </c>
      <c r="BW19" s="557">
        <v>2.7926703096579342</v>
      </c>
      <c r="BX19" s="557">
        <v>2.7664868176584414</v>
      </c>
      <c r="BY19" s="557">
        <v>2.7500388706876286</v>
      </c>
      <c r="BZ19" s="557">
        <v>2.7294613455612216</v>
      </c>
      <c r="CA19" s="557">
        <v>2.6989758393981429</v>
      </c>
      <c r="CB19" s="557">
        <v>2.6794152225841814</v>
      </c>
      <c r="CC19" s="557">
        <v>2.6373093508315675</v>
      </c>
      <c r="CD19" s="557">
        <v>2.6116563377514659</v>
      </c>
      <c r="CE19" s="557">
        <v>2.579544577450771</v>
      </c>
      <c r="CF19" s="557">
        <v>2.4185718431632584</v>
      </c>
      <c r="CG19" s="557">
        <v>2.3438874991247927</v>
      </c>
      <c r="CH19" s="557">
        <v>2.2989921501111446</v>
      </c>
      <c r="CI19" s="557">
        <v>2.2420990015378361</v>
      </c>
      <c r="CJ19" s="557">
        <v>2.1857828956719172</v>
      </c>
      <c r="CK19" s="557">
        <v>2.1622986888309597</v>
      </c>
      <c r="CL19" s="557">
        <v>2.1485840274130519</v>
      </c>
      <c r="CM19" s="557">
        <v>2.1140789095765529</v>
      </c>
      <c r="CN19" s="557">
        <v>2.0580054512973209</v>
      </c>
      <c r="CO19" s="557">
        <v>2.0270727684818897</v>
      </c>
      <c r="CP19" s="557">
        <v>1.9826555341504606</v>
      </c>
      <c r="CQ19" s="557">
        <v>1.936883871793238</v>
      </c>
      <c r="CR19" s="557">
        <v>1.9430611800803774</v>
      </c>
      <c r="CS19" s="557">
        <v>1.925171651255501</v>
      </c>
      <c r="CT19" s="557">
        <v>1.9182651707909424</v>
      </c>
      <c r="CU19" s="557">
        <v>1.905820503076056</v>
      </c>
      <c r="CV19" s="557">
        <v>1.8907228411359829</v>
      </c>
      <c r="CW19" s="557">
        <v>1.8896626550618416</v>
      </c>
      <c r="CX19" s="557">
        <v>1.9014674378086196</v>
      </c>
      <c r="CY19" s="557">
        <v>1.9120101299100443</v>
      </c>
      <c r="CZ19" s="557">
        <v>1.8909493803692285</v>
      </c>
      <c r="DA19" s="557">
        <v>1.8933344630989952</v>
      </c>
      <c r="DB19" s="557">
        <v>1.8894206386559163</v>
      </c>
      <c r="DC19" s="557">
        <v>1.8841672655865744</v>
      </c>
      <c r="DD19" s="557">
        <v>1.9324761933437768</v>
      </c>
      <c r="DE19" s="557">
        <v>1.9324761933437768</v>
      </c>
      <c r="DF19" s="557">
        <v>1.9291233561010646</v>
      </c>
      <c r="DG19" s="557">
        <v>1.9439151158086203</v>
      </c>
      <c r="DH19" s="557">
        <v>1.9763200896659414</v>
      </c>
      <c r="DI19" s="557">
        <v>1.9689886496642657</v>
      </c>
      <c r="DJ19" s="557">
        <v>1.9989576958836179</v>
      </c>
      <c r="DK19" s="557">
        <v>2.0371710986850777</v>
      </c>
      <c r="DL19" s="557">
        <v>2.0569877086794937</v>
      </c>
      <c r="DM19" s="557">
        <v>2.0609425004529238</v>
      </c>
      <c r="DN19" s="557">
        <v>2.0807551821434793</v>
      </c>
      <c r="DO19" s="557">
        <v>2.0934908510097312</v>
      </c>
      <c r="DP19" s="557">
        <v>2.0988244994701715</v>
      </c>
      <c r="DQ19" s="557">
        <v>2.0972694869472321</v>
      </c>
      <c r="DR19" s="557">
        <v>2.1031130062736278</v>
      </c>
      <c r="DS19" s="557">
        <v>2.1021719453086543</v>
      </c>
      <c r="DT19" s="557">
        <v>2.0887408909908367</v>
      </c>
      <c r="DU19" s="557">
        <v>2.0686485938355919</v>
      </c>
      <c r="DV19" s="557">
        <v>2.0616514263467467</v>
      </c>
      <c r="DW19" s="557">
        <v>2.0568318472672686</v>
      </c>
      <c r="DX19" s="557">
        <v>2.0556278806929633</v>
      </c>
      <c r="DY19" s="557">
        <v>2.0511753005024498</v>
      </c>
      <c r="DZ19" s="557">
        <v>2.0109678521880752</v>
      </c>
      <c r="EA19" s="557">
        <v>2.0312842148093884</v>
      </c>
      <c r="EB19" s="557">
        <v>1.9621952720022582</v>
      </c>
      <c r="EC19" s="557">
        <v>1.9656054431352414</v>
      </c>
      <c r="ED19" s="557">
        <v>1.9656796564266137</v>
      </c>
      <c r="EE19" s="557">
        <v>1.9701707410917948</v>
      </c>
      <c r="EF19" s="557">
        <v>1.9688180255331196</v>
      </c>
      <c r="EG19" s="557">
        <v>1.9908127048968198</v>
      </c>
      <c r="EH19" s="557">
        <v>2.0085081448165316</v>
      </c>
      <c r="EI19" s="557">
        <v>2.0001412685583215</v>
      </c>
      <c r="EJ19" s="557">
        <v>1.9931010196346219</v>
      </c>
      <c r="EK19" s="557">
        <v>2.0098240390782731</v>
      </c>
      <c r="EL19" s="557">
        <v>2.0216231319008244</v>
      </c>
      <c r="EM19" s="557">
        <v>2.023156491768916</v>
      </c>
      <c r="EN19" s="557">
        <v>2.0371175432518509</v>
      </c>
      <c r="EO19" s="557">
        <v>2.0409130762024508</v>
      </c>
      <c r="EP19" s="557">
        <v>2.0240725695152499</v>
      </c>
      <c r="EQ19" s="557">
        <v>2.0242951808406513</v>
      </c>
      <c r="ER19" s="557">
        <v>2.0602819622731254</v>
      </c>
      <c r="ES19" s="557">
        <v>2.0587692519484611</v>
      </c>
      <c r="ET19" s="557">
        <v>2.0594733562689926</v>
      </c>
      <c r="EU19" s="557">
        <v>2.0527836388898528</v>
      </c>
    </row>
    <row r="20" spans="1:151" ht="15" customHeight="1">
      <c r="B20" s="450"/>
      <c r="C20" s="450"/>
      <c r="D20" s="450"/>
      <c r="E20" s="28"/>
      <c r="F20" s="28"/>
      <c r="G20" s="28"/>
      <c r="H20" s="28"/>
      <c r="I20" s="28"/>
      <c r="J20" s="28"/>
      <c r="K20" s="28"/>
      <c r="L20" s="28"/>
      <c r="AP20" s="561"/>
      <c r="AQ20" s="561"/>
      <c r="AR20" s="561"/>
      <c r="AS20" s="561"/>
      <c r="AT20" s="561"/>
      <c r="AU20" s="561"/>
      <c r="AV20" s="561"/>
      <c r="AW20" s="561"/>
      <c r="AX20" s="561"/>
      <c r="AY20" s="561"/>
      <c r="AZ20" s="561"/>
      <c r="BA20" s="561"/>
      <c r="BB20" s="561"/>
      <c r="BC20" s="561"/>
      <c r="BD20" s="561"/>
      <c r="BE20" s="561"/>
      <c r="BF20" s="561"/>
      <c r="BG20" s="561"/>
      <c r="BH20" s="561"/>
      <c r="BI20" s="561"/>
      <c r="BJ20" s="561"/>
      <c r="BK20" s="561"/>
      <c r="BL20" s="561"/>
      <c r="BM20" s="561"/>
      <c r="BN20" s="561"/>
      <c r="BO20" s="561"/>
      <c r="BP20" s="561"/>
      <c r="BQ20" s="561"/>
      <c r="BR20" s="561"/>
      <c r="BS20" s="561"/>
      <c r="BT20" s="561"/>
      <c r="BU20" s="561"/>
      <c r="BV20" s="561"/>
      <c r="BW20" s="561"/>
      <c r="BX20" s="561"/>
      <c r="BY20" s="561"/>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c r="EP20" s="561"/>
      <c r="EQ20" s="561"/>
      <c r="ER20" s="561"/>
      <c r="ES20" s="561"/>
      <c r="ET20" s="561"/>
      <c r="EU20" s="561"/>
    </row>
    <row r="21" spans="1:151" ht="15" customHeight="1">
      <c r="A21" s="559" t="s">
        <v>579</v>
      </c>
      <c r="B21" s="450"/>
      <c r="C21" s="450"/>
      <c r="D21" s="450"/>
      <c r="E21" s="28"/>
      <c r="F21" s="28"/>
      <c r="G21" s="28"/>
      <c r="H21" s="28"/>
      <c r="I21" s="28"/>
      <c r="J21" s="28"/>
      <c r="K21" s="28"/>
      <c r="L21" s="28"/>
      <c r="AP21" s="561"/>
      <c r="AQ21" s="561"/>
      <c r="AR21" s="561"/>
      <c r="AS21" s="561"/>
      <c r="AT21" s="561"/>
      <c r="AU21" s="561"/>
      <c r="AV21" s="561"/>
      <c r="AW21" s="561"/>
      <c r="AX21" s="561"/>
      <c r="AY21" s="561"/>
      <c r="AZ21" s="561"/>
      <c r="BA21" s="561"/>
      <c r="BB21" s="561"/>
      <c r="BC21" s="561"/>
      <c r="BD21" s="561"/>
      <c r="BE21" s="561"/>
      <c r="BF21" s="561"/>
      <c r="BG21" s="561"/>
      <c r="BH21" s="561"/>
      <c r="BI21" s="561"/>
      <c r="BJ21" s="561"/>
      <c r="BK21" s="561"/>
      <c r="BL21" s="561"/>
      <c r="BM21" s="561"/>
      <c r="BN21" s="561"/>
      <c r="BO21" s="561"/>
      <c r="BP21" s="561"/>
      <c r="BQ21" s="561"/>
      <c r="BR21" s="561"/>
      <c r="BS21" s="561"/>
      <c r="BT21" s="561"/>
      <c r="BU21" s="561"/>
      <c r="BV21" s="561"/>
      <c r="BW21" s="561"/>
      <c r="BX21" s="561"/>
      <c r="BY21" s="561"/>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c r="EP21" s="561"/>
      <c r="EQ21" s="561"/>
      <c r="ER21" s="561"/>
      <c r="ES21" s="561"/>
      <c r="ET21" s="561"/>
      <c r="EU21" s="561"/>
    </row>
    <row r="22" spans="1:151" ht="15" customHeight="1">
      <c r="A22" s="556" t="s">
        <v>552</v>
      </c>
      <c r="B22" s="450"/>
      <c r="C22" s="450"/>
      <c r="D22" s="450"/>
      <c r="E22" s="28"/>
      <c r="F22" s="28"/>
      <c r="G22" s="28"/>
      <c r="H22" s="28"/>
      <c r="I22" s="28"/>
      <c r="J22" s="28"/>
      <c r="K22" s="28"/>
      <c r="L22" s="28"/>
      <c r="AP22" s="561"/>
      <c r="AQ22" s="561"/>
      <c r="AR22" s="561"/>
      <c r="AS22" s="561"/>
      <c r="AT22" s="561"/>
      <c r="AU22" s="561"/>
      <c r="AV22" s="561"/>
      <c r="AW22" s="561"/>
      <c r="AX22" s="561"/>
      <c r="AY22" s="561"/>
      <c r="AZ22" s="561"/>
      <c r="BA22" s="561"/>
      <c r="BB22" s="561"/>
      <c r="BC22" s="561"/>
      <c r="BD22" s="561"/>
      <c r="BE22" s="561"/>
      <c r="BF22" s="561"/>
      <c r="BG22" s="561"/>
      <c r="BH22" s="561"/>
      <c r="BI22" s="561"/>
      <c r="BJ22" s="561"/>
      <c r="BK22" s="561"/>
      <c r="BL22" s="561"/>
      <c r="BM22" s="561"/>
      <c r="BN22" s="561"/>
      <c r="BO22" s="561"/>
      <c r="BP22" s="561"/>
      <c r="BQ22" s="561"/>
      <c r="BR22" s="561"/>
      <c r="BS22" s="561"/>
      <c r="BT22" s="561"/>
      <c r="BU22" s="561"/>
      <c r="BV22" s="561"/>
      <c r="BW22" s="561"/>
      <c r="BX22" s="561"/>
      <c r="BY22" s="561"/>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c r="EP22" s="561"/>
      <c r="EQ22" s="561"/>
      <c r="ER22" s="561"/>
      <c r="ES22" s="561"/>
      <c r="ET22" s="561"/>
      <c r="EU22" s="561"/>
    </row>
    <row r="23" spans="1:151" ht="15" customHeight="1">
      <c r="A23" s="555" t="s">
        <v>575</v>
      </c>
      <c r="B23" s="450">
        <v>2.2897552201216569</v>
      </c>
      <c r="C23" s="450">
        <v>1.9738077729741124</v>
      </c>
      <c r="D23" s="450">
        <v>1.414439251540438</v>
      </c>
      <c r="E23" s="28">
        <v>1.4272623714213843</v>
      </c>
      <c r="F23" s="28">
        <v>1.2318190617028433</v>
      </c>
      <c r="G23" s="28">
        <v>0.125</v>
      </c>
      <c r="H23" s="28">
        <v>0.75</v>
      </c>
      <c r="I23" s="28">
        <v>0.75279601202528068</v>
      </c>
      <c r="J23" s="28">
        <v>0.8011342189517926</v>
      </c>
      <c r="K23" s="28">
        <v>0.83258038536067902</v>
      </c>
      <c r="L23" s="28">
        <v>1.0255286126073304</v>
      </c>
      <c r="M23" s="450">
        <v>2.5770436404475272</v>
      </c>
      <c r="N23" s="450">
        <v>2.5282047461547181</v>
      </c>
      <c r="O23" s="450">
        <v>2.5336669586490799</v>
      </c>
      <c r="P23" s="450">
        <v>2.5336042409873083</v>
      </c>
      <c r="Q23" s="450">
        <v>2.5015257584642172</v>
      </c>
      <c r="R23" s="450">
        <v>2.3730254358597045</v>
      </c>
      <c r="S23" s="450">
        <v>2.0764487554067923</v>
      </c>
      <c r="T23" s="450">
        <v>2.0762235269525551</v>
      </c>
      <c r="U23" s="450">
        <v>2.0823150479917794</v>
      </c>
      <c r="V23" s="450">
        <v>2.0822859013854265</v>
      </c>
      <c r="W23" s="450">
        <v>2.0563508871910772</v>
      </c>
      <c r="X23" s="450">
        <v>2.0563677419696993</v>
      </c>
      <c r="Y23" s="450">
        <v>2.0563300211096958</v>
      </c>
      <c r="Z23" s="450">
        <v>2.0759774953296355</v>
      </c>
      <c r="AA23" s="450">
        <v>2.0332663274747649</v>
      </c>
      <c r="AB23" s="450">
        <v>2.0332620264965877</v>
      </c>
      <c r="AC23" s="450">
        <v>2.0326911407839856</v>
      </c>
      <c r="AD23" s="450">
        <v>2.0338452045411151</v>
      </c>
      <c r="AE23" s="450">
        <v>2.0330072963178942</v>
      </c>
      <c r="AF23" s="450">
        <v>2.0329584169655197</v>
      </c>
      <c r="AG23" s="450">
        <v>2.0295709628795082</v>
      </c>
      <c r="AH23" s="450">
        <v>2.0334872035696883</v>
      </c>
      <c r="AI23" s="450">
        <v>1.2754887703438695</v>
      </c>
      <c r="AJ23" s="450">
        <v>2.0118921691869036</v>
      </c>
      <c r="AK23" s="450">
        <v>2.0267797904150799</v>
      </c>
      <c r="AL23" s="450">
        <v>1.3587719298245615</v>
      </c>
      <c r="AM23" s="450">
        <v>1.3587719298245615</v>
      </c>
      <c r="AN23" s="450">
        <v>1.3587719298245615</v>
      </c>
      <c r="AO23" s="450">
        <v>1.3587719298245615</v>
      </c>
      <c r="AP23" s="557">
        <v>1.3587719298245615</v>
      </c>
      <c r="AQ23" s="557">
        <v>1.3587719298245615</v>
      </c>
      <c r="AR23" s="557">
        <v>1.3587719298245615</v>
      </c>
      <c r="AS23" s="557">
        <v>1.3587719298245615</v>
      </c>
      <c r="AT23" s="557">
        <v>1.3587719298245615</v>
      </c>
      <c r="AU23" s="557">
        <v>1.3587719298245615</v>
      </c>
      <c r="AV23" s="557">
        <v>1.3587719298245615</v>
      </c>
      <c r="AW23" s="557">
        <v>1.3587719298245615</v>
      </c>
      <c r="AX23" s="557">
        <v>1.3593750000000002</v>
      </c>
      <c r="AY23" s="557">
        <v>1.3593750000000002</v>
      </c>
      <c r="AZ23" s="557">
        <v>1.3593750000000002</v>
      </c>
      <c r="BA23" s="557">
        <v>1.4612814409040065</v>
      </c>
      <c r="BB23" s="557">
        <v>1.4612814409040065</v>
      </c>
      <c r="BC23" s="557">
        <v>1.4612814409040065</v>
      </c>
      <c r="BD23" s="557">
        <v>1.4612814409040065</v>
      </c>
      <c r="BE23" s="557">
        <v>1.4612814409040065</v>
      </c>
      <c r="BF23" s="557">
        <v>1.4612814409040065</v>
      </c>
      <c r="BG23" s="557">
        <v>1.4612814409040065</v>
      </c>
      <c r="BH23" s="557">
        <v>1.4612814409040065</v>
      </c>
      <c r="BI23" s="557">
        <v>1.3908871999397998</v>
      </c>
      <c r="BJ23" s="557">
        <v>1.3967505090773511</v>
      </c>
      <c r="BK23" s="557">
        <v>1.3967505090773511</v>
      </c>
      <c r="BL23" s="557">
        <v>1.3967505090773511</v>
      </c>
      <c r="BM23" s="557">
        <v>1.1531791907514453</v>
      </c>
      <c r="BN23" s="557">
        <v>1.1250000000000002</v>
      </c>
      <c r="BO23" s="557">
        <v>1.142857142857143</v>
      </c>
      <c r="BP23" s="557">
        <v>1.142857142857143</v>
      </c>
      <c r="BQ23" s="557">
        <v>1.142857142857143</v>
      </c>
      <c r="BR23" s="557">
        <v>1.196969696969697</v>
      </c>
      <c r="BS23" s="557">
        <v>1.196969696969697</v>
      </c>
      <c r="BT23" s="557">
        <v>1.1000000000000001</v>
      </c>
      <c r="BU23" s="557">
        <v>0</v>
      </c>
      <c r="BV23" s="557">
        <v>0</v>
      </c>
      <c r="BW23" s="557">
        <v>0</v>
      </c>
      <c r="BX23" s="557">
        <v>0</v>
      </c>
      <c r="BY23" s="557">
        <v>0</v>
      </c>
      <c r="BZ23" s="557">
        <v>0</v>
      </c>
      <c r="CA23" s="557">
        <v>0</v>
      </c>
      <c r="CB23" s="557">
        <v>0</v>
      </c>
      <c r="CC23" s="557">
        <v>0</v>
      </c>
      <c r="CD23" s="557">
        <v>0</v>
      </c>
      <c r="CE23" s="557">
        <v>0.75</v>
      </c>
      <c r="CF23" s="557">
        <v>0.75000000000000011</v>
      </c>
      <c r="CG23" s="557">
        <v>0.75</v>
      </c>
      <c r="CH23" s="557">
        <v>0.75</v>
      </c>
      <c r="CI23" s="557">
        <v>0.75</v>
      </c>
      <c r="CJ23" s="557">
        <v>0.75</v>
      </c>
      <c r="CK23" s="557">
        <v>0.74999999999999989</v>
      </c>
      <c r="CL23" s="557">
        <v>0.74999999999999989</v>
      </c>
      <c r="CM23" s="557">
        <v>0.74999999999999989</v>
      </c>
      <c r="CN23" s="557">
        <v>0.75</v>
      </c>
      <c r="CO23" s="557">
        <v>0.75</v>
      </c>
      <c r="CP23" s="557">
        <v>0.75</v>
      </c>
      <c r="CQ23" s="557">
        <v>0.75</v>
      </c>
      <c r="CR23" s="557">
        <v>0.75</v>
      </c>
      <c r="CS23" s="557">
        <v>0.75</v>
      </c>
      <c r="CT23" s="557">
        <v>0.75</v>
      </c>
      <c r="CU23" s="557">
        <v>0.75</v>
      </c>
      <c r="CV23" s="557">
        <v>0.75000000000000011</v>
      </c>
      <c r="CW23" s="557">
        <v>0.74999999999999989</v>
      </c>
      <c r="CX23" s="557">
        <v>0.75550253126220335</v>
      </c>
      <c r="CY23" s="557">
        <v>0.75548042421698625</v>
      </c>
      <c r="CZ23" s="557">
        <v>0.75543803439564006</v>
      </c>
      <c r="DA23" s="557">
        <v>0.75431452222735429</v>
      </c>
      <c r="DB23" s="557">
        <v>0.75430857740291324</v>
      </c>
      <c r="DC23" s="557">
        <v>0.75418577418321264</v>
      </c>
      <c r="DD23" s="557">
        <v>0.75432228061505935</v>
      </c>
      <c r="DE23" s="557">
        <v>0.75432228061505935</v>
      </c>
      <c r="DF23" s="557">
        <v>0.77085977309573217</v>
      </c>
      <c r="DG23" s="557">
        <v>0.77044807085174749</v>
      </c>
      <c r="DH23" s="557">
        <v>0.77055317828868208</v>
      </c>
      <c r="DI23" s="557">
        <v>0.78976204975663844</v>
      </c>
      <c r="DJ23" s="557">
        <v>0.78730958431816822</v>
      </c>
      <c r="DK23" s="557">
        <v>0.7913496298656798</v>
      </c>
      <c r="DL23" s="557">
        <v>0.86072889138233943</v>
      </c>
      <c r="DM23" s="557">
        <v>0.85235372628975925</v>
      </c>
      <c r="DN23" s="557">
        <v>0.83284689929830524</v>
      </c>
      <c r="DO23" s="557">
        <v>0.82463035460977863</v>
      </c>
      <c r="DP23" s="557">
        <v>0.80844618904962229</v>
      </c>
      <c r="DQ23" s="557">
        <v>0.77476267180204117</v>
      </c>
      <c r="DR23" s="557">
        <v>0.81095497806532402</v>
      </c>
      <c r="DS23" s="557">
        <v>0.82526422837037461</v>
      </c>
      <c r="DT23" s="557">
        <v>0.81895019560971305</v>
      </c>
      <c r="DU23" s="557">
        <v>0.80787553614899943</v>
      </c>
      <c r="DV23" s="557">
        <v>0.80820904023803897</v>
      </c>
      <c r="DW23" s="557">
        <v>0.80327100584610922</v>
      </c>
      <c r="DX23" s="557">
        <v>0.86991546459191815</v>
      </c>
      <c r="DY23" s="557">
        <v>0.8692103056832795</v>
      </c>
      <c r="DZ23" s="557">
        <v>0.86607483901536297</v>
      </c>
      <c r="EA23" s="557">
        <v>0.86403113305511792</v>
      </c>
      <c r="EB23" s="557">
        <v>0.87244522590186868</v>
      </c>
      <c r="EC23" s="557">
        <v>0.88002683942327087</v>
      </c>
      <c r="ED23" s="557">
        <v>0.88110399154203467</v>
      </c>
      <c r="EE23" s="557">
        <v>0.88106505513860822</v>
      </c>
      <c r="EF23" s="557">
        <v>0.88109915964647201</v>
      </c>
      <c r="EG23" s="557">
        <v>0.86075861479975957</v>
      </c>
      <c r="EH23" s="557">
        <v>0.85974165744754616</v>
      </c>
      <c r="EI23" s="557">
        <v>0.86187078058273281</v>
      </c>
      <c r="EJ23" s="557">
        <v>0.83897448778892636</v>
      </c>
      <c r="EK23" s="557">
        <v>0.83997916163785524</v>
      </c>
      <c r="EL23" s="557">
        <v>0.89700739640671945</v>
      </c>
      <c r="EM23" s="557">
        <v>0.90505355514808183</v>
      </c>
      <c r="EN23" s="557">
        <v>2.7196626517259586</v>
      </c>
      <c r="EO23" s="557">
        <v>2.7320495192865484</v>
      </c>
      <c r="EP23" s="557">
        <v>2.2270750597712903</v>
      </c>
      <c r="EQ23" s="557">
        <v>2.7018080429124374</v>
      </c>
      <c r="ER23" s="557">
        <v>2.6293501636107499</v>
      </c>
      <c r="ES23" s="557">
        <v>2.6194381787715595</v>
      </c>
      <c r="ET23" s="557">
        <v>2.6200520927930393</v>
      </c>
      <c r="EU23" s="557">
        <v>2.7046859234897305</v>
      </c>
    </row>
    <row r="24" spans="1:151" ht="15" customHeight="1">
      <c r="A24" s="555" t="s">
        <v>576</v>
      </c>
      <c r="B24" s="450">
        <v>3.0611447851405162</v>
      </c>
      <c r="C24" s="450">
        <v>2.8418012671368071</v>
      </c>
      <c r="D24" s="450">
        <v>2.5248253719281055</v>
      </c>
      <c r="E24" s="28">
        <v>1.9771659136489228</v>
      </c>
      <c r="F24" s="28">
        <v>1.3067986325473886</v>
      </c>
      <c r="G24" s="28">
        <v>0.72513068029537975</v>
      </c>
      <c r="H24" s="28">
        <v>0.61430261297565025</v>
      </c>
      <c r="I24" s="28">
        <v>0.66086988251053036</v>
      </c>
      <c r="J24" s="28">
        <v>0.59327156671433856</v>
      </c>
      <c r="K24" s="28">
        <v>0.84170413645314035</v>
      </c>
      <c r="L24" s="28">
        <v>0.70207611391030467</v>
      </c>
      <c r="M24" s="450">
        <v>3.1216461380801324</v>
      </c>
      <c r="N24" s="450">
        <v>3.0911953557611267</v>
      </c>
      <c r="O24" s="450">
        <v>3.02976287550766</v>
      </c>
      <c r="P24" s="450">
        <v>3.0235132320150782</v>
      </c>
      <c r="Q24" s="450">
        <v>3.3946249684559335</v>
      </c>
      <c r="R24" s="450">
        <v>3.1179215836998866</v>
      </c>
      <c r="S24" s="450">
        <v>2.7425369452941628</v>
      </c>
      <c r="T24" s="450">
        <v>2.6761611392189102</v>
      </c>
      <c r="U24" s="450">
        <v>3.0304487713229</v>
      </c>
      <c r="V24" s="450">
        <v>3.424746733895577</v>
      </c>
      <c r="W24" s="450">
        <v>3.0991276379800752</v>
      </c>
      <c r="X24" s="450">
        <v>2.9820520404547506</v>
      </c>
      <c r="Y24" s="450">
        <v>2.7824029925879943</v>
      </c>
      <c r="Z24" s="450">
        <v>2.9509040414879224</v>
      </c>
      <c r="AA24" s="450">
        <v>2.9305075056533552</v>
      </c>
      <c r="AB24" s="450">
        <v>2.7303883925174395</v>
      </c>
      <c r="AC24" s="450">
        <v>2.9768810458269757</v>
      </c>
      <c r="AD24" s="450">
        <v>3.1175029947605086</v>
      </c>
      <c r="AE24" s="450">
        <v>2.9353636960650573</v>
      </c>
      <c r="AF24" s="450">
        <v>2.9371271800365415</v>
      </c>
      <c r="AG24" s="450">
        <v>2.8073429500415892</v>
      </c>
      <c r="AH24" s="450">
        <v>2.6341204891659062</v>
      </c>
      <c r="AI24" s="450">
        <v>2.6821370415365688</v>
      </c>
      <c r="AJ24" s="450">
        <v>2.7901593368375117</v>
      </c>
      <c r="AK24" s="450">
        <v>2.7304544721279753</v>
      </c>
      <c r="AL24" s="450">
        <v>2.6653871687526065</v>
      </c>
      <c r="AM24" s="450">
        <v>2.5753215885407084</v>
      </c>
      <c r="AN24" s="450">
        <v>2.3213416016908139</v>
      </c>
      <c r="AO24" s="450">
        <v>2.5592067230422475</v>
      </c>
      <c r="AP24" s="557">
        <v>2.7397179302749741</v>
      </c>
      <c r="AQ24" s="557">
        <v>2.6429207578405496</v>
      </c>
      <c r="AR24" s="557">
        <v>2.6404115768278524</v>
      </c>
      <c r="AS24" s="557">
        <v>2.4712329847107002</v>
      </c>
      <c r="AT24" s="557">
        <v>2.2927956877614881</v>
      </c>
      <c r="AU24" s="557">
        <v>2.4150425697437474</v>
      </c>
      <c r="AV24" s="557">
        <v>2.2440714018236063</v>
      </c>
      <c r="AW24" s="557">
        <v>2.2310917502844796</v>
      </c>
      <c r="AX24" s="557">
        <v>2.2852602954520935</v>
      </c>
      <c r="AY24" s="557">
        <v>2.1178412893014813</v>
      </c>
      <c r="AZ24" s="557">
        <v>1.7501496936341083</v>
      </c>
      <c r="BA24" s="557">
        <v>1.9948638023275314</v>
      </c>
      <c r="BB24" s="557">
        <v>2.2318045841259062</v>
      </c>
      <c r="BC24" s="557">
        <v>2.0879060009336832</v>
      </c>
      <c r="BD24" s="557">
        <v>2.1346244625465851</v>
      </c>
      <c r="BE24" s="557">
        <v>2.1472546866754492</v>
      </c>
      <c r="BF24" s="557">
        <v>1.5535752892762613</v>
      </c>
      <c r="BG24" s="557">
        <v>1.6023402368724273</v>
      </c>
      <c r="BH24" s="557">
        <v>1.5892788723570659</v>
      </c>
      <c r="BI24" s="557">
        <v>1.5600686394887848</v>
      </c>
      <c r="BJ24" s="557">
        <v>1.483486057308155</v>
      </c>
      <c r="BK24" s="557">
        <v>1.4826381864984428</v>
      </c>
      <c r="BL24" s="557">
        <v>1.2816684073443261</v>
      </c>
      <c r="BM24" s="557">
        <v>1.1618091418206375</v>
      </c>
      <c r="BN24" s="557">
        <v>1.1630291842167004</v>
      </c>
      <c r="BO24" s="557">
        <v>1.1696591143221422</v>
      </c>
      <c r="BP24" s="557">
        <v>1.405848526068431</v>
      </c>
      <c r="BQ24" s="557">
        <v>1.2678180521832947</v>
      </c>
      <c r="BR24" s="557">
        <v>1.2716188592956181</v>
      </c>
      <c r="BS24" s="557">
        <v>1.1774238300189672</v>
      </c>
      <c r="BT24" s="557">
        <v>1.2565155920031639</v>
      </c>
      <c r="BU24" s="557">
        <v>0.98689101111452349</v>
      </c>
      <c r="BV24" s="557">
        <v>0.85996554764744759</v>
      </c>
      <c r="BW24" s="557">
        <v>0.83178416224098595</v>
      </c>
      <c r="BX24" s="557">
        <v>0.81513486874721119</v>
      </c>
      <c r="BY24" s="557">
        <v>0.73575285182096983</v>
      </c>
      <c r="BZ24" s="557">
        <v>0.68924647361821656</v>
      </c>
      <c r="CA24" s="557">
        <v>0.63047370606930264</v>
      </c>
      <c r="CB24" s="557">
        <v>0.63021687995324716</v>
      </c>
      <c r="CC24" s="557">
        <v>0.63003639731630989</v>
      </c>
      <c r="CD24" s="557">
        <v>0.62997316543933513</v>
      </c>
      <c r="CE24" s="557">
        <v>0.63049258388376539</v>
      </c>
      <c r="CF24" s="557">
        <v>0.63160051569324371</v>
      </c>
      <c r="CG24" s="557">
        <v>0.59670545394101671</v>
      </c>
      <c r="CH24" s="557">
        <v>0.59706224973851951</v>
      </c>
      <c r="CI24" s="557">
        <v>0.59819858775396961</v>
      </c>
      <c r="CJ24" s="557">
        <v>0.60022909208419084</v>
      </c>
      <c r="CK24" s="557">
        <v>0.60084783948590048</v>
      </c>
      <c r="CL24" s="557">
        <v>0.58945675922956953</v>
      </c>
      <c r="CM24" s="557">
        <v>0.64392235965588462</v>
      </c>
      <c r="CN24" s="557">
        <v>0.64591451473524553</v>
      </c>
      <c r="CO24" s="557">
        <v>0.65107611681041966</v>
      </c>
      <c r="CP24" s="557">
        <v>0.64531675926583631</v>
      </c>
      <c r="CQ24" s="557">
        <v>0.5917368073318372</v>
      </c>
      <c r="CR24" s="557">
        <v>0.61116481567541303</v>
      </c>
      <c r="CS24" s="557">
        <v>0.68905916447206095</v>
      </c>
      <c r="CT24" s="557">
        <v>1.046347939594279</v>
      </c>
      <c r="CU24" s="557">
        <v>1.0287969341331813</v>
      </c>
      <c r="CV24" s="557">
        <v>0.890651019265706</v>
      </c>
      <c r="CW24" s="557">
        <v>0.48291548382061422</v>
      </c>
      <c r="CX24" s="557">
        <v>0.48231648843431407</v>
      </c>
      <c r="CY24" s="557">
        <v>0.49976145216535495</v>
      </c>
      <c r="CZ24" s="557">
        <v>0.58814530772070628</v>
      </c>
      <c r="DA24" s="557">
        <v>0.5827210599127729</v>
      </c>
      <c r="DB24" s="557">
        <v>0.57597117087177341</v>
      </c>
      <c r="DC24" s="557">
        <v>0.53174071173378834</v>
      </c>
      <c r="DD24" s="557">
        <v>0.53201185800181172</v>
      </c>
      <c r="DE24" s="557">
        <v>0.53201185800181172</v>
      </c>
      <c r="DF24" s="557">
        <v>0.50801345259829611</v>
      </c>
      <c r="DG24" s="557">
        <v>0.49554969804794263</v>
      </c>
      <c r="DH24" s="557">
        <v>0.51041613469361868</v>
      </c>
      <c r="DI24" s="557">
        <v>0.47734405226900906</v>
      </c>
      <c r="DJ24" s="557">
        <v>0.5026410893728035</v>
      </c>
      <c r="DK24" s="557">
        <v>0.52875645183167064</v>
      </c>
      <c r="DL24" s="557">
        <v>0.51258814741006498</v>
      </c>
      <c r="DM24" s="557">
        <v>0.50785536762520955</v>
      </c>
      <c r="DN24" s="557">
        <v>0.5074189425824418</v>
      </c>
      <c r="DO24" s="557">
        <v>0.50111013126723891</v>
      </c>
      <c r="DP24" s="557">
        <v>1.535553474871955</v>
      </c>
      <c r="DQ24" s="557">
        <v>0.98986097145219287</v>
      </c>
      <c r="DR24" s="557">
        <v>1.553906031323536</v>
      </c>
      <c r="DS24" s="557">
        <v>0.4683645803219052</v>
      </c>
      <c r="DT24" s="557">
        <v>0.45330814783594464</v>
      </c>
      <c r="DU24" s="557">
        <v>0.45433610731772484</v>
      </c>
      <c r="DV24" s="557">
        <v>0.44105099968763278</v>
      </c>
      <c r="DW24" s="557">
        <v>0.8199786092964747</v>
      </c>
      <c r="DX24" s="557">
        <v>1.4513339514933397</v>
      </c>
      <c r="DY24" s="557">
        <v>0.65185827884487457</v>
      </c>
      <c r="DZ24" s="557">
        <v>1.5985825519926267</v>
      </c>
      <c r="EA24" s="557">
        <v>0.60596302804949465</v>
      </c>
      <c r="EB24" s="557">
        <v>0.61190637982193841</v>
      </c>
      <c r="EC24" s="557">
        <v>0.61225998108039803</v>
      </c>
      <c r="ED24" s="557">
        <v>0.66054047854445197</v>
      </c>
      <c r="EE24" s="557">
        <v>0.6806602141527156</v>
      </c>
      <c r="EF24" s="557">
        <v>0.67972173454116491</v>
      </c>
      <c r="EG24" s="557">
        <v>0.68145797739407488</v>
      </c>
      <c r="EH24" s="557">
        <v>0.66363512475510378</v>
      </c>
      <c r="EI24" s="557">
        <v>0.6638210647099092</v>
      </c>
      <c r="EJ24" s="557">
        <v>0.8143254106863399</v>
      </c>
      <c r="EK24" s="557">
        <v>0.81545301243223511</v>
      </c>
      <c r="EL24" s="557">
        <v>0.81672012458987431</v>
      </c>
      <c r="EM24" s="557">
        <v>0.66444525465162063</v>
      </c>
      <c r="EN24" s="557">
        <v>0.67187298938576723</v>
      </c>
      <c r="EO24" s="557">
        <v>0.67300448871555374</v>
      </c>
      <c r="EP24" s="557">
        <v>1.1142236006788497</v>
      </c>
      <c r="EQ24" s="557">
        <v>1.1228492571795703</v>
      </c>
      <c r="ER24" s="557">
        <v>1.2093979833722834</v>
      </c>
      <c r="ES24" s="557">
        <v>0.82006574537930055</v>
      </c>
      <c r="ET24" s="557">
        <v>0.81992363513453037</v>
      </c>
      <c r="EU24" s="557">
        <v>0.7850840943724674</v>
      </c>
    </row>
    <row r="25" spans="1:151" ht="15" customHeight="1">
      <c r="A25" s="555" t="s">
        <v>567</v>
      </c>
      <c r="B25" s="450">
        <v>3.7891981587030101</v>
      </c>
      <c r="C25" s="450">
        <v>3.4679847213701573</v>
      </c>
      <c r="D25" s="450">
        <v>2.7020579303953851</v>
      </c>
      <c r="E25" s="28">
        <v>2.2522940953074397</v>
      </c>
      <c r="F25" s="28">
        <v>1.8657143722123226</v>
      </c>
      <c r="G25" s="28">
        <v>1.4516853650306516</v>
      </c>
      <c r="H25" s="28">
        <v>1.0789841640113229</v>
      </c>
      <c r="I25" s="28">
        <v>0.92067191836949303</v>
      </c>
      <c r="J25" s="28">
        <v>0.98687796495227298</v>
      </c>
      <c r="K25" s="28">
        <v>1.0400284492948109</v>
      </c>
      <c r="L25" s="28">
        <v>1.0343565250641691</v>
      </c>
      <c r="M25" s="450">
        <v>3.9050860910286049</v>
      </c>
      <c r="N25" s="450">
        <v>3.7886893831890847</v>
      </c>
      <c r="O25" s="450">
        <v>3.8224782793971888</v>
      </c>
      <c r="P25" s="450">
        <v>3.8414905630003848</v>
      </c>
      <c r="Q25" s="450">
        <v>3.8328666129723175</v>
      </c>
      <c r="R25" s="450">
        <v>3.8334854828021769</v>
      </c>
      <c r="S25" s="450">
        <v>3.7219493371926995</v>
      </c>
      <c r="T25" s="450">
        <v>3.860795847756811</v>
      </c>
      <c r="U25" s="450">
        <v>3.7764768416922929</v>
      </c>
      <c r="V25" s="450">
        <v>3.6763768213651584</v>
      </c>
      <c r="W25" s="450">
        <v>3.7208018039878206</v>
      </c>
      <c r="X25" s="450">
        <v>3.6898808400515808</v>
      </c>
      <c r="Y25" s="450">
        <v>3.6363896842329337</v>
      </c>
      <c r="Z25" s="450">
        <v>3.5300334705226382</v>
      </c>
      <c r="AA25" s="450">
        <v>3.5390298441131307</v>
      </c>
      <c r="AB25" s="450">
        <v>3.5287806848452332</v>
      </c>
      <c r="AC25" s="450">
        <v>3.5186951106006168</v>
      </c>
      <c r="AD25" s="450">
        <v>3.4477729646418878</v>
      </c>
      <c r="AE25" s="450">
        <v>3.3787639212343339</v>
      </c>
      <c r="AF25" s="450">
        <v>3.3617774024045906</v>
      </c>
      <c r="AG25" s="450">
        <v>3.4077479239074462</v>
      </c>
      <c r="AH25" s="450">
        <v>3.424208638138194</v>
      </c>
      <c r="AI25" s="450">
        <v>3.4317919609479679</v>
      </c>
      <c r="AJ25" s="450">
        <v>3.3943643366221616</v>
      </c>
      <c r="AK25" s="450">
        <v>3.291436044085823</v>
      </c>
      <c r="AL25" s="450">
        <v>3.1587529590123453</v>
      </c>
      <c r="AM25" s="450">
        <v>3.06025131522855</v>
      </c>
      <c r="AN25" s="450">
        <v>2.9813815904452396</v>
      </c>
      <c r="AO25" s="450">
        <v>2.7837894580166624</v>
      </c>
      <c r="AP25" s="557">
        <v>2.660588107889875</v>
      </c>
      <c r="AQ25" s="557">
        <v>2.5549445302116065</v>
      </c>
      <c r="AR25" s="557">
        <v>2.3852786384405338</v>
      </c>
      <c r="AS25" s="557">
        <v>2.4380506823181718</v>
      </c>
      <c r="AT25" s="557">
        <v>2.3695373146053655</v>
      </c>
      <c r="AU25" s="557">
        <v>2.4200471104524177</v>
      </c>
      <c r="AV25" s="557">
        <v>2.3206374140380253</v>
      </c>
      <c r="AW25" s="557">
        <v>2.2371680070591187</v>
      </c>
      <c r="AX25" s="557">
        <v>2.1626849495864611</v>
      </c>
      <c r="AY25" s="557">
        <v>2.1824298316879336</v>
      </c>
      <c r="AZ25" s="557">
        <v>2.2154846511877997</v>
      </c>
      <c r="BA25" s="557">
        <v>2.2487699830638119</v>
      </c>
      <c r="BB25" s="557">
        <v>2.1983308618922539</v>
      </c>
      <c r="BC25" s="557">
        <v>2.4172706845355107</v>
      </c>
      <c r="BD25" s="557">
        <v>2.4352777820537477</v>
      </c>
      <c r="BE25" s="557">
        <v>2.6083302555551944</v>
      </c>
      <c r="BF25" s="557">
        <v>2.1087560255056115</v>
      </c>
      <c r="BG25" s="557">
        <v>2.1100237396379837</v>
      </c>
      <c r="BH25" s="557">
        <v>2.1030023719238455</v>
      </c>
      <c r="BI25" s="557">
        <v>2.0515956278997534</v>
      </c>
      <c r="BJ25" s="557">
        <v>1.9868404995583351</v>
      </c>
      <c r="BK25" s="557">
        <v>1.8962274064445357</v>
      </c>
      <c r="BL25" s="557">
        <v>1.9048449946977422</v>
      </c>
      <c r="BM25" s="557">
        <v>1.8899572526021136</v>
      </c>
      <c r="BN25" s="557">
        <v>1.8161626752018019</v>
      </c>
      <c r="BO25" s="557">
        <v>1.8109066339853219</v>
      </c>
      <c r="BP25" s="557">
        <v>1.8135556018139154</v>
      </c>
      <c r="BQ25" s="557">
        <v>1.8136246645993295</v>
      </c>
      <c r="BR25" s="557">
        <v>1.8034877999326984</v>
      </c>
      <c r="BS25" s="557">
        <v>1.8053745689566918</v>
      </c>
      <c r="BT25" s="557">
        <v>1.7959947408556296</v>
      </c>
      <c r="BU25" s="557">
        <v>1.7508954441071887</v>
      </c>
      <c r="BV25" s="557">
        <v>1.730455864787434</v>
      </c>
      <c r="BW25" s="557">
        <v>1.6872189560116637</v>
      </c>
      <c r="BX25" s="557">
        <v>1.6674597993082199</v>
      </c>
      <c r="BY25" s="557">
        <v>1.5724981149612307</v>
      </c>
      <c r="BZ25" s="557">
        <v>1.5029650202658273</v>
      </c>
      <c r="CA25" s="557">
        <v>1.3860148321167558</v>
      </c>
      <c r="CB25" s="557">
        <v>1.3119733227161541</v>
      </c>
      <c r="CC25" s="557">
        <v>1.2726782596126618</v>
      </c>
      <c r="CD25" s="557">
        <v>1.1690692526009394</v>
      </c>
      <c r="CE25" s="557">
        <v>1.1683927146775492</v>
      </c>
      <c r="CF25" s="557">
        <v>1.2006027992021984</v>
      </c>
      <c r="CG25" s="557">
        <v>1.1732608367285906</v>
      </c>
      <c r="CH25" s="557">
        <v>1.1950662901900004</v>
      </c>
      <c r="CI25" s="557">
        <v>1.194419925780082</v>
      </c>
      <c r="CJ25" s="557">
        <v>1.1436508712632278</v>
      </c>
      <c r="CK25" s="557">
        <v>1.1248624013267097</v>
      </c>
      <c r="CL25" s="557">
        <v>1.0815263247312641</v>
      </c>
      <c r="CM25" s="557">
        <v>1.0570464551643652</v>
      </c>
      <c r="CN25" s="557">
        <v>1.0058306231538976</v>
      </c>
      <c r="CO25" s="557">
        <v>1.008638797120303</v>
      </c>
      <c r="CP25" s="557">
        <v>1.0046746975093148</v>
      </c>
      <c r="CQ25" s="557">
        <v>0.99479655877175943</v>
      </c>
      <c r="CR25" s="557">
        <v>0.96403618639636213</v>
      </c>
      <c r="CS25" s="557">
        <v>0.96932847467475025</v>
      </c>
      <c r="CT25" s="557">
        <v>0.95273169528290591</v>
      </c>
      <c r="CU25" s="557">
        <v>0.92765004312226362</v>
      </c>
      <c r="CV25" s="557">
        <v>0.92395088974423001</v>
      </c>
      <c r="CW25" s="557">
        <v>0.92589007452358629</v>
      </c>
      <c r="CX25" s="557">
        <v>0.90967398293115476</v>
      </c>
      <c r="CY25" s="557">
        <v>0.90593563758992324</v>
      </c>
      <c r="CZ25" s="557">
        <v>0.90430114597224187</v>
      </c>
      <c r="DA25" s="557">
        <v>0.90417435414441771</v>
      </c>
      <c r="DB25" s="557">
        <v>0.90587344574901851</v>
      </c>
      <c r="DC25" s="557">
        <v>0.9076982371886797</v>
      </c>
      <c r="DD25" s="557">
        <v>0.9108550395107462</v>
      </c>
      <c r="DE25" s="557">
        <v>0.9108550395107462</v>
      </c>
      <c r="DF25" s="557">
        <v>0.95421571876732214</v>
      </c>
      <c r="DG25" s="557">
        <v>0.95429135211206151</v>
      </c>
      <c r="DH25" s="557">
        <v>1.002862935330598</v>
      </c>
      <c r="DI25" s="557">
        <v>1.0095640633990905</v>
      </c>
      <c r="DJ25" s="557">
        <v>0.94810132572985317</v>
      </c>
      <c r="DK25" s="557">
        <v>0.93586822728242824</v>
      </c>
      <c r="DL25" s="557">
        <v>1.0106966940377877</v>
      </c>
      <c r="DM25" s="557">
        <v>0.99994424194652631</v>
      </c>
      <c r="DN25" s="557">
        <v>1.0147716340305259</v>
      </c>
      <c r="DO25" s="557">
        <v>0.94951897874626201</v>
      </c>
      <c r="DP25" s="557">
        <v>1.1518453685340744</v>
      </c>
      <c r="DQ25" s="557">
        <v>1.1496896353555832</v>
      </c>
      <c r="DR25" s="557">
        <v>1.1333502472058248</v>
      </c>
      <c r="DS25" s="557">
        <v>0.99880460277147787</v>
      </c>
      <c r="DT25" s="557">
        <v>0.9591922103677748</v>
      </c>
      <c r="DU25" s="557">
        <v>0.95587805446939511</v>
      </c>
      <c r="DV25" s="557">
        <v>1.0929153429915504</v>
      </c>
      <c r="DW25" s="557">
        <v>1.0745931483065414</v>
      </c>
      <c r="DX25" s="557">
        <v>1.0809215566474253</v>
      </c>
      <c r="DY25" s="557">
        <v>1.0880659581034884</v>
      </c>
      <c r="DZ25" s="557">
        <v>0.96739629420441942</v>
      </c>
      <c r="EA25" s="557">
        <v>0.98913125903920796</v>
      </c>
      <c r="EB25" s="557">
        <v>0.99040308207503869</v>
      </c>
      <c r="EC25" s="557">
        <v>0.99179124156249976</v>
      </c>
      <c r="ED25" s="557">
        <v>0.9944785613590218</v>
      </c>
      <c r="EE25" s="557">
        <v>0.99651212554209334</v>
      </c>
      <c r="EF25" s="557">
        <v>0.97706610482676715</v>
      </c>
      <c r="EG25" s="557">
        <v>1.073947186182181</v>
      </c>
      <c r="EH25" s="557">
        <v>1.0692576697219593</v>
      </c>
      <c r="EI25" s="557">
        <v>1.0813046571720932</v>
      </c>
      <c r="EJ25" s="557">
        <v>1.0805305118495956</v>
      </c>
      <c r="EK25" s="557">
        <v>1.0792144939489137</v>
      </c>
      <c r="EL25" s="557">
        <v>1.0809859142352525</v>
      </c>
      <c r="EM25" s="557">
        <v>0.96306108930356593</v>
      </c>
      <c r="EN25" s="557">
        <v>1.0241287450660868</v>
      </c>
      <c r="EO25" s="557">
        <v>1.0552525835001521</v>
      </c>
      <c r="EP25" s="557">
        <v>1.0560796347514427</v>
      </c>
      <c r="EQ25" s="557">
        <v>1.0593973336397231</v>
      </c>
      <c r="ER25" s="557">
        <v>1.0592574348807038</v>
      </c>
      <c r="ES25" s="557">
        <v>1.0618150104973536</v>
      </c>
      <c r="ET25" s="557">
        <v>1.0581482856659696</v>
      </c>
      <c r="EU25" s="557">
        <v>1.0583958814704051</v>
      </c>
    </row>
    <row r="26" spans="1:151" ht="15" customHeight="1">
      <c r="A26" s="555" t="s">
        <v>568</v>
      </c>
      <c r="B26" s="450">
        <v>4.161743232037435</v>
      </c>
      <c r="C26" s="450">
        <v>4.0436746991515058</v>
      </c>
      <c r="D26" s="450">
        <v>3.6215628983454269</v>
      </c>
      <c r="E26" s="28">
        <v>2.8328819650558525</v>
      </c>
      <c r="F26" s="28">
        <v>2.2692883355152396</v>
      </c>
      <c r="G26" s="28">
        <v>1.7449390882268858</v>
      </c>
      <c r="H26" s="28">
        <v>1.3606684611416615</v>
      </c>
      <c r="I26" s="28">
        <v>1.3057164382047965</v>
      </c>
      <c r="J26" s="28">
        <v>1.2122498036692184</v>
      </c>
      <c r="K26" s="28">
        <v>1.2230353208002178</v>
      </c>
      <c r="L26" s="28">
        <v>1.3985934116371757</v>
      </c>
      <c r="M26" s="450">
        <v>4.1913649648201874</v>
      </c>
      <c r="N26" s="450">
        <v>4.1969402168437062</v>
      </c>
      <c r="O26" s="450">
        <v>4.1978179484277902</v>
      </c>
      <c r="P26" s="450">
        <v>4.1101347601070035</v>
      </c>
      <c r="Q26" s="450">
        <v>4.2003070111955099</v>
      </c>
      <c r="R26" s="450">
        <v>4.1959012763199821</v>
      </c>
      <c r="S26" s="450">
        <v>4.1784876742781387</v>
      </c>
      <c r="T26" s="450">
        <v>4.1567776288406506</v>
      </c>
      <c r="U26" s="450">
        <v>4.1466186245765764</v>
      </c>
      <c r="V26" s="450">
        <v>4.1374535678569124</v>
      </c>
      <c r="W26" s="450">
        <v>4.1240161788585503</v>
      </c>
      <c r="X26" s="450">
        <v>4.1050989323242133</v>
      </c>
      <c r="Y26" s="450">
        <v>4.0816312781136812</v>
      </c>
      <c r="Z26" s="450">
        <v>4.0681035453919625</v>
      </c>
      <c r="AA26" s="450">
        <v>4.0597334729014163</v>
      </c>
      <c r="AB26" s="450">
        <v>4.0461130373552043</v>
      </c>
      <c r="AC26" s="450">
        <v>4.0380841718642744</v>
      </c>
      <c r="AD26" s="450">
        <v>4.0352200850504536</v>
      </c>
      <c r="AE26" s="450">
        <v>4.0312035820397973</v>
      </c>
      <c r="AF26" s="450">
        <v>4.0291677905815089</v>
      </c>
      <c r="AG26" s="450">
        <v>4.0398222362254401</v>
      </c>
      <c r="AH26" s="450">
        <v>4.0380544581360542</v>
      </c>
      <c r="AI26" s="450">
        <v>4.0357689503137655</v>
      </c>
      <c r="AJ26" s="450">
        <v>4.0229615599338997</v>
      </c>
      <c r="AK26" s="450">
        <v>3.9822995244497643</v>
      </c>
      <c r="AL26" s="450">
        <v>3.9211959496698272</v>
      </c>
      <c r="AM26" s="450">
        <v>3.8549899812823187</v>
      </c>
      <c r="AN26" s="450">
        <v>3.8085331227319239</v>
      </c>
      <c r="AO26" s="450">
        <v>3.7505924019104651</v>
      </c>
      <c r="AP26" s="557">
        <v>3.695323651682521</v>
      </c>
      <c r="AQ26" s="557">
        <v>3.6016212051205247</v>
      </c>
      <c r="AR26" s="557">
        <v>3.5345357629913492</v>
      </c>
      <c r="AS26" s="557">
        <v>3.3975458062602688</v>
      </c>
      <c r="AT26" s="557">
        <v>3.3512752661302887</v>
      </c>
      <c r="AU26" s="557">
        <v>3.3047617513111027</v>
      </c>
      <c r="AV26" s="557">
        <v>3.2560803566047647</v>
      </c>
      <c r="AW26" s="557">
        <v>3.1288485817349785</v>
      </c>
      <c r="AX26" s="557">
        <v>3.0521287938656689</v>
      </c>
      <c r="AY26" s="557">
        <v>2.9973764923972612</v>
      </c>
      <c r="AZ26" s="557">
        <v>2.9564007069847387</v>
      </c>
      <c r="BA26" s="557">
        <v>2.9170849119588933</v>
      </c>
      <c r="BB26" s="557">
        <v>2.8765150209242658</v>
      </c>
      <c r="BC26" s="557">
        <v>2.8127388502630253</v>
      </c>
      <c r="BD26" s="557">
        <v>2.7215579810063195</v>
      </c>
      <c r="BE26" s="557">
        <v>2.6797823117263042</v>
      </c>
      <c r="BF26" s="557">
        <v>2.6505462202716856</v>
      </c>
      <c r="BG26" s="557">
        <v>2.6190979410020252</v>
      </c>
      <c r="BH26" s="557">
        <v>2.582505768535071</v>
      </c>
      <c r="BI26" s="557">
        <v>2.5235139475485746</v>
      </c>
      <c r="BJ26" s="557">
        <v>2.4807167806328612</v>
      </c>
      <c r="BK26" s="557">
        <v>2.4419738482266098</v>
      </c>
      <c r="BL26" s="557">
        <v>2.3766357860419292</v>
      </c>
      <c r="BM26" s="557">
        <v>2.3461016657707763</v>
      </c>
      <c r="BN26" s="557">
        <v>2.3130825676130633</v>
      </c>
      <c r="BO26" s="557">
        <v>2.2573964451990931</v>
      </c>
      <c r="BP26" s="557">
        <v>2.165252365140772</v>
      </c>
      <c r="BQ26" s="557">
        <v>2.1274364124844203</v>
      </c>
      <c r="BR26" s="557">
        <v>2.0987331379886678</v>
      </c>
      <c r="BS26" s="557">
        <v>2.0677494878598743</v>
      </c>
      <c r="BT26" s="557">
        <v>2.0328675816762285</v>
      </c>
      <c r="BU26" s="557">
        <v>1.9855537776263927</v>
      </c>
      <c r="BV26" s="557">
        <v>1.959378502032342</v>
      </c>
      <c r="BW26" s="557">
        <v>1.9136912774027806</v>
      </c>
      <c r="BX26" s="557">
        <v>1.8974852118463899</v>
      </c>
      <c r="BY26" s="557">
        <v>1.860165092081171</v>
      </c>
      <c r="BZ26" s="557">
        <v>1.8201277781149079</v>
      </c>
      <c r="CA26" s="557">
        <v>1.749812460540507</v>
      </c>
      <c r="CB26" s="557">
        <v>1.6374192016493279</v>
      </c>
      <c r="CC26" s="557">
        <v>1.5898989446330332</v>
      </c>
      <c r="CD26" s="557">
        <v>1.550509928753028</v>
      </c>
      <c r="CE26" s="557">
        <v>1.5114731635161058</v>
      </c>
      <c r="CF26" s="557">
        <v>1.4637537205266471</v>
      </c>
      <c r="CG26" s="557">
        <v>1.4196062422373326</v>
      </c>
      <c r="CH26" s="557">
        <v>1.3949300031828817</v>
      </c>
      <c r="CI26" s="557">
        <v>1.3730024132859664</v>
      </c>
      <c r="CJ26" s="557">
        <v>1.3521327461615569</v>
      </c>
      <c r="CK26" s="557">
        <v>1.3488279159403129</v>
      </c>
      <c r="CL26" s="557">
        <v>1.3484201173267969</v>
      </c>
      <c r="CM26" s="557">
        <v>1.3487895993568491</v>
      </c>
      <c r="CN26" s="557">
        <v>1.3482918806297095</v>
      </c>
      <c r="CO26" s="557">
        <v>1.3490606518290593</v>
      </c>
      <c r="CP26" s="557">
        <v>1.348991579465272</v>
      </c>
      <c r="CQ26" s="557">
        <v>1.3483446945003565</v>
      </c>
      <c r="CR26" s="557">
        <v>1.3476236897838441</v>
      </c>
      <c r="CS26" s="557">
        <v>1.3445029069174745</v>
      </c>
      <c r="CT26" s="557">
        <v>1.3375061722719728</v>
      </c>
      <c r="CU26" s="557">
        <v>1.3275392604204006</v>
      </c>
      <c r="CV26" s="557">
        <v>1.3243657548160288</v>
      </c>
      <c r="CW26" s="557">
        <v>1.3193870054361485</v>
      </c>
      <c r="CX26" s="557">
        <v>1.315143053690329</v>
      </c>
      <c r="CY26" s="557">
        <v>1.3067198612216704</v>
      </c>
      <c r="CZ26" s="557">
        <v>1.2909053919235014</v>
      </c>
      <c r="DA26" s="557">
        <v>1.2840060818848615</v>
      </c>
      <c r="DB26" s="557">
        <v>1.279221195646953</v>
      </c>
      <c r="DC26" s="557">
        <v>1.2737912679918983</v>
      </c>
      <c r="DD26" s="557">
        <v>1.2655093062363181</v>
      </c>
      <c r="DE26" s="557">
        <v>1.2655093062363181</v>
      </c>
      <c r="DF26" s="557">
        <v>1.2078222853163658</v>
      </c>
      <c r="DG26" s="557">
        <v>1.2081111796147348</v>
      </c>
      <c r="DH26" s="557">
        <v>1.2042747839903405</v>
      </c>
      <c r="DI26" s="557">
        <v>1.2073037059280047</v>
      </c>
      <c r="DJ26" s="557">
        <v>1.2082775423521328</v>
      </c>
      <c r="DK26" s="557">
        <v>1.205933630894259</v>
      </c>
      <c r="DL26" s="557">
        <v>1.2060731871079051</v>
      </c>
      <c r="DM26" s="557">
        <v>1.2066982400617015</v>
      </c>
      <c r="DN26" s="557">
        <v>1.2069662053970818</v>
      </c>
      <c r="DO26" s="557">
        <v>1.2098060751563533</v>
      </c>
      <c r="DP26" s="557">
        <v>1.2102215019754243</v>
      </c>
      <c r="DQ26" s="557">
        <v>1.1579320064824183</v>
      </c>
      <c r="DR26" s="557">
        <v>1.2104340215859746</v>
      </c>
      <c r="DS26" s="557">
        <v>1.2103335253293732</v>
      </c>
      <c r="DT26" s="557">
        <v>1.2135809313307835</v>
      </c>
      <c r="DU26" s="557">
        <v>1.212929347173384</v>
      </c>
      <c r="DV26" s="557">
        <v>1.2127077834493973</v>
      </c>
      <c r="DW26" s="557">
        <v>1.213933007600134</v>
      </c>
      <c r="DX26" s="557">
        <v>1.2242369454251665</v>
      </c>
      <c r="DY26" s="557">
        <v>1.2404346280701091</v>
      </c>
      <c r="DZ26" s="557">
        <v>1.2478489396732133</v>
      </c>
      <c r="EA26" s="557">
        <v>1.2608262777395274</v>
      </c>
      <c r="EB26" s="557">
        <v>1.2712264357431329</v>
      </c>
      <c r="EC26" s="557">
        <v>1.2894694333117196</v>
      </c>
      <c r="ED26" s="557">
        <v>1.3019198126589144</v>
      </c>
      <c r="EE26" s="557">
        <v>1.3327877421718941</v>
      </c>
      <c r="EF26" s="557">
        <v>1.3475880209650071</v>
      </c>
      <c r="EG26" s="557">
        <v>1.3634319265326778</v>
      </c>
      <c r="EH26" s="557">
        <v>1.3771301073586435</v>
      </c>
      <c r="EI26" s="557">
        <v>1.414709828097807</v>
      </c>
      <c r="EJ26" s="557">
        <v>1.4528935923543973</v>
      </c>
      <c r="EK26" s="557">
        <v>1.4627053214491141</v>
      </c>
      <c r="EL26" s="557">
        <v>1.4698543203471606</v>
      </c>
      <c r="EM26" s="557">
        <v>1.478630624994818</v>
      </c>
      <c r="EN26" s="557">
        <v>1.4920002094039533</v>
      </c>
      <c r="EO26" s="557">
        <v>1.5060509616948654</v>
      </c>
      <c r="EP26" s="557">
        <v>1.5196363204137571</v>
      </c>
      <c r="EQ26" s="557">
        <v>1.5230159202193865</v>
      </c>
      <c r="ER26" s="557">
        <v>1.5043063507094447</v>
      </c>
      <c r="ES26" s="557">
        <v>1.5249877793011961</v>
      </c>
      <c r="ET26" s="557">
        <v>1.5269545482036098</v>
      </c>
      <c r="EU26" s="557">
        <v>1.56073588678869</v>
      </c>
    </row>
    <row r="27" spans="1:151" ht="15" customHeight="1" thickBot="1">
      <c r="A27" s="803" t="s">
        <v>577</v>
      </c>
      <c r="B27" s="799">
        <v>4.8055301182430705</v>
      </c>
      <c r="C27" s="799">
        <v>4.4215714566076194</v>
      </c>
      <c r="D27" s="799">
        <v>3.7407873943321146</v>
      </c>
      <c r="E27" s="786">
        <v>2.8697857341734827</v>
      </c>
      <c r="F27" s="786">
        <v>2.6615489344785037</v>
      </c>
      <c r="G27" s="786">
        <v>2.5844431309148876</v>
      </c>
      <c r="H27" s="786">
        <v>2.2540715395775801</v>
      </c>
      <c r="I27" s="786">
        <v>1.9955671176140124</v>
      </c>
      <c r="J27" s="786">
        <v>2.0088997084928266</v>
      </c>
      <c r="K27" s="786">
        <v>2.027770424481961</v>
      </c>
      <c r="L27" s="786">
        <v>2.1104802238349789</v>
      </c>
      <c r="M27" s="799">
        <v>4.9732949278930034</v>
      </c>
      <c r="N27" s="799">
        <v>5.0153966010052651</v>
      </c>
      <c r="O27" s="799">
        <v>4.4469758626812554</v>
      </c>
      <c r="P27" s="799">
        <v>5.0040057992588833</v>
      </c>
      <c r="Q27" s="799">
        <v>4.9043203234922483</v>
      </c>
      <c r="R27" s="799">
        <v>4.8892849777413483</v>
      </c>
      <c r="S27" s="799">
        <v>4.8622220954744408</v>
      </c>
      <c r="T27" s="799">
        <v>4.779885586397576</v>
      </c>
      <c r="U27" s="799">
        <v>4.7407523240260208</v>
      </c>
      <c r="V27" s="799">
        <v>4.7156804828486827</v>
      </c>
      <c r="W27" s="799">
        <v>4.6822320888587852</v>
      </c>
      <c r="X27" s="799">
        <v>4.6523103492393396</v>
      </c>
      <c r="Y27" s="799">
        <v>4.6265607220130089</v>
      </c>
      <c r="Z27" s="799">
        <v>4.5603845194295802</v>
      </c>
      <c r="AA27" s="799">
        <v>4.5462230779917814</v>
      </c>
      <c r="AB27" s="799">
        <v>4.5143647248115277</v>
      </c>
      <c r="AC27" s="799">
        <v>4.5070518220022349</v>
      </c>
      <c r="AD27" s="799">
        <v>4.5012231133176339</v>
      </c>
      <c r="AE27" s="799">
        <v>4.4301788592004376</v>
      </c>
      <c r="AF27" s="799">
        <v>4.4027990755151114</v>
      </c>
      <c r="AG27" s="799">
        <v>4.2765861750695411</v>
      </c>
      <c r="AH27" s="799">
        <v>4.2597573425767674</v>
      </c>
      <c r="AI27" s="799">
        <v>4.2430034122146534</v>
      </c>
      <c r="AJ27" s="799">
        <v>4.2075534676419242</v>
      </c>
      <c r="AK27" s="799">
        <v>4.1682185947850812</v>
      </c>
      <c r="AL27" s="799">
        <v>4.1097291058282348</v>
      </c>
      <c r="AM27" s="799">
        <v>3.9915712842936109</v>
      </c>
      <c r="AN27" s="799">
        <v>3.9569647260343559</v>
      </c>
      <c r="AO27" s="799">
        <v>3.9031154395616059</v>
      </c>
      <c r="AP27" s="804">
        <v>3.8702653175112589</v>
      </c>
      <c r="AQ27" s="804">
        <v>3.7697412250719058</v>
      </c>
      <c r="AR27" s="804">
        <v>3.3802231234941251</v>
      </c>
      <c r="AS27" s="804">
        <v>3.5315303669831843</v>
      </c>
      <c r="AT27" s="804">
        <v>3.4828520919403028</v>
      </c>
      <c r="AU27" s="804">
        <v>3.4091396857498708</v>
      </c>
      <c r="AV27" s="804">
        <v>3.3160977707318393</v>
      </c>
      <c r="AW27" s="804">
        <v>3.1451713637886338</v>
      </c>
      <c r="AX27" s="804">
        <v>3.0692065761473235</v>
      </c>
      <c r="AY27" s="804">
        <v>2.9441924385122746</v>
      </c>
      <c r="AZ27" s="804">
        <v>2.9031722636873005</v>
      </c>
      <c r="BA27" s="804">
        <v>2.9001145161645816</v>
      </c>
      <c r="BB27" s="804">
        <v>2.8891372284446342</v>
      </c>
      <c r="BC27" s="804">
        <v>2.860749957979245</v>
      </c>
      <c r="BD27" s="804">
        <v>2.7971368500994331</v>
      </c>
      <c r="BE27" s="804">
        <v>2.7535708641968819</v>
      </c>
      <c r="BF27" s="804">
        <v>2.7605544521344187</v>
      </c>
      <c r="BG27" s="804">
        <v>2.7151436725275526</v>
      </c>
      <c r="BH27" s="804">
        <v>2.6992786263995097</v>
      </c>
      <c r="BI27" s="804">
        <v>2.6777214745137696</v>
      </c>
      <c r="BJ27" s="804">
        <v>2.627939251496596</v>
      </c>
      <c r="BK27" s="804">
        <v>2.6267213045179396</v>
      </c>
      <c r="BL27" s="804">
        <v>2.6448879055185905</v>
      </c>
      <c r="BM27" s="804">
        <v>2.6451588651053304</v>
      </c>
      <c r="BN27" s="804">
        <v>2.6975703293791073</v>
      </c>
      <c r="BO27" s="804">
        <v>2.674653408167659</v>
      </c>
      <c r="BP27" s="804">
        <v>2.6548869801663022</v>
      </c>
      <c r="BQ27" s="804">
        <v>2.6668606571714313</v>
      </c>
      <c r="BR27" s="804">
        <v>2.6700925713635701</v>
      </c>
      <c r="BS27" s="804">
        <v>2.6777088710437882</v>
      </c>
      <c r="BT27" s="804">
        <v>2.6743855952979612</v>
      </c>
      <c r="BU27" s="804">
        <v>2.6795176116129893</v>
      </c>
      <c r="BV27" s="804">
        <v>2.6744860056882835</v>
      </c>
      <c r="BW27" s="804">
        <v>2.6872417696600777</v>
      </c>
      <c r="BX27" s="804">
        <v>2.6627265598385663</v>
      </c>
      <c r="BY27" s="804">
        <v>2.6382626655147807</v>
      </c>
      <c r="BZ27" s="804">
        <v>2.6042177316414028</v>
      </c>
      <c r="CA27" s="804">
        <v>2.5860605324923918</v>
      </c>
      <c r="CB27" s="804">
        <v>2.5394089036579097</v>
      </c>
      <c r="CC27" s="804">
        <v>2.5372754650241442</v>
      </c>
      <c r="CD27" s="804">
        <v>2.4917231429120559</v>
      </c>
      <c r="CE27" s="804">
        <v>2.4645154884701492</v>
      </c>
      <c r="CF27" s="804">
        <v>2.4478816944658992</v>
      </c>
      <c r="CG27" s="804">
        <v>2.4095421711027063</v>
      </c>
      <c r="CH27" s="804">
        <v>2.3976867576367975</v>
      </c>
      <c r="CI27" s="804">
        <v>2.3506524854722688</v>
      </c>
      <c r="CJ27" s="804">
        <v>2.3177685761459927</v>
      </c>
      <c r="CK27" s="804">
        <v>2.2887275908703115</v>
      </c>
      <c r="CL27" s="804">
        <v>2.2542635166003686</v>
      </c>
      <c r="CM27" s="804">
        <v>2.2504088558262385</v>
      </c>
      <c r="CN27" s="804">
        <v>2.1849077791413141</v>
      </c>
      <c r="CO27" s="804">
        <v>2.1660339709609402</v>
      </c>
      <c r="CP27" s="804">
        <v>2.1525408370202248</v>
      </c>
      <c r="CQ27" s="804">
        <v>2.157555595425876</v>
      </c>
      <c r="CR27" s="804">
        <v>2.1187703387279306</v>
      </c>
      <c r="CS27" s="804">
        <v>2.1024621595129318</v>
      </c>
      <c r="CT27" s="804">
        <v>2.0786536540169864</v>
      </c>
      <c r="CU27" s="804">
        <v>2.0162534509762509</v>
      </c>
      <c r="CV27" s="804">
        <v>2.0033767708274848</v>
      </c>
      <c r="CW27" s="804">
        <v>1.9837345292352921</v>
      </c>
      <c r="CX27" s="804">
        <v>1.9828377212429644</v>
      </c>
      <c r="CY27" s="804">
        <v>1.9918607506017543</v>
      </c>
      <c r="CZ27" s="804">
        <v>1.9718241563781842</v>
      </c>
      <c r="DA27" s="804">
        <v>1.9733601937412797</v>
      </c>
      <c r="DB27" s="804">
        <v>1.9601120169283899</v>
      </c>
      <c r="DC27" s="804">
        <v>1.9495945105957331</v>
      </c>
      <c r="DD27" s="804">
        <v>1.9327354973109021</v>
      </c>
      <c r="DE27" s="804">
        <v>1.9327354973109021</v>
      </c>
      <c r="DF27" s="804">
        <v>1.9212458637118557</v>
      </c>
      <c r="DG27" s="804">
        <v>1.94586000462071</v>
      </c>
      <c r="DH27" s="804">
        <v>1.9632046815799487</v>
      </c>
      <c r="DI27" s="804">
        <v>1.9719664565499746</v>
      </c>
      <c r="DJ27" s="804">
        <v>1.9880427133844822</v>
      </c>
      <c r="DK27" s="804">
        <v>2.0017093716285936</v>
      </c>
      <c r="DL27" s="804">
        <v>2.0519702795876302</v>
      </c>
      <c r="DM27" s="804">
        <v>2.070762749410203</v>
      </c>
      <c r="DN27" s="804">
        <v>2.0872781925556478</v>
      </c>
      <c r="DO27" s="804">
        <v>2.0836456094473608</v>
      </c>
      <c r="DP27" s="804">
        <v>2.0883750821266118</v>
      </c>
      <c r="DQ27" s="804">
        <v>1.9122721571996557</v>
      </c>
      <c r="DR27" s="804">
        <v>2.091419261200735</v>
      </c>
      <c r="DS27" s="804">
        <v>2.0797991194073435</v>
      </c>
      <c r="DT27" s="804">
        <v>2.0490448475430529</v>
      </c>
      <c r="DU27" s="804">
        <v>2.0510309072878332</v>
      </c>
      <c r="DV27" s="804">
        <v>2.0447581343315693</v>
      </c>
      <c r="DW27" s="804">
        <v>2.0278246057449492</v>
      </c>
      <c r="DX27" s="804">
        <v>1.9986540071344761</v>
      </c>
      <c r="DY27" s="804">
        <v>1.9979584288152896</v>
      </c>
      <c r="DZ27" s="804">
        <v>2.016163844691945</v>
      </c>
      <c r="EA27" s="804">
        <v>2.0244842736331354</v>
      </c>
      <c r="EB27" s="804">
        <v>2.0398355067935459</v>
      </c>
      <c r="EC27" s="932">
        <v>2.0499387194817627</v>
      </c>
      <c r="ED27" s="932">
        <v>2.0628883388988073</v>
      </c>
      <c r="EE27" s="932">
        <v>2.0594523304531558</v>
      </c>
      <c r="EF27" s="932">
        <v>2.0737137020938552</v>
      </c>
      <c r="EG27" s="932">
        <v>2.0935769289212045</v>
      </c>
      <c r="EH27" s="932">
        <v>2.1163559515652826</v>
      </c>
      <c r="EI27" s="932">
        <v>2.1214759657055082</v>
      </c>
      <c r="EJ27" s="932">
        <v>2.125769166456517</v>
      </c>
      <c r="EK27" s="932">
        <v>2.1446247470612367</v>
      </c>
      <c r="EL27" s="932">
        <v>2.1550258259611854</v>
      </c>
      <c r="EM27" s="932">
        <v>2.1584352841785304</v>
      </c>
      <c r="EN27" s="932">
        <v>2.164505725242702</v>
      </c>
      <c r="EO27" s="932">
        <v>2.1651058000677579</v>
      </c>
      <c r="EP27" s="932">
        <v>2.1671414741372086</v>
      </c>
      <c r="EQ27" s="932">
        <v>2.1695799981606885</v>
      </c>
      <c r="ER27" s="932">
        <v>2.1708579511259036</v>
      </c>
      <c r="ES27" s="932">
        <v>2.1845047024372177</v>
      </c>
      <c r="ET27" s="932">
        <v>2.1848123698923194</v>
      </c>
      <c r="EU27" s="932">
        <v>2.1857084308618648</v>
      </c>
    </row>
    <row r="28" spans="1:151" ht="15" customHeight="1">
      <c r="A28" s="479" t="s">
        <v>945</v>
      </c>
      <c r="AA28" s="1032"/>
    </row>
    <row r="29" spans="1:151" s="481" customFormat="1" ht="30" customHeight="1">
      <c r="A29" s="1214" t="s">
        <v>580</v>
      </c>
      <c r="B29" s="1214"/>
      <c r="C29" s="1214"/>
      <c r="D29" s="1214"/>
      <c r="E29" s="1214"/>
      <c r="F29" s="1214"/>
      <c r="G29" s="1214"/>
      <c r="H29" s="1214"/>
      <c r="I29" s="1214"/>
      <c r="J29" s="1214"/>
      <c r="K29" s="1214"/>
      <c r="L29" s="1214"/>
      <c r="M29" s="1214"/>
      <c r="N29" s="1214"/>
      <c r="O29" s="1214"/>
      <c r="P29" s="1214"/>
      <c r="Q29" s="1214"/>
      <c r="R29" s="1214"/>
      <c r="S29" s="1214"/>
      <c r="T29" s="1214"/>
      <c r="U29" s="1214"/>
      <c r="V29" s="1214"/>
      <c r="W29" s="1214"/>
      <c r="X29" s="1214"/>
      <c r="Y29" s="1214"/>
      <c r="Z29" s="1214"/>
      <c r="AA29" s="1214"/>
      <c r="AB29" s="1214"/>
      <c r="AC29" s="1214"/>
      <c r="AD29" s="1214"/>
      <c r="AE29" s="1214"/>
      <c r="AF29" s="1214"/>
      <c r="AG29" s="1214"/>
      <c r="AH29" s="1214"/>
      <c r="AI29" s="1214"/>
      <c r="AJ29" s="1214"/>
      <c r="AK29" s="1214"/>
      <c r="AL29" s="1214"/>
      <c r="AM29" s="1214"/>
      <c r="AN29" s="1214"/>
      <c r="AO29" s="1214"/>
      <c r="AP29" s="1214"/>
      <c r="AQ29" s="1214"/>
      <c r="AR29" s="1214"/>
      <c r="AS29" s="1214"/>
      <c r="AT29" s="1214"/>
      <c r="AU29" s="1214"/>
      <c r="AV29" s="1214"/>
      <c r="AW29" s="1214"/>
      <c r="AX29" s="1214"/>
      <c r="AY29" s="1214"/>
      <c r="AZ29" s="1214"/>
      <c r="BA29" s="1214"/>
      <c r="BB29" s="1214"/>
      <c r="BC29" s="1214"/>
      <c r="BD29" s="1214"/>
      <c r="BE29" s="1214"/>
      <c r="BF29" s="1214"/>
      <c r="BG29" s="1214"/>
      <c r="BH29" s="1214"/>
      <c r="BI29" s="1214"/>
      <c r="BJ29" s="1214"/>
      <c r="BK29" s="1214"/>
      <c r="BL29" s="1214"/>
      <c r="BM29" s="1214"/>
      <c r="BN29" s="1214"/>
      <c r="BO29" s="1214"/>
      <c r="BP29" s="1214"/>
      <c r="BQ29" s="1214"/>
      <c r="BR29" s="1214"/>
      <c r="BS29" s="1214"/>
      <c r="BT29" s="1214"/>
      <c r="BU29" s="1214"/>
      <c r="BV29" s="1214"/>
      <c r="BW29" s="1214"/>
      <c r="BX29" s="1214"/>
      <c r="BY29" s="1214"/>
      <c r="BZ29" s="1214"/>
      <c r="CA29" s="1214"/>
      <c r="CB29" s="1214"/>
      <c r="CC29" s="1214"/>
      <c r="CD29" s="1214"/>
      <c r="CE29" s="1214"/>
      <c r="CF29" s="1214"/>
      <c r="CG29" s="1214"/>
      <c r="CH29" s="560"/>
      <c r="CI29" s="560"/>
      <c r="CJ29" s="560"/>
      <c r="CK29" s="560"/>
      <c r="CL29" s="560"/>
      <c r="CM29" s="560"/>
      <c r="CN29" s="560"/>
      <c r="CO29" s="560"/>
      <c r="CP29" s="560"/>
      <c r="CQ29" s="560"/>
      <c r="CR29" s="560"/>
      <c r="CS29" s="560"/>
      <c r="CT29" s="560"/>
      <c r="CU29" s="560"/>
      <c r="CV29" s="560"/>
      <c r="CW29" s="560"/>
      <c r="CX29" s="560"/>
      <c r="CY29" s="560"/>
      <c r="CZ29" s="560"/>
      <c r="DA29" s="560"/>
      <c r="DB29" s="560"/>
      <c r="DC29" s="560"/>
      <c r="DD29" s="560"/>
      <c r="DE29" s="560"/>
      <c r="DF29" s="560"/>
      <c r="DG29" s="560"/>
      <c r="DH29" s="560"/>
      <c r="DI29" s="560"/>
      <c r="DJ29" s="560"/>
      <c r="DK29" s="560"/>
      <c r="DL29" s="560"/>
      <c r="DM29" s="560"/>
      <c r="DN29" s="560"/>
      <c r="DO29" s="560"/>
      <c r="DP29" s="560"/>
      <c r="DQ29" s="560"/>
      <c r="DR29" s="560"/>
      <c r="DS29" s="560"/>
      <c r="DT29" s="560"/>
      <c r="DU29" s="560"/>
      <c r="DV29" s="560"/>
      <c r="DW29" s="560"/>
      <c r="DX29" s="560"/>
      <c r="DY29" s="560"/>
      <c r="DZ29" s="560"/>
      <c r="EA29" s="560"/>
      <c r="EB29" s="560"/>
      <c r="EC29" s="560"/>
      <c r="ED29" s="560"/>
      <c r="EE29" s="560"/>
      <c r="EF29" s="560"/>
      <c r="EG29" s="560"/>
      <c r="EH29" s="560"/>
      <c r="EI29" s="560"/>
      <c r="EJ29" s="560"/>
      <c r="EK29" s="560"/>
      <c r="EL29" s="560"/>
      <c r="EM29" s="560"/>
      <c r="EN29" s="560"/>
      <c r="EO29" s="560"/>
    </row>
  </sheetData>
  <mergeCells count="24">
    <mergeCell ref="EC3:EN3"/>
    <mergeCell ref="EO3:EU3"/>
    <mergeCell ref="DQ3:EB3"/>
    <mergeCell ref="B3:B4"/>
    <mergeCell ref="D3:D4"/>
    <mergeCell ref="I3:I4"/>
    <mergeCell ref="CS3:DD3"/>
    <mergeCell ref="DE3:DP3"/>
    <mergeCell ref="C3:C4"/>
    <mergeCell ref="A29:CG29"/>
    <mergeCell ref="Y3:AJ3"/>
    <mergeCell ref="AK3:AV3"/>
    <mergeCell ref="AW3:BH3"/>
    <mergeCell ref="BI3:BT3"/>
    <mergeCell ref="BU3:CF3"/>
    <mergeCell ref="E3:E4"/>
    <mergeCell ref="F3:F4"/>
    <mergeCell ref="G3:G4"/>
    <mergeCell ref="M3:X3"/>
    <mergeCell ref="CG3:CR3"/>
    <mergeCell ref="H3:H4"/>
    <mergeCell ref="K3:K4"/>
    <mergeCell ref="J3:J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61</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
    <tabColor theme="0"/>
  </sheetPr>
  <dimension ref="A1:BD36"/>
  <sheetViews>
    <sheetView showGridLines="0" zoomScaleNormal="100" zoomScaleSheetLayoutView="100" zoomScalePageLayoutView="90" workbookViewId="0">
      <pane xSplit="1" topLeftCell="AS1" activePane="topRight" state="frozen"/>
      <selection pane="topRight" activeCell="BE31" sqref="BE31"/>
    </sheetView>
  </sheetViews>
  <sheetFormatPr defaultColWidth="9" defaultRowHeight="15"/>
  <cols>
    <col min="1" max="1" width="38.5703125" style="565" customWidth="1"/>
    <col min="2" max="31" width="11.42578125" style="563" customWidth="1"/>
    <col min="32" max="54" width="11.42578125" style="565" customWidth="1"/>
    <col min="55" max="16384" width="9" style="565"/>
  </cols>
  <sheetData>
    <row r="1" spans="1:56" s="564" customFormat="1" ht="17.25">
      <c r="A1" s="562" t="s">
        <v>66</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row>
    <row r="2" spans="1:56" s="564" customFormat="1" ht="12.75">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row>
    <row r="3" spans="1:56" s="564" customFormat="1" ht="16.5" customHeight="1">
      <c r="A3" s="1035"/>
      <c r="B3" s="1076">
        <v>2015</v>
      </c>
      <c r="C3" s="1076">
        <v>2016</v>
      </c>
      <c r="D3" s="1076">
        <v>2017</v>
      </c>
      <c r="E3" s="1076">
        <v>2018</v>
      </c>
      <c r="F3" s="1076">
        <v>2019</v>
      </c>
      <c r="G3" s="1076">
        <v>2020</v>
      </c>
      <c r="H3" s="1076">
        <v>2021</v>
      </c>
      <c r="I3" s="1076">
        <v>2022</v>
      </c>
      <c r="J3" s="1076">
        <v>2023</v>
      </c>
      <c r="K3" s="1076">
        <v>2024</v>
      </c>
      <c r="L3" s="1217">
        <v>2025</v>
      </c>
      <c r="M3" s="1219">
        <v>2016</v>
      </c>
      <c r="N3" s="1219"/>
      <c r="O3" s="1219"/>
      <c r="P3" s="1220"/>
      <c r="Q3" s="1221">
        <v>2017</v>
      </c>
      <c r="R3" s="1219"/>
      <c r="S3" s="1078"/>
      <c r="T3" s="1162"/>
      <c r="U3" s="1077">
        <v>2018</v>
      </c>
      <c r="V3" s="1078"/>
      <c r="W3" s="1078"/>
      <c r="X3" s="1078"/>
      <c r="Y3" s="1077">
        <v>2019</v>
      </c>
      <c r="Z3" s="1078"/>
      <c r="AA3" s="1078"/>
      <c r="AB3" s="1078"/>
      <c r="AC3" s="1077">
        <v>2020</v>
      </c>
      <c r="AD3" s="1078"/>
      <c r="AE3" s="1078"/>
      <c r="AF3" s="1078"/>
      <c r="AG3" s="1077">
        <v>2021</v>
      </c>
      <c r="AH3" s="1078"/>
      <c r="AI3" s="1078"/>
      <c r="AJ3" s="1078"/>
      <c r="AK3" s="1077">
        <v>2022</v>
      </c>
      <c r="AL3" s="1078"/>
      <c r="AM3" s="1078"/>
      <c r="AN3" s="1078"/>
      <c r="AO3" s="1077">
        <v>2023</v>
      </c>
      <c r="AP3" s="1078"/>
      <c r="AQ3" s="1078"/>
      <c r="AR3" s="1078"/>
      <c r="AS3" s="1077">
        <v>2024</v>
      </c>
      <c r="AT3" s="1078"/>
      <c r="AU3" s="1078"/>
      <c r="AV3" s="1078"/>
      <c r="AW3" s="1077">
        <v>2025</v>
      </c>
      <c r="AX3" s="1078"/>
      <c r="AY3" s="1078"/>
      <c r="AZ3" s="1078"/>
      <c r="BA3" s="1077">
        <v>2026</v>
      </c>
      <c r="BB3" s="1078"/>
      <c r="BC3" s="959"/>
      <c r="BD3" s="959"/>
    </row>
    <row r="4" spans="1:56" s="564" customFormat="1" ht="16.5" customHeight="1">
      <c r="A4" s="1036"/>
      <c r="B4" s="1076"/>
      <c r="C4" s="1076"/>
      <c r="D4" s="1076"/>
      <c r="E4" s="1076"/>
      <c r="F4" s="1076"/>
      <c r="G4" s="1076"/>
      <c r="H4" s="1076"/>
      <c r="I4" s="1076"/>
      <c r="J4" s="1076"/>
      <c r="K4" s="1076"/>
      <c r="L4" s="1217"/>
      <c r="M4" s="1036" t="s">
        <v>97</v>
      </c>
      <c r="N4" s="1036" t="s">
        <v>98</v>
      </c>
      <c r="O4" s="1036" t="s">
        <v>99</v>
      </c>
      <c r="P4" s="1036" t="s">
        <v>100</v>
      </c>
      <c r="Q4" s="1036" t="s">
        <v>97</v>
      </c>
      <c r="R4" s="1036" t="s">
        <v>98</v>
      </c>
      <c r="S4" s="1036" t="s">
        <v>99</v>
      </c>
      <c r="T4" s="1036" t="s">
        <v>100</v>
      </c>
      <c r="U4" s="1036" t="s">
        <v>97</v>
      </c>
      <c r="V4" s="1036" t="s">
        <v>98</v>
      </c>
      <c r="W4" s="1036" t="s">
        <v>99</v>
      </c>
      <c r="X4" s="1036" t="s">
        <v>100</v>
      </c>
      <c r="Y4" s="1036" t="s">
        <v>97</v>
      </c>
      <c r="Z4" s="1036" t="s">
        <v>98</v>
      </c>
      <c r="AA4" s="1036" t="s">
        <v>99</v>
      </c>
      <c r="AB4" s="1036" t="s">
        <v>100</v>
      </c>
      <c r="AC4" s="1036" t="s">
        <v>97</v>
      </c>
      <c r="AD4" s="1036" t="s">
        <v>98</v>
      </c>
      <c r="AE4" s="1036" t="s">
        <v>99</v>
      </c>
      <c r="AF4" s="1036" t="s">
        <v>100</v>
      </c>
      <c r="AG4" s="1036" t="s">
        <v>97</v>
      </c>
      <c r="AH4" s="1036" t="s">
        <v>98</v>
      </c>
      <c r="AI4" s="1036" t="s">
        <v>99</v>
      </c>
      <c r="AJ4" s="1036" t="s">
        <v>100</v>
      </c>
      <c r="AK4" s="1036" t="s">
        <v>97</v>
      </c>
      <c r="AL4" s="1036" t="s">
        <v>98</v>
      </c>
      <c r="AM4" s="1036" t="s">
        <v>99</v>
      </c>
      <c r="AN4" s="1036" t="s">
        <v>100</v>
      </c>
      <c r="AO4" s="1036" t="s">
        <v>97</v>
      </c>
      <c r="AP4" s="1036" t="s">
        <v>98</v>
      </c>
      <c r="AQ4" s="1036" t="s">
        <v>99</v>
      </c>
      <c r="AR4" s="1036" t="s">
        <v>100</v>
      </c>
      <c r="AS4" s="1036" t="s">
        <v>97</v>
      </c>
      <c r="AT4" s="1036" t="s">
        <v>98</v>
      </c>
      <c r="AU4" s="1036" t="s">
        <v>99</v>
      </c>
      <c r="AV4" s="1036" t="s">
        <v>100</v>
      </c>
      <c r="AW4" s="1036" t="s">
        <v>97</v>
      </c>
      <c r="AX4" s="1036" t="s">
        <v>98</v>
      </c>
      <c r="AY4" s="1036" t="s">
        <v>99</v>
      </c>
      <c r="AZ4" s="1036" t="s">
        <v>100</v>
      </c>
      <c r="BA4" s="1036" t="s">
        <v>97</v>
      </c>
      <c r="BB4" s="1036" t="s">
        <v>98</v>
      </c>
    </row>
    <row r="5" spans="1:56" ht="3" customHeight="1">
      <c r="B5" s="1218" t="s">
        <v>581</v>
      </c>
      <c r="C5" s="1218"/>
      <c r="D5" s="1218"/>
      <c r="E5" s="1218"/>
      <c r="F5" s="1218"/>
      <c r="G5" s="1218"/>
      <c r="H5" s="1218"/>
      <c r="I5" s="1218"/>
      <c r="J5" s="1218"/>
      <c r="K5" s="1218"/>
      <c r="L5" s="1218"/>
      <c r="M5" s="1218"/>
      <c r="N5" s="1218"/>
      <c r="O5" s="1218"/>
      <c r="P5" s="1218"/>
      <c r="Q5" s="1218"/>
      <c r="R5" s="1218"/>
      <c r="S5" s="1218"/>
      <c r="T5" s="1218"/>
      <c r="U5" s="1218"/>
      <c r="V5" s="1218"/>
      <c r="W5" s="1218"/>
      <c r="X5" s="1218"/>
      <c r="Y5" s="1218"/>
      <c r="Z5" s="1218"/>
      <c r="AA5" s="1218"/>
      <c r="AB5" s="1218"/>
      <c r="AC5" s="1218"/>
      <c r="AD5" s="1218"/>
      <c r="AE5" s="1218"/>
      <c r="AF5" s="1218"/>
      <c r="AG5" s="1218"/>
      <c r="AH5" s="1218"/>
      <c r="AI5" s="1218"/>
      <c r="AJ5" s="1218"/>
      <c r="AK5" s="1218"/>
      <c r="AL5" s="1218"/>
      <c r="AM5" s="1218"/>
      <c r="AN5" s="1218"/>
    </row>
    <row r="6" spans="1:56" s="566" customFormat="1" ht="15" customHeight="1">
      <c r="B6" s="1218"/>
      <c r="C6" s="1218"/>
      <c r="D6" s="1218"/>
      <c r="E6" s="1218"/>
      <c r="F6" s="1218"/>
      <c r="G6" s="1218"/>
      <c r="H6" s="1218"/>
      <c r="I6" s="1218"/>
      <c r="J6" s="1218"/>
      <c r="K6" s="1218"/>
      <c r="L6" s="1218"/>
      <c r="M6" s="1218"/>
      <c r="N6" s="1218"/>
      <c r="O6" s="1218"/>
      <c r="P6" s="1218"/>
      <c r="Q6" s="1218"/>
      <c r="R6" s="1218"/>
      <c r="S6" s="1218"/>
      <c r="T6" s="1218"/>
      <c r="U6" s="1218"/>
      <c r="V6" s="1218"/>
      <c r="W6" s="1218"/>
      <c r="X6" s="1218"/>
      <c r="Y6" s="1218"/>
      <c r="Z6" s="1218"/>
      <c r="AA6" s="1218"/>
      <c r="AB6" s="1218"/>
      <c r="AC6" s="1218"/>
      <c r="AD6" s="1218"/>
      <c r="AE6" s="1218"/>
      <c r="AF6" s="1218"/>
      <c r="AG6" s="1218"/>
      <c r="AH6" s="1218"/>
      <c r="AI6" s="1218"/>
      <c r="AJ6" s="1218"/>
      <c r="AK6" s="1218"/>
      <c r="AL6" s="1218"/>
      <c r="AM6" s="1218"/>
      <c r="AN6" s="1218"/>
    </row>
    <row r="7" spans="1:56" s="566" customFormat="1" ht="15" customHeight="1">
      <c r="A7" s="567" t="s">
        <v>582</v>
      </c>
      <c r="B7" s="568">
        <v>51678.349323000002</v>
      </c>
      <c r="C7" s="568">
        <v>64492.770428999997</v>
      </c>
      <c r="D7" s="569">
        <v>72845.232716999992</v>
      </c>
      <c r="E7" s="569">
        <v>78758.693295999998</v>
      </c>
      <c r="F7" s="569">
        <v>90440.04511799998</v>
      </c>
      <c r="G7" s="569">
        <v>85494.494177</v>
      </c>
      <c r="H7" s="569">
        <v>101048.55171999999</v>
      </c>
      <c r="I7" s="569">
        <v>127352.51476600001</v>
      </c>
      <c r="J7" s="569">
        <v>154412.11574400001</v>
      </c>
      <c r="K7" s="569">
        <v>184230.595577</v>
      </c>
      <c r="L7" s="569">
        <v>203441.08258896999</v>
      </c>
      <c r="M7" s="569">
        <v>10114.449633</v>
      </c>
      <c r="N7" s="569">
        <v>15692.940474999999</v>
      </c>
      <c r="O7" s="569">
        <v>16122.178648000001</v>
      </c>
      <c r="P7" s="569">
        <v>18120.018835999999</v>
      </c>
      <c r="Q7" s="569">
        <v>16506.270219999999</v>
      </c>
      <c r="R7" s="569">
        <v>17605.114485999999</v>
      </c>
      <c r="S7" s="569">
        <v>16122.178648000001</v>
      </c>
      <c r="T7" s="569">
        <v>20249.085826999999</v>
      </c>
      <c r="U7" s="569">
        <v>18702.204037</v>
      </c>
      <c r="V7" s="569">
        <v>19916.789258999997</v>
      </c>
      <c r="W7" s="569">
        <v>20675.900000000001</v>
      </c>
      <c r="X7" s="569">
        <v>19463.8</v>
      </c>
      <c r="Y7" s="569">
        <v>20431.900000000001</v>
      </c>
      <c r="Z7" s="569">
        <v>21982.918705999997</v>
      </c>
      <c r="AA7" s="569">
        <v>23059.469697</v>
      </c>
      <c r="AB7" s="569">
        <v>24965.725693</v>
      </c>
      <c r="AC7" s="569">
        <v>22521.289516999997</v>
      </c>
      <c r="AD7" s="569">
        <v>16861.118718999998</v>
      </c>
      <c r="AE7" s="569">
        <v>21755.244077000003</v>
      </c>
      <c r="AF7" s="569">
        <v>24356.841863999998</v>
      </c>
      <c r="AG7" s="569">
        <v>21944.893338000002</v>
      </c>
      <c r="AH7" s="569">
        <v>23992.318519</v>
      </c>
      <c r="AI7" s="569">
        <v>26424.757263</v>
      </c>
      <c r="AJ7" s="569">
        <v>28686.582600000002</v>
      </c>
      <c r="AK7" s="569">
        <v>28292.781844000001</v>
      </c>
      <c r="AL7" s="569">
        <v>30888.146876999999</v>
      </c>
      <c r="AM7" s="569">
        <v>32868.043657999995</v>
      </c>
      <c r="AN7" s="569">
        <v>35303.542387000001</v>
      </c>
      <c r="AO7" s="569">
        <v>34518.957730000002</v>
      </c>
      <c r="AP7" s="569">
        <v>37320.755484000001</v>
      </c>
      <c r="AQ7" s="569">
        <v>39557.701008999997</v>
      </c>
      <c r="AR7" s="569">
        <v>43014.701520999995</v>
      </c>
      <c r="AS7" s="569">
        <v>48499.091698999997</v>
      </c>
      <c r="AT7" s="569">
        <v>41643.739016</v>
      </c>
      <c r="AU7" s="569">
        <v>45382.691308000001</v>
      </c>
      <c r="AV7" s="569">
        <v>48705.073554000002</v>
      </c>
      <c r="AW7" s="569">
        <v>45816.131160969999</v>
      </c>
      <c r="AX7" s="569">
        <v>48549.601805999999</v>
      </c>
      <c r="AY7" s="569">
        <v>52176.891225999992</v>
      </c>
      <c r="AZ7" s="569">
        <v>56898.458395999995</v>
      </c>
      <c r="BA7" s="569">
        <v>50803.800444</v>
      </c>
      <c r="BB7" s="569">
        <v>58637.000905000001</v>
      </c>
    </row>
    <row r="8" spans="1:56" s="566" customFormat="1" ht="15" customHeight="1">
      <c r="A8" s="570" t="s">
        <v>583</v>
      </c>
      <c r="B8" s="571">
        <v>26747.025914999998</v>
      </c>
      <c r="C8" s="571">
        <v>30974.134000000002</v>
      </c>
      <c r="D8" s="572">
        <v>33135.188000000002</v>
      </c>
      <c r="E8" s="572">
        <v>35897.332999999999</v>
      </c>
      <c r="F8" s="572">
        <v>38258.315999999992</v>
      </c>
      <c r="G8" s="572">
        <v>34866.907999999996</v>
      </c>
      <c r="H8" s="572">
        <v>38370.641000000003</v>
      </c>
      <c r="I8" s="572">
        <v>43299.693156000001</v>
      </c>
      <c r="J8" s="572">
        <v>45531.840499999991</v>
      </c>
      <c r="K8" s="572">
        <v>45069.700199999992</v>
      </c>
      <c r="L8" s="572">
        <v>46428.353199999998</v>
      </c>
      <c r="M8" s="572">
        <v>4987.5059999999994</v>
      </c>
      <c r="N8" s="572">
        <v>7625.5410000000011</v>
      </c>
      <c r="O8" s="572">
        <v>7760.1880000000001</v>
      </c>
      <c r="P8" s="572">
        <v>8493.8439999999991</v>
      </c>
      <c r="Q8" s="572">
        <v>7623.2650000000003</v>
      </c>
      <c r="R8" s="572">
        <v>8102.6750000000011</v>
      </c>
      <c r="S8" s="572">
        <v>7760.1880000000001</v>
      </c>
      <c r="T8" s="572">
        <v>9076.4150000000009</v>
      </c>
      <c r="U8" s="572">
        <v>8224.8829999999998</v>
      </c>
      <c r="V8" s="572">
        <v>8814.1270000000004</v>
      </c>
      <c r="W8" s="572">
        <v>9058.9660000000003</v>
      </c>
      <c r="X8" s="572">
        <v>9799.357</v>
      </c>
      <c r="Y8" s="572">
        <v>8763.17</v>
      </c>
      <c r="Z8" s="572">
        <v>9471.648000000001</v>
      </c>
      <c r="AA8" s="572">
        <v>9659.768</v>
      </c>
      <c r="AB8" s="572">
        <v>10363.73</v>
      </c>
      <c r="AC8" s="572">
        <v>9209.31</v>
      </c>
      <c r="AD8" s="572">
        <v>7053.1900000000005</v>
      </c>
      <c r="AE8" s="572">
        <v>8910.2309999999998</v>
      </c>
      <c r="AF8" s="572">
        <v>9694.1769999999997</v>
      </c>
      <c r="AG8" s="572">
        <v>8715.491</v>
      </c>
      <c r="AH8" s="572">
        <v>9307.487000000001</v>
      </c>
      <c r="AI8" s="572">
        <v>9830.4130000000005</v>
      </c>
      <c r="AJ8" s="572">
        <v>10517.25</v>
      </c>
      <c r="AK8" s="572">
        <v>9827.9639999999999</v>
      </c>
      <c r="AL8" s="572">
        <v>10695.494999999999</v>
      </c>
      <c r="AM8" s="572">
        <v>10935.5</v>
      </c>
      <c r="AN8" s="572">
        <v>11840.734156</v>
      </c>
      <c r="AO8" s="572">
        <v>10650.661</v>
      </c>
      <c r="AP8" s="572">
        <v>11245.564</v>
      </c>
      <c r="AQ8" s="572">
        <v>11301.304</v>
      </c>
      <c r="AR8" s="572">
        <v>12334.3115</v>
      </c>
      <c r="AS8" s="572">
        <v>10654.7</v>
      </c>
      <c r="AT8" s="572">
        <v>11329.0684</v>
      </c>
      <c r="AU8" s="572">
        <v>11259.446</v>
      </c>
      <c r="AV8" s="572">
        <v>11826.485799999999</v>
      </c>
      <c r="AW8" s="572">
        <v>10850.345499999999</v>
      </c>
      <c r="AX8" s="572">
        <v>11429.3346</v>
      </c>
      <c r="AY8" s="572">
        <v>11664.9768</v>
      </c>
      <c r="AZ8" s="572">
        <v>12483.6963</v>
      </c>
      <c r="BA8" s="572">
        <v>10652.360100000002</v>
      </c>
      <c r="BB8" s="572">
        <v>12288.6855</v>
      </c>
    </row>
    <row r="9" spans="1:56" s="566" customFormat="1" ht="15" customHeight="1">
      <c r="A9" s="570" t="s">
        <v>798</v>
      </c>
      <c r="B9" s="571"/>
      <c r="C9" s="571"/>
      <c r="D9" s="572"/>
      <c r="E9" s="572"/>
      <c r="F9" s="572"/>
      <c r="G9" s="572"/>
      <c r="H9" s="572">
        <v>41.016300000000001</v>
      </c>
      <c r="I9" s="572">
        <v>4.8199000000000005</v>
      </c>
      <c r="J9" s="572">
        <v>102.916</v>
      </c>
      <c r="K9" s="572">
        <v>59.563699999999997</v>
      </c>
      <c r="L9" s="572">
        <v>113.47599999999998</v>
      </c>
      <c r="M9" s="572"/>
      <c r="N9" s="572"/>
      <c r="O9" s="572"/>
      <c r="P9" s="572"/>
      <c r="Q9" s="572"/>
      <c r="R9" s="572"/>
      <c r="S9" s="572"/>
      <c r="T9" s="572"/>
      <c r="U9" s="572"/>
      <c r="V9" s="572"/>
      <c r="W9" s="572"/>
      <c r="X9" s="572"/>
      <c r="Y9" s="572"/>
      <c r="Z9" s="572"/>
      <c r="AA9" s="572"/>
      <c r="AB9" s="572"/>
      <c r="AC9" s="572"/>
      <c r="AD9" s="572"/>
      <c r="AE9" s="572"/>
      <c r="AF9" s="572"/>
      <c r="AG9" s="572"/>
      <c r="AH9" s="572"/>
      <c r="AI9" s="572" t="s">
        <v>379</v>
      </c>
      <c r="AJ9" s="572" t="s">
        <v>379</v>
      </c>
      <c r="AK9" s="572" t="s">
        <v>379</v>
      </c>
      <c r="AL9" s="572" t="s">
        <v>379</v>
      </c>
      <c r="AM9" s="572" t="s">
        <v>379</v>
      </c>
      <c r="AN9" s="572">
        <v>4.8199000000000005</v>
      </c>
      <c r="AO9" s="572">
        <v>8.7073999999999998</v>
      </c>
      <c r="AP9" s="572">
        <v>7.7988</v>
      </c>
      <c r="AQ9" s="572">
        <v>8.0109999999999992</v>
      </c>
      <c r="AR9" s="572">
        <v>18.853899999999999</v>
      </c>
      <c r="AS9" s="572">
        <v>24.9</v>
      </c>
      <c r="AT9" s="572">
        <v>30.04</v>
      </c>
      <c r="AU9" s="572">
        <v>22.354800000000001</v>
      </c>
      <c r="AV9" s="572">
        <v>25.621199999999998</v>
      </c>
      <c r="AW9" s="572">
        <v>31.185899999999997</v>
      </c>
      <c r="AX9" s="572">
        <v>36.418199999999999</v>
      </c>
      <c r="AY9" s="572">
        <v>26.401399999999999</v>
      </c>
      <c r="AZ9" s="572">
        <v>19.470500000000001</v>
      </c>
      <c r="BA9" s="572">
        <v>23.875399999999999</v>
      </c>
      <c r="BB9" s="572">
        <v>31.2102</v>
      </c>
    </row>
    <row r="10" spans="1:56" s="566" customFormat="1" ht="15" customHeight="1">
      <c r="A10" s="570" t="s">
        <v>584</v>
      </c>
      <c r="B10" s="571">
        <v>1005.233209</v>
      </c>
      <c r="C10" s="571">
        <v>1327.8773639999999</v>
      </c>
      <c r="D10" s="572">
        <v>1609.387293</v>
      </c>
      <c r="E10" s="572">
        <v>2341.5299530000002</v>
      </c>
      <c r="F10" s="572">
        <v>3155.7501139999995</v>
      </c>
      <c r="G10" s="572">
        <v>4345.3262020000002</v>
      </c>
      <c r="H10" s="572">
        <v>6364.2486869999993</v>
      </c>
      <c r="I10" s="572">
        <v>10763.145713000002</v>
      </c>
      <c r="J10" s="572">
        <v>19734.580366999999</v>
      </c>
      <c r="K10" s="572">
        <v>28086.350171999999</v>
      </c>
      <c r="L10" s="572">
        <v>41521.228345210002</v>
      </c>
      <c r="M10" s="572">
        <v>216.78804200000002</v>
      </c>
      <c r="N10" s="572">
        <v>321.31046700000002</v>
      </c>
      <c r="O10" s="572">
        <v>329.632565</v>
      </c>
      <c r="P10" s="572">
        <v>360.85965399999998</v>
      </c>
      <c r="Q10" s="572">
        <v>335.065943</v>
      </c>
      <c r="R10" s="572">
        <v>389.03182300000003</v>
      </c>
      <c r="S10" s="572">
        <v>329.632565</v>
      </c>
      <c r="T10" s="572">
        <v>464.49544399999996</v>
      </c>
      <c r="U10" s="572">
        <v>516.220822</v>
      </c>
      <c r="V10" s="572">
        <v>576.68501700000002</v>
      </c>
      <c r="W10" s="572">
        <v>611.55284300000005</v>
      </c>
      <c r="X10" s="572">
        <v>637.07127100000002</v>
      </c>
      <c r="Y10" s="572">
        <v>616.81228899999996</v>
      </c>
      <c r="Z10" s="572">
        <v>754.00453599999992</v>
      </c>
      <c r="AA10" s="572">
        <v>813.901025</v>
      </c>
      <c r="AB10" s="572">
        <v>971.03226400000005</v>
      </c>
      <c r="AC10" s="572">
        <v>983.71867499999985</v>
      </c>
      <c r="AD10" s="572">
        <v>911.95405200000005</v>
      </c>
      <c r="AE10" s="572">
        <v>1154.42407</v>
      </c>
      <c r="AF10" s="572">
        <v>1295.229405</v>
      </c>
      <c r="AG10" s="572">
        <v>1255.454015</v>
      </c>
      <c r="AH10" s="572">
        <v>1498.107154</v>
      </c>
      <c r="AI10" s="572">
        <v>1674.365734</v>
      </c>
      <c r="AJ10" s="572">
        <v>1936.321784</v>
      </c>
      <c r="AK10" s="572">
        <v>2200.1456980000003</v>
      </c>
      <c r="AL10" s="572">
        <v>2543.8049959999998</v>
      </c>
      <c r="AM10" s="572">
        <v>2813.48936</v>
      </c>
      <c r="AN10" s="572">
        <v>3205.7056590000002</v>
      </c>
      <c r="AO10" s="572">
        <v>3625.211558</v>
      </c>
      <c r="AP10" s="572">
        <v>4506.6928189999999</v>
      </c>
      <c r="AQ10" s="572">
        <v>5292.6780330000001</v>
      </c>
      <c r="AR10" s="572">
        <v>6309.9979569999996</v>
      </c>
      <c r="AS10" s="572">
        <v>5919.9</v>
      </c>
      <c r="AT10" s="572">
        <v>5778.4178119999997</v>
      </c>
      <c r="AU10" s="572">
        <v>7863.1218130000007</v>
      </c>
      <c r="AV10" s="572">
        <v>8524.9105469999995</v>
      </c>
      <c r="AW10" s="572">
        <v>8219.4787602100005</v>
      </c>
      <c r="AX10" s="572">
        <v>9759.561463</v>
      </c>
      <c r="AY10" s="572">
        <v>10947.528722999999</v>
      </c>
      <c r="AZ10" s="572">
        <v>12594.659399</v>
      </c>
      <c r="BA10" s="572">
        <v>11840.347396000001</v>
      </c>
      <c r="BB10" s="572">
        <v>14081.732145000002</v>
      </c>
    </row>
    <row r="11" spans="1:56" s="566" customFormat="1" ht="15" customHeight="1">
      <c r="A11" s="570" t="s">
        <v>585</v>
      </c>
      <c r="B11" s="571">
        <v>294.01081799999997</v>
      </c>
      <c r="C11" s="571">
        <v>259.41047000000003</v>
      </c>
      <c r="D11" s="572">
        <v>278.07654300000002</v>
      </c>
      <c r="E11" s="572">
        <v>275.50956399999995</v>
      </c>
      <c r="F11" s="572">
        <v>314.46006599999993</v>
      </c>
      <c r="G11" s="572">
        <v>355.83314100000001</v>
      </c>
      <c r="H11" s="572">
        <v>309.769226</v>
      </c>
      <c r="I11" s="572">
        <v>350.77720400000004</v>
      </c>
      <c r="J11" s="572">
        <v>449.95076899999992</v>
      </c>
      <c r="K11" s="572">
        <v>551.03535600000009</v>
      </c>
      <c r="L11" s="572">
        <v>636.01942099999997</v>
      </c>
      <c r="M11" s="572">
        <v>42.013412000000002</v>
      </c>
      <c r="N11" s="572">
        <v>64.447834</v>
      </c>
      <c r="O11" s="572">
        <v>64.769692000000006</v>
      </c>
      <c r="P11" s="572">
        <v>66.718436999999994</v>
      </c>
      <c r="Q11" s="572">
        <v>69.728954999999999</v>
      </c>
      <c r="R11" s="572">
        <v>72.444484000000003</v>
      </c>
      <c r="S11" s="572">
        <v>64.769692000000006</v>
      </c>
      <c r="T11" s="572">
        <v>66.134919999999994</v>
      </c>
      <c r="U11" s="572">
        <v>69.506287999999998</v>
      </c>
      <c r="V11" s="572">
        <v>65.399318999999991</v>
      </c>
      <c r="W11" s="572">
        <v>68.340812999999997</v>
      </c>
      <c r="X11" s="572">
        <v>72.263143999999997</v>
      </c>
      <c r="Y11" s="572">
        <v>71.433701999999997</v>
      </c>
      <c r="Z11" s="572">
        <v>76.468001000000001</v>
      </c>
      <c r="AA11" s="572">
        <v>78.891159999999999</v>
      </c>
      <c r="AB11" s="572">
        <v>87.667203000000001</v>
      </c>
      <c r="AC11" s="572">
        <v>91.375675000000001</v>
      </c>
      <c r="AD11" s="572">
        <v>113.33280699999999</v>
      </c>
      <c r="AE11" s="572">
        <v>76.566755000000001</v>
      </c>
      <c r="AF11" s="572">
        <v>74.557904000000008</v>
      </c>
      <c r="AG11" s="572">
        <v>72.29827499999999</v>
      </c>
      <c r="AH11" s="572">
        <v>73.420207000000005</v>
      </c>
      <c r="AI11" s="572">
        <v>78.705731</v>
      </c>
      <c r="AJ11" s="572">
        <v>85.345012999999994</v>
      </c>
      <c r="AK11" s="572">
        <v>93.545259999999999</v>
      </c>
      <c r="AL11" s="572">
        <v>88.867854000000008</v>
      </c>
      <c r="AM11" s="572">
        <v>92.278153000000003</v>
      </c>
      <c r="AN11" s="572">
        <v>76.085937000000001</v>
      </c>
      <c r="AO11" s="572">
        <v>93.441670000000002</v>
      </c>
      <c r="AP11" s="572">
        <v>113.485587</v>
      </c>
      <c r="AQ11" s="572">
        <v>122.36909199999999</v>
      </c>
      <c r="AR11" s="572">
        <v>120.65441999999999</v>
      </c>
      <c r="AS11" s="572">
        <v>125.991699</v>
      </c>
      <c r="AT11" s="572">
        <v>142.403424</v>
      </c>
      <c r="AU11" s="572">
        <v>137.93110000000001</v>
      </c>
      <c r="AV11" s="572">
        <v>144.70913300000001</v>
      </c>
      <c r="AW11" s="572">
        <v>136.69660999999999</v>
      </c>
      <c r="AX11" s="572">
        <v>152.834137</v>
      </c>
      <c r="AY11" s="572">
        <v>165.33124699999999</v>
      </c>
      <c r="AZ11" s="572">
        <v>181.15742699999998</v>
      </c>
      <c r="BA11" s="572">
        <v>167.16184600000003</v>
      </c>
      <c r="BB11" s="572">
        <v>196.72606200000001</v>
      </c>
    </row>
    <row r="12" spans="1:56" s="566" customFormat="1" ht="15" customHeight="1">
      <c r="A12" s="570" t="s">
        <v>586</v>
      </c>
      <c r="B12" s="571">
        <v>745.66309799999999</v>
      </c>
      <c r="C12" s="571">
        <v>1387.903006</v>
      </c>
      <c r="D12" s="572">
        <v>1730.940079</v>
      </c>
      <c r="E12" s="572">
        <v>1847.1925799999999</v>
      </c>
      <c r="F12" s="572">
        <v>2346.8809240000001</v>
      </c>
      <c r="G12" s="572">
        <v>1339.5791590000001</v>
      </c>
      <c r="H12" s="572">
        <v>1920.165295</v>
      </c>
      <c r="I12" s="572">
        <v>3201.3266699999995</v>
      </c>
      <c r="J12" s="572">
        <v>9601.1846890000015</v>
      </c>
      <c r="K12" s="572">
        <v>20725.980367</v>
      </c>
      <c r="L12" s="572">
        <v>15184.34725612</v>
      </c>
      <c r="M12" s="572">
        <v>249.11009799999999</v>
      </c>
      <c r="N12" s="572">
        <v>324.99235799999997</v>
      </c>
      <c r="O12" s="572">
        <v>297.63550999999995</v>
      </c>
      <c r="P12" s="572">
        <v>409.833935</v>
      </c>
      <c r="Q12" s="572">
        <v>440.67916999999989</v>
      </c>
      <c r="R12" s="572">
        <v>416.96183600000006</v>
      </c>
      <c r="S12" s="572">
        <v>297.63550999999995</v>
      </c>
      <c r="T12" s="572">
        <v>476.69400600000006</v>
      </c>
      <c r="U12" s="572">
        <v>505.17759100000001</v>
      </c>
      <c r="V12" s="572">
        <v>407.096585</v>
      </c>
      <c r="W12" s="572">
        <v>416.71892500000001</v>
      </c>
      <c r="X12" s="572">
        <v>518.199479</v>
      </c>
      <c r="Y12" s="572">
        <v>543.97745199999997</v>
      </c>
      <c r="Z12" s="572">
        <v>543.86600099999998</v>
      </c>
      <c r="AA12" s="572">
        <v>565.24512300000004</v>
      </c>
      <c r="AB12" s="572">
        <v>693.79234799999995</v>
      </c>
      <c r="AC12" s="572">
        <v>589.48104599999999</v>
      </c>
      <c r="AD12" s="572">
        <v>207.37618800000001</v>
      </c>
      <c r="AE12" s="572">
        <v>244.59122500000001</v>
      </c>
      <c r="AF12" s="572">
        <v>298.13069999999999</v>
      </c>
      <c r="AG12" s="572">
        <v>329.65947699999998</v>
      </c>
      <c r="AH12" s="572">
        <v>386.05317400000001</v>
      </c>
      <c r="AI12" s="572">
        <v>501.87365599999998</v>
      </c>
      <c r="AJ12" s="572">
        <v>702.57898799999998</v>
      </c>
      <c r="AK12" s="572">
        <v>838.05408799999987</v>
      </c>
      <c r="AL12" s="572">
        <v>887.33706600000005</v>
      </c>
      <c r="AM12" s="572">
        <v>955.823036</v>
      </c>
      <c r="AN12" s="572">
        <v>520.11248000000001</v>
      </c>
      <c r="AO12" s="572">
        <v>1600.260939</v>
      </c>
      <c r="AP12" s="572">
        <v>2522.9948680000002</v>
      </c>
      <c r="AQ12" s="572">
        <v>2639.2647699999998</v>
      </c>
      <c r="AR12" s="572">
        <v>2838.6641120000004</v>
      </c>
      <c r="AS12" s="572">
        <v>11345.4</v>
      </c>
      <c r="AT12" s="572">
        <v>3058.6513379999997</v>
      </c>
      <c r="AU12" s="572">
        <v>3202.4477270000002</v>
      </c>
      <c r="AV12" s="572">
        <v>3119.4813020000001</v>
      </c>
      <c r="AW12" s="572">
        <v>3186.9021941199999</v>
      </c>
      <c r="AX12" s="572">
        <v>3625.2018459999999</v>
      </c>
      <c r="AY12" s="572">
        <v>3961.6826890000002</v>
      </c>
      <c r="AZ12" s="572">
        <v>4410.5605269999996</v>
      </c>
      <c r="BA12" s="572">
        <v>3659.8369419999999</v>
      </c>
      <c r="BB12" s="572">
        <v>4094.4105679999998</v>
      </c>
    </row>
    <row r="13" spans="1:56" s="566" customFormat="1" ht="15" customHeight="1">
      <c r="A13" s="570" t="s">
        <v>587</v>
      </c>
      <c r="B13" s="571">
        <v>22886.328670999999</v>
      </c>
      <c r="C13" s="571">
        <v>30543.445588999999</v>
      </c>
      <c r="D13" s="572">
        <v>36091.640802000002</v>
      </c>
      <c r="E13" s="572">
        <v>41528.483257</v>
      </c>
      <c r="F13" s="572">
        <v>46364.638013999996</v>
      </c>
      <c r="G13" s="572">
        <v>44586.847674999997</v>
      </c>
      <c r="H13" s="572">
        <v>54042.711211999995</v>
      </c>
      <c r="I13" s="572">
        <v>69687.905823000008</v>
      </c>
      <c r="J13" s="572">
        <v>79024.145378000001</v>
      </c>
      <c r="K13" s="572">
        <v>89668.862169999993</v>
      </c>
      <c r="L13" s="572">
        <v>99541.165376639998</v>
      </c>
      <c r="M13" s="572">
        <v>4619.0320809999994</v>
      </c>
      <c r="N13" s="572">
        <v>7356.648815999999</v>
      </c>
      <c r="O13" s="572">
        <v>7669.9528810000002</v>
      </c>
      <c r="P13" s="572">
        <v>8788.7628100000002</v>
      </c>
      <c r="Q13" s="572">
        <v>8037.5311519999996</v>
      </c>
      <c r="R13" s="572">
        <v>8624.0013429999999</v>
      </c>
      <c r="S13" s="572">
        <v>7669.9528810000002</v>
      </c>
      <c r="T13" s="572">
        <v>10165.346457</v>
      </c>
      <c r="U13" s="572">
        <v>9386.4163360000002</v>
      </c>
      <c r="V13" s="572">
        <v>10053.481338</v>
      </c>
      <c r="W13" s="572">
        <v>10520.357303000001</v>
      </c>
      <c r="X13" s="572">
        <v>11568.228280000001</v>
      </c>
      <c r="Y13" s="572">
        <v>10436.517099000001</v>
      </c>
      <c r="Z13" s="572">
        <v>11136.952647999999</v>
      </c>
      <c r="AA13" s="572">
        <v>11941.664389</v>
      </c>
      <c r="AB13" s="572">
        <v>12849.503878</v>
      </c>
      <c r="AC13" s="572">
        <v>11647.404121</v>
      </c>
      <c r="AD13" s="572">
        <v>8575.2656719999995</v>
      </c>
      <c r="AE13" s="572">
        <v>11369.431027000001</v>
      </c>
      <c r="AF13" s="572">
        <v>12994.746854999999</v>
      </c>
      <c r="AG13" s="572">
        <v>11568.590171</v>
      </c>
      <c r="AH13" s="572">
        <v>12719.926484</v>
      </c>
      <c r="AI13" s="572">
        <v>14328.225441999999</v>
      </c>
      <c r="AJ13" s="572">
        <v>15425.969115</v>
      </c>
      <c r="AK13" s="572">
        <v>15333.072798000001</v>
      </c>
      <c r="AL13" s="572">
        <v>16649.693561</v>
      </c>
      <c r="AM13" s="572">
        <v>18049.055209000002</v>
      </c>
      <c r="AN13" s="572">
        <v>19656.084255000002</v>
      </c>
      <c r="AO13" s="572">
        <v>18533.047691</v>
      </c>
      <c r="AP13" s="572">
        <v>18917.618449000001</v>
      </c>
      <c r="AQ13" s="572">
        <v>20187.053477999998</v>
      </c>
      <c r="AR13" s="572">
        <v>21386.425759999998</v>
      </c>
      <c r="AS13" s="572">
        <v>20423</v>
      </c>
      <c r="AT13" s="572">
        <v>21297.760541</v>
      </c>
      <c r="AU13" s="572">
        <v>22889.730994999998</v>
      </c>
      <c r="AV13" s="572">
        <v>25058.370633999999</v>
      </c>
      <c r="AW13" s="572">
        <v>23387.43986464</v>
      </c>
      <c r="AX13" s="572">
        <v>23542.319965999999</v>
      </c>
      <c r="AY13" s="572">
        <v>25407.660229999998</v>
      </c>
      <c r="AZ13" s="572">
        <v>27203.745316</v>
      </c>
      <c r="BA13" s="572">
        <v>24456.380839999998</v>
      </c>
      <c r="BB13" s="572">
        <v>27941.398385</v>
      </c>
    </row>
    <row r="14" spans="1:56" s="566" customFormat="1" ht="15" customHeight="1">
      <c r="A14" s="573" t="s">
        <v>877</v>
      </c>
      <c r="B14" s="571" t="s">
        <v>379</v>
      </c>
      <c r="C14" s="571" t="s">
        <v>379</v>
      </c>
      <c r="D14" s="572" t="s">
        <v>379</v>
      </c>
      <c r="E14" s="572" t="s">
        <v>379</v>
      </c>
      <c r="F14" s="572" t="s">
        <v>379</v>
      </c>
      <c r="G14" s="572" t="s">
        <v>379</v>
      </c>
      <c r="H14" s="572" t="s">
        <v>379</v>
      </c>
      <c r="I14" s="572" t="s">
        <v>379</v>
      </c>
      <c r="J14" s="572">
        <v>27.042940999999999</v>
      </c>
      <c r="K14" s="572">
        <v>25.751311999999999</v>
      </c>
      <c r="L14" s="572">
        <v>16.492990000000002</v>
      </c>
      <c r="M14" s="572">
        <v>27.042940999999999</v>
      </c>
      <c r="N14" s="572" t="s">
        <v>379</v>
      </c>
      <c r="O14" s="572" t="s">
        <v>379</v>
      </c>
      <c r="P14" s="572" t="s">
        <v>379</v>
      </c>
      <c r="Q14" s="572" t="s">
        <v>379</v>
      </c>
      <c r="R14" s="572" t="s">
        <v>379</v>
      </c>
      <c r="S14" s="572" t="s">
        <v>379</v>
      </c>
      <c r="T14" s="572" t="s">
        <v>379</v>
      </c>
      <c r="U14" s="572" t="s">
        <v>379</v>
      </c>
      <c r="V14" s="572" t="s">
        <v>379</v>
      </c>
      <c r="W14" s="572" t="s">
        <v>379</v>
      </c>
      <c r="X14" s="572" t="s">
        <v>379</v>
      </c>
      <c r="Y14" s="572" t="s">
        <v>379</v>
      </c>
      <c r="Z14" s="572" t="s">
        <v>379</v>
      </c>
      <c r="AA14" s="572" t="s">
        <v>379</v>
      </c>
      <c r="AB14" s="574" t="s">
        <v>379</v>
      </c>
      <c r="AC14" s="574" t="s">
        <v>379</v>
      </c>
      <c r="AD14" s="563" t="s">
        <v>379</v>
      </c>
      <c r="AE14" s="563" t="s">
        <v>379</v>
      </c>
      <c r="AF14" s="566" t="s">
        <v>379</v>
      </c>
      <c r="AG14" s="566" t="s">
        <v>379</v>
      </c>
      <c r="AH14" s="566" t="s">
        <v>379</v>
      </c>
      <c r="AI14" s="575" t="s">
        <v>379</v>
      </c>
      <c r="AJ14" s="566" t="s">
        <v>379</v>
      </c>
      <c r="AK14" s="566" t="s">
        <v>379</v>
      </c>
      <c r="AL14" s="566" t="s">
        <v>379</v>
      </c>
      <c r="AM14" s="566" t="s">
        <v>379</v>
      </c>
      <c r="AN14" s="566" t="s">
        <v>379</v>
      </c>
      <c r="AO14" s="572">
        <v>7.627472</v>
      </c>
      <c r="AP14" s="572">
        <v>6.6009609999999999</v>
      </c>
      <c r="AQ14" s="572">
        <v>7.0206359999999997</v>
      </c>
      <c r="AR14" s="572">
        <v>5.7938720000000004</v>
      </c>
      <c r="AS14" s="572">
        <v>5.1999999999999993</v>
      </c>
      <c r="AT14" s="572">
        <v>7.3975010000000001</v>
      </c>
      <c r="AU14" s="572">
        <v>7.6588729999999998</v>
      </c>
      <c r="AV14" s="572">
        <v>5.4949379999999994</v>
      </c>
      <c r="AW14" s="572">
        <v>4.0823320000000001</v>
      </c>
      <c r="AX14" s="572">
        <v>3.9315940000000005</v>
      </c>
      <c r="AY14" s="572">
        <v>3.3101370000000001</v>
      </c>
      <c r="AZ14" s="572">
        <v>5.168927</v>
      </c>
      <c r="BA14" s="572">
        <v>3.83792</v>
      </c>
      <c r="BB14" s="572">
        <v>2.8380450000000002</v>
      </c>
    </row>
    <row r="15" spans="1:56" s="566" customFormat="1" ht="15" customHeight="1">
      <c r="A15" s="573"/>
      <c r="B15" s="571"/>
      <c r="C15" s="571"/>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4"/>
      <c r="AC15" s="574"/>
      <c r="AD15" s="563"/>
      <c r="AE15" s="563"/>
      <c r="AI15" s="575"/>
    </row>
    <row r="16" spans="1:56" s="566" customFormat="1" ht="15" customHeight="1">
      <c r="A16" s="567" t="s">
        <v>588</v>
      </c>
      <c r="B16" s="568">
        <v>5781.2474499999998</v>
      </c>
      <c r="C16" s="568">
        <v>7381.9590939999998</v>
      </c>
      <c r="D16" s="569">
        <v>9085.9372939999994</v>
      </c>
      <c r="E16" s="569">
        <v>11056.925844000001</v>
      </c>
      <c r="F16" s="569">
        <v>13233.710248000001</v>
      </c>
      <c r="G16" s="569">
        <v>5780.4456989999999</v>
      </c>
      <c r="H16" s="569">
        <v>6941.042696999999</v>
      </c>
      <c r="I16" s="569">
        <v>16494.831381000004</v>
      </c>
      <c r="J16" s="569">
        <v>19701.041966999997</v>
      </c>
      <c r="K16" s="569">
        <v>24237.339187999998</v>
      </c>
      <c r="L16" s="569">
        <v>30359.271110999998</v>
      </c>
      <c r="M16" s="569">
        <v>1406.28883</v>
      </c>
      <c r="N16" s="569">
        <v>1377.7029149999998</v>
      </c>
      <c r="O16" s="569">
        <v>1650.0652599999999</v>
      </c>
      <c r="P16" s="569">
        <v>2178.068413</v>
      </c>
      <c r="Q16" s="569">
        <v>2519.2311880000002</v>
      </c>
      <c r="R16" s="569">
        <v>1747.2516229999999</v>
      </c>
      <c r="S16" s="569">
        <v>1650.0652599999999</v>
      </c>
      <c r="T16" s="569">
        <v>2819.6282310000001</v>
      </c>
      <c r="U16" s="569">
        <v>3228.905722</v>
      </c>
      <c r="V16" s="569">
        <v>2133.8201220000001</v>
      </c>
      <c r="W16" s="569">
        <v>2356.1</v>
      </c>
      <c r="X16" s="569">
        <v>3338.1</v>
      </c>
      <c r="Y16" s="569">
        <v>3825.5</v>
      </c>
      <c r="Z16" s="569">
        <v>2657.0804820000003</v>
      </c>
      <c r="AA16" s="569">
        <v>2937.2893729999996</v>
      </c>
      <c r="AB16" s="569">
        <v>3813.8586919999998</v>
      </c>
      <c r="AC16" s="569">
        <v>3909.492146</v>
      </c>
      <c r="AD16" s="569">
        <v>520.74656500000003</v>
      </c>
      <c r="AE16" s="569">
        <v>541.42845499999999</v>
      </c>
      <c r="AF16" s="569">
        <v>808.77853300000004</v>
      </c>
      <c r="AG16" s="569">
        <v>1111.877154</v>
      </c>
      <c r="AH16" s="569">
        <v>1122.595924</v>
      </c>
      <c r="AI16" s="569">
        <v>1644.0392619999998</v>
      </c>
      <c r="AJ16" s="569">
        <v>3062.5303569999996</v>
      </c>
      <c r="AK16" s="569">
        <v>4171.1790880000008</v>
      </c>
      <c r="AL16" s="569">
        <v>3328.5532659999999</v>
      </c>
      <c r="AM16" s="569">
        <v>3941.5414030000002</v>
      </c>
      <c r="AN16" s="569">
        <v>5053.5576240000009</v>
      </c>
      <c r="AO16" s="569">
        <v>5495.406575</v>
      </c>
      <c r="AP16" s="569">
        <v>3810.748439</v>
      </c>
      <c r="AQ16" s="569">
        <v>4597.0690100000002</v>
      </c>
      <c r="AR16" s="569">
        <v>5797.817943</v>
      </c>
      <c r="AS16" s="569">
        <v>6952.0324179999989</v>
      </c>
      <c r="AT16" s="569">
        <v>4620.3556240000007</v>
      </c>
      <c r="AU16" s="569">
        <v>5477.6095319999995</v>
      </c>
      <c r="AV16" s="569">
        <v>7187.3416139999999</v>
      </c>
      <c r="AW16" s="569">
        <v>8368.5997669999997</v>
      </c>
      <c r="AX16" s="569">
        <v>6007.358373</v>
      </c>
      <c r="AY16" s="569">
        <v>6731.3173870000001</v>
      </c>
      <c r="AZ16" s="569">
        <v>9251.9955840000002</v>
      </c>
      <c r="BA16" s="569">
        <v>11345.969459</v>
      </c>
      <c r="BB16" s="569">
        <v>7644.6763609999998</v>
      </c>
    </row>
    <row r="17" spans="1:54" s="566" customFormat="1" ht="15" customHeight="1">
      <c r="A17" s="570" t="s">
        <v>583</v>
      </c>
      <c r="B17" s="571">
        <v>3409.2829999999999</v>
      </c>
      <c r="C17" s="571">
        <v>4260.8739999999998</v>
      </c>
      <c r="D17" s="572">
        <v>4960.7979999999998</v>
      </c>
      <c r="E17" s="572">
        <v>5510.9310000000005</v>
      </c>
      <c r="F17" s="572">
        <v>6108.9250000000002</v>
      </c>
      <c r="G17" s="572">
        <v>3318.9549999999999</v>
      </c>
      <c r="H17" s="572">
        <v>3920.5690000000004</v>
      </c>
      <c r="I17" s="572">
        <v>6583.1450000000004</v>
      </c>
      <c r="J17" s="572">
        <v>6933.2785000000003</v>
      </c>
      <c r="K17" s="572">
        <v>7889.5424999999996</v>
      </c>
      <c r="L17" s="572">
        <v>8413.6924999999992</v>
      </c>
      <c r="M17" s="572">
        <v>778.08500000000004</v>
      </c>
      <c r="N17" s="572">
        <v>791.56699999999989</v>
      </c>
      <c r="O17" s="572">
        <v>1009.554</v>
      </c>
      <c r="P17" s="572">
        <v>1239.7759999999998</v>
      </c>
      <c r="Q17" s="572">
        <v>1428.4579999999999</v>
      </c>
      <c r="R17" s="572">
        <v>942.57999999999993</v>
      </c>
      <c r="S17" s="572">
        <v>1009.554</v>
      </c>
      <c r="T17" s="572">
        <v>1451.2370000000001</v>
      </c>
      <c r="U17" s="572">
        <v>1643.7269999999999</v>
      </c>
      <c r="V17" s="572">
        <v>1041.778</v>
      </c>
      <c r="W17" s="572">
        <v>1206.8009999999999</v>
      </c>
      <c r="X17" s="572">
        <v>1618.625</v>
      </c>
      <c r="Y17" s="572">
        <v>1833.1790000000001</v>
      </c>
      <c r="Z17" s="572">
        <v>1203.5830000000001</v>
      </c>
      <c r="AA17" s="572">
        <v>1388.4469999999999</v>
      </c>
      <c r="AB17" s="572">
        <v>1683.7159999999999</v>
      </c>
      <c r="AC17" s="572">
        <v>1779.0900000000001</v>
      </c>
      <c r="AD17" s="572">
        <v>461.52600000000007</v>
      </c>
      <c r="AE17" s="572">
        <v>460.56100000000004</v>
      </c>
      <c r="AF17" s="572">
        <v>617.77800000000002</v>
      </c>
      <c r="AG17" s="572">
        <v>805.72700000000009</v>
      </c>
      <c r="AH17" s="572">
        <v>765.38400000000001</v>
      </c>
      <c r="AI17" s="572">
        <v>1020.9479999999999</v>
      </c>
      <c r="AJ17" s="572">
        <v>1328.5100000000002</v>
      </c>
      <c r="AK17" s="572">
        <v>1711.8290000000002</v>
      </c>
      <c r="AL17" s="572">
        <v>1333.15</v>
      </c>
      <c r="AM17" s="572">
        <v>1686.3</v>
      </c>
      <c r="AN17" s="572">
        <v>1851.866</v>
      </c>
      <c r="AO17" s="572">
        <v>2027.7810000000002</v>
      </c>
      <c r="AP17" s="572">
        <v>1369.0349999999999</v>
      </c>
      <c r="AQ17" s="572">
        <v>1766.393</v>
      </c>
      <c r="AR17" s="572">
        <v>1770.0695000000001</v>
      </c>
      <c r="AS17" s="572">
        <v>2297.0794999999998</v>
      </c>
      <c r="AT17" s="572">
        <v>1521.5320000000002</v>
      </c>
      <c r="AU17" s="572">
        <v>1952.2489999999998</v>
      </c>
      <c r="AV17" s="572">
        <v>2118.6819999999998</v>
      </c>
      <c r="AW17" s="572">
        <v>2426.598</v>
      </c>
      <c r="AX17" s="572">
        <v>1629.414</v>
      </c>
      <c r="AY17" s="572">
        <v>2006.1804999999999</v>
      </c>
      <c r="AZ17" s="572">
        <v>2351.5</v>
      </c>
      <c r="BA17" s="572">
        <v>2676.1865000000003</v>
      </c>
      <c r="BB17" s="572">
        <v>1894.1294999999998</v>
      </c>
    </row>
    <row r="18" spans="1:54" s="566" customFormat="1" ht="15" customHeight="1">
      <c r="A18" s="570" t="s">
        <v>587</v>
      </c>
      <c r="B18" s="571">
        <v>2371.9644499999999</v>
      </c>
      <c r="C18" s="571">
        <v>3121.085094</v>
      </c>
      <c r="D18" s="572">
        <v>4125.1392940000005</v>
      </c>
      <c r="E18" s="572">
        <v>5546.0298029999994</v>
      </c>
      <c r="F18" s="572">
        <v>7124.785248000001</v>
      </c>
      <c r="G18" s="572">
        <v>2461.4906989999999</v>
      </c>
      <c r="H18" s="572">
        <v>3020.4785659999998</v>
      </c>
      <c r="I18" s="572">
        <v>9911.6863809999995</v>
      </c>
      <c r="J18" s="572">
        <v>12767.763467000001</v>
      </c>
      <c r="K18" s="572">
        <v>16347.796687999999</v>
      </c>
      <c r="L18" s="572">
        <v>21945.578611000001</v>
      </c>
      <c r="M18" s="572">
        <v>628.20382999999993</v>
      </c>
      <c r="N18" s="572">
        <v>586.13591500000007</v>
      </c>
      <c r="O18" s="572">
        <v>640.51125999999999</v>
      </c>
      <c r="P18" s="572">
        <v>938.29241300000001</v>
      </c>
      <c r="Q18" s="572">
        <v>1090.7731880000001</v>
      </c>
      <c r="R18" s="572">
        <v>804.67162300000007</v>
      </c>
      <c r="S18" s="572">
        <v>640.51125999999999</v>
      </c>
      <c r="T18" s="572">
        <v>1368.3912310000001</v>
      </c>
      <c r="U18" s="572">
        <v>1585.1787219999999</v>
      </c>
      <c r="V18" s="572">
        <v>1092.0421219999998</v>
      </c>
      <c r="W18" s="572">
        <v>1149.316791</v>
      </c>
      <c r="X18" s="572">
        <v>1719.4921680000002</v>
      </c>
      <c r="Y18" s="572">
        <v>1992.2532060000001</v>
      </c>
      <c r="Z18" s="572">
        <v>1453.546977</v>
      </c>
      <c r="AA18" s="572">
        <v>1548.842373</v>
      </c>
      <c r="AB18" s="572">
        <v>2130.1426919999999</v>
      </c>
      <c r="AC18" s="572">
        <v>2130.4021459999999</v>
      </c>
      <c r="AD18" s="572">
        <v>59.220565000000008</v>
      </c>
      <c r="AE18" s="572">
        <v>80.867455000000007</v>
      </c>
      <c r="AF18" s="572">
        <v>191.00053300000002</v>
      </c>
      <c r="AG18" s="572">
        <v>306.15015399999999</v>
      </c>
      <c r="AH18" s="572">
        <v>357.24233099999998</v>
      </c>
      <c r="AI18" s="572">
        <v>623.06572400000005</v>
      </c>
      <c r="AJ18" s="572">
        <v>1734.0203569999999</v>
      </c>
      <c r="AK18" s="572">
        <v>2459.3500880000001</v>
      </c>
      <c r="AL18" s="572">
        <v>1995.4032659999998</v>
      </c>
      <c r="AM18" s="572">
        <v>2255.241403</v>
      </c>
      <c r="AN18" s="572">
        <v>3201.691624</v>
      </c>
      <c r="AO18" s="572">
        <v>3467.625575</v>
      </c>
      <c r="AP18" s="572">
        <v>2441.7134390000001</v>
      </c>
      <c r="AQ18" s="572">
        <v>2830.6760100000001</v>
      </c>
      <c r="AR18" s="572">
        <v>4027.7484430000004</v>
      </c>
      <c r="AS18" s="572">
        <v>4654.952917999999</v>
      </c>
      <c r="AT18" s="572">
        <v>3098.8236240000006</v>
      </c>
      <c r="AU18" s="572">
        <v>3525.3605319999997</v>
      </c>
      <c r="AV18" s="572">
        <v>5068.6596140000001</v>
      </c>
      <c r="AW18" s="572">
        <v>5942.0017669999997</v>
      </c>
      <c r="AX18" s="572">
        <v>4377.9443730000003</v>
      </c>
      <c r="AY18" s="572">
        <v>4725.1368870000006</v>
      </c>
      <c r="AZ18" s="572">
        <v>6900.4955840000002</v>
      </c>
      <c r="BA18" s="572">
        <v>8669.7829590000001</v>
      </c>
      <c r="BB18" s="572">
        <v>5750.5468609999998</v>
      </c>
    </row>
    <row r="19" spans="1:54" s="566" customFormat="1" ht="15" customHeight="1">
      <c r="B19" s="1218" t="s">
        <v>589</v>
      </c>
      <c r="C19" s="1218"/>
      <c r="D19" s="1218"/>
      <c r="E19" s="1218"/>
      <c r="F19" s="1218"/>
      <c r="G19" s="1218"/>
      <c r="H19" s="1218"/>
      <c r="I19" s="1218"/>
      <c r="J19" s="1218"/>
      <c r="K19" s="1218"/>
      <c r="L19" s="1218"/>
      <c r="M19" s="1218"/>
      <c r="N19" s="1218"/>
      <c r="O19" s="1218"/>
      <c r="P19" s="1218"/>
      <c r="Q19" s="1218"/>
      <c r="R19" s="1218"/>
      <c r="S19" s="1218"/>
      <c r="T19" s="1218"/>
      <c r="U19" s="1218"/>
      <c r="V19" s="1218"/>
      <c r="W19" s="1218"/>
      <c r="X19" s="1218"/>
      <c r="Y19" s="1218"/>
      <c r="Z19" s="1218"/>
      <c r="AA19" s="1218"/>
      <c r="AB19" s="1218"/>
      <c r="AC19" s="1218"/>
      <c r="AD19" s="1218"/>
      <c r="AE19" s="1218"/>
      <c r="AF19" s="1218"/>
      <c r="AG19" s="1218"/>
      <c r="AH19" s="1218"/>
      <c r="AI19" s="1218"/>
      <c r="AJ19" s="1218"/>
      <c r="AK19" s="1218"/>
      <c r="AL19" s="1218"/>
      <c r="AM19" s="1218"/>
      <c r="AN19" s="1218"/>
    </row>
    <row r="20" spans="1:54" ht="15" customHeight="1">
      <c r="A20" s="567" t="s">
        <v>582</v>
      </c>
      <c r="B20" s="568">
        <v>14450183</v>
      </c>
      <c r="C20" s="568">
        <v>17286476</v>
      </c>
      <c r="D20" s="569">
        <v>20313629</v>
      </c>
      <c r="E20" s="569">
        <v>21800158</v>
      </c>
      <c r="F20" s="569">
        <v>25809213</v>
      </c>
      <c r="G20" s="569">
        <v>25015904</v>
      </c>
      <c r="H20" s="569">
        <v>28707252</v>
      </c>
      <c r="I20" s="569">
        <v>33936507</v>
      </c>
      <c r="J20" s="569">
        <v>39574604</v>
      </c>
      <c r="K20" s="569">
        <v>44755217</v>
      </c>
      <c r="L20" s="569">
        <v>50335600</v>
      </c>
      <c r="M20" s="569">
        <v>3818264</v>
      </c>
      <c r="N20" s="569">
        <v>4221229</v>
      </c>
      <c r="O20" s="569">
        <v>4354814</v>
      </c>
      <c r="P20" s="569">
        <v>4892169</v>
      </c>
      <c r="Q20" s="569">
        <v>4509876</v>
      </c>
      <c r="R20" s="569">
        <v>4948378</v>
      </c>
      <c r="S20" s="569">
        <v>4354814</v>
      </c>
      <c r="T20" s="569">
        <v>5650597</v>
      </c>
      <c r="U20" s="569">
        <v>5223989</v>
      </c>
      <c r="V20" s="569">
        <v>5624305</v>
      </c>
      <c r="W20" s="569">
        <v>5883667</v>
      </c>
      <c r="X20" s="569">
        <v>5068197</v>
      </c>
      <c r="Y20" s="569">
        <v>5827906</v>
      </c>
      <c r="Z20" s="569">
        <v>6340339</v>
      </c>
      <c r="AA20" s="569">
        <v>6552590</v>
      </c>
      <c r="AB20" s="569">
        <v>7088378</v>
      </c>
      <c r="AC20" s="569">
        <v>6349405</v>
      </c>
      <c r="AD20" s="569">
        <v>5194066</v>
      </c>
      <c r="AE20" s="569">
        <v>6437288</v>
      </c>
      <c r="AF20" s="569">
        <v>7035145</v>
      </c>
      <c r="AG20" s="569">
        <v>6402520</v>
      </c>
      <c r="AH20" s="569">
        <v>6927263</v>
      </c>
      <c r="AI20" s="569">
        <v>7447021</v>
      </c>
      <c r="AJ20" s="569">
        <v>7930448</v>
      </c>
      <c r="AK20" s="569">
        <v>7442996</v>
      </c>
      <c r="AL20" s="569">
        <v>8219530</v>
      </c>
      <c r="AM20" s="569">
        <v>8827479</v>
      </c>
      <c r="AN20" s="569">
        <v>9446502</v>
      </c>
      <c r="AO20" s="569">
        <v>8994233</v>
      </c>
      <c r="AP20" s="569">
        <v>9651375</v>
      </c>
      <c r="AQ20" s="569">
        <v>10139398</v>
      </c>
      <c r="AR20" s="569">
        <v>10789598</v>
      </c>
      <c r="AS20" s="569">
        <v>10138500</v>
      </c>
      <c r="AT20" s="569">
        <v>10877287</v>
      </c>
      <c r="AU20" s="569">
        <v>11464109</v>
      </c>
      <c r="AV20" s="569">
        <v>12275321</v>
      </c>
      <c r="AW20" s="569">
        <v>11373059</v>
      </c>
      <c r="AX20" s="569">
        <v>12238071</v>
      </c>
      <c r="AY20" s="569">
        <v>12940544</v>
      </c>
      <c r="AZ20" s="569">
        <v>13783926</v>
      </c>
      <c r="BA20" s="569">
        <v>11978443</v>
      </c>
      <c r="BB20" s="569">
        <v>13976808</v>
      </c>
    </row>
    <row r="21" spans="1:54" ht="15" customHeight="1">
      <c r="A21" s="570" t="s">
        <v>583</v>
      </c>
      <c r="B21" s="571">
        <v>5559633</v>
      </c>
      <c r="C21" s="571">
        <v>5950881</v>
      </c>
      <c r="D21" s="572">
        <v>6390768</v>
      </c>
      <c r="E21" s="572">
        <v>6876073</v>
      </c>
      <c r="F21" s="572">
        <v>7340233</v>
      </c>
      <c r="G21" s="572">
        <v>6546944</v>
      </c>
      <c r="H21" s="572">
        <v>7226246</v>
      </c>
      <c r="I21" s="572">
        <v>8019097</v>
      </c>
      <c r="J21" s="572">
        <v>8963723</v>
      </c>
      <c r="K21" s="572">
        <v>8963723</v>
      </c>
      <c r="L21" s="572">
        <v>9272220</v>
      </c>
      <c r="M21" s="572">
        <v>1356854</v>
      </c>
      <c r="N21" s="572">
        <v>1484952</v>
      </c>
      <c r="O21" s="572">
        <v>1490964</v>
      </c>
      <c r="P21" s="572">
        <v>1618111</v>
      </c>
      <c r="Q21" s="572">
        <v>1463070</v>
      </c>
      <c r="R21" s="572">
        <v>1581777</v>
      </c>
      <c r="S21" s="572">
        <v>1490964</v>
      </c>
      <c r="T21" s="572">
        <v>1733078</v>
      </c>
      <c r="U21" s="572">
        <v>1575225</v>
      </c>
      <c r="V21" s="572">
        <v>1692920</v>
      </c>
      <c r="W21" s="572">
        <v>1748535</v>
      </c>
      <c r="X21" s="572">
        <v>1859393</v>
      </c>
      <c r="Y21" s="572">
        <v>1672073</v>
      </c>
      <c r="Z21" s="572">
        <v>1835779</v>
      </c>
      <c r="AA21" s="572">
        <v>1855424</v>
      </c>
      <c r="AB21" s="572">
        <v>1976957</v>
      </c>
      <c r="AC21" s="572">
        <v>1727198</v>
      </c>
      <c r="AD21" s="572">
        <v>1312894</v>
      </c>
      <c r="AE21" s="572">
        <v>1695804</v>
      </c>
      <c r="AF21" s="572">
        <v>1811048</v>
      </c>
      <c r="AG21" s="572">
        <v>1658223</v>
      </c>
      <c r="AH21" s="572">
        <v>1779732</v>
      </c>
      <c r="AI21" s="572">
        <v>1848011</v>
      </c>
      <c r="AJ21" s="572">
        <v>1940280</v>
      </c>
      <c r="AK21" s="572">
        <v>1793579</v>
      </c>
      <c r="AL21" s="572">
        <v>2000273</v>
      </c>
      <c r="AM21" s="572">
        <v>2035247</v>
      </c>
      <c r="AN21" s="572">
        <v>2189998</v>
      </c>
      <c r="AO21" s="572">
        <v>1981562</v>
      </c>
      <c r="AP21" s="572">
        <v>2128532</v>
      </c>
      <c r="AQ21" s="572">
        <v>2115562</v>
      </c>
      <c r="AR21" s="572">
        <v>2324986</v>
      </c>
      <c r="AS21" s="572">
        <v>2114881</v>
      </c>
      <c r="AT21" s="572">
        <v>2285258</v>
      </c>
      <c r="AU21" s="572">
        <v>2252802</v>
      </c>
      <c r="AV21" s="572">
        <v>2310782</v>
      </c>
      <c r="AW21" s="572">
        <v>2129847</v>
      </c>
      <c r="AX21" s="572">
        <v>2313427</v>
      </c>
      <c r="AY21" s="572">
        <v>2348120</v>
      </c>
      <c r="AZ21" s="572">
        <v>2480826</v>
      </c>
      <c r="BA21" s="572">
        <v>2138747</v>
      </c>
      <c r="BB21" s="572">
        <v>2513358</v>
      </c>
    </row>
    <row r="22" spans="1:54" ht="15" customHeight="1">
      <c r="A22" s="570" t="s">
        <v>798</v>
      </c>
      <c r="B22" s="571"/>
      <c r="C22" s="571"/>
      <c r="D22" s="572"/>
      <c r="E22" s="572"/>
      <c r="F22" s="572"/>
      <c r="G22" s="572"/>
      <c r="H22" s="572">
        <v>2852</v>
      </c>
      <c r="I22" s="572">
        <v>329</v>
      </c>
      <c r="J22" s="572">
        <v>2693</v>
      </c>
      <c r="K22" s="572">
        <v>6576</v>
      </c>
      <c r="L22" s="572">
        <v>8407</v>
      </c>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t="s">
        <v>379</v>
      </c>
      <c r="AJ22" s="572" t="s">
        <v>379</v>
      </c>
      <c r="AK22" s="572" t="s">
        <v>379</v>
      </c>
      <c r="AL22" s="572" t="s">
        <v>379</v>
      </c>
      <c r="AM22" s="572" t="s">
        <v>379</v>
      </c>
      <c r="AN22" s="572">
        <v>329</v>
      </c>
      <c r="AO22" s="572">
        <v>498</v>
      </c>
      <c r="AP22" s="572">
        <v>567</v>
      </c>
      <c r="AQ22" s="572">
        <v>537</v>
      </c>
      <c r="AR22" s="572">
        <v>1091</v>
      </c>
      <c r="AS22" s="572">
        <v>1452</v>
      </c>
      <c r="AT22" s="572">
        <v>1800</v>
      </c>
      <c r="AU22" s="572">
        <v>1481</v>
      </c>
      <c r="AV22" s="572">
        <v>1843</v>
      </c>
      <c r="AW22" s="572">
        <v>2376</v>
      </c>
      <c r="AX22" s="572">
        <v>2724</v>
      </c>
      <c r="AY22" s="572">
        <v>1809</v>
      </c>
      <c r="AZ22" s="572">
        <v>1498</v>
      </c>
      <c r="BA22" s="572">
        <v>1911</v>
      </c>
      <c r="BB22" s="572">
        <v>2664</v>
      </c>
    </row>
    <row r="23" spans="1:54" ht="15" customHeight="1">
      <c r="A23" s="570" t="s">
        <v>584</v>
      </c>
      <c r="B23" s="571">
        <v>36135</v>
      </c>
      <c r="C23" s="571">
        <v>44931</v>
      </c>
      <c r="D23" s="572">
        <v>55919</v>
      </c>
      <c r="E23" s="572">
        <v>74188</v>
      </c>
      <c r="F23" s="572">
        <v>103437</v>
      </c>
      <c r="G23" s="572">
        <v>154701</v>
      </c>
      <c r="H23" s="572">
        <v>202141</v>
      </c>
      <c r="I23" s="572">
        <v>301343</v>
      </c>
      <c r="J23" s="572">
        <v>582347</v>
      </c>
      <c r="K23" s="572">
        <v>888774</v>
      </c>
      <c r="L23" s="572">
        <v>1366242</v>
      </c>
      <c r="M23" s="572">
        <v>9866</v>
      </c>
      <c r="N23" s="572">
        <v>10875</v>
      </c>
      <c r="O23" s="572">
        <v>11026</v>
      </c>
      <c r="P23" s="572">
        <v>13164</v>
      </c>
      <c r="Q23" s="572">
        <v>12338</v>
      </c>
      <c r="R23" s="572">
        <v>13363</v>
      </c>
      <c r="S23" s="572">
        <v>11026</v>
      </c>
      <c r="T23" s="572">
        <v>16553</v>
      </c>
      <c r="U23" s="572">
        <v>15658</v>
      </c>
      <c r="V23" s="572">
        <v>17726</v>
      </c>
      <c r="W23" s="572">
        <v>18875</v>
      </c>
      <c r="X23" s="572">
        <v>21929</v>
      </c>
      <c r="Y23" s="572">
        <v>21228</v>
      </c>
      <c r="Z23" s="572">
        <v>24323</v>
      </c>
      <c r="AA23" s="572">
        <v>25897</v>
      </c>
      <c r="AB23" s="572">
        <v>31989</v>
      </c>
      <c r="AC23" s="572">
        <v>31469</v>
      </c>
      <c r="AD23" s="572">
        <v>37405</v>
      </c>
      <c r="AE23" s="572">
        <v>40826</v>
      </c>
      <c r="AF23" s="572">
        <v>45001</v>
      </c>
      <c r="AG23" s="572">
        <v>41588</v>
      </c>
      <c r="AH23" s="572">
        <v>48116</v>
      </c>
      <c r="AI23" s="572">
        <v>51819</v>
      </c>
      <c r="AJ23" s="572">
        <v>60618</v>
      </c>
      <c r="AK23" s="572">
        <v>63296</v>
      </c>
      <c r="AL23" s="572">
        <v>72329</v>
      </c>
      <c r="AM23" s="572">
        <v>77559</v>
      </c>
      <c r="AN23" s="572">
        <v>88159</v>
      </c>
      <c r="AO23" s="572">
        <v>99093</v>
      </c>
      <c r="AP23" s="572">
        <v>132216</v>
      </c>
      <c r="AQ23" s="572">
        <v>155225</v>
      </c>
      <c r="AR23" s="572">
        <v>195813</v>
      </c>
      <c r="AS23" s="572">
        <v>168716</v>
      </c>
      <c r="AT23" s="572">
        <v>167620</v>
      </c>
      <c r="AU23" s="572">
        <v>253220</v>
      </c>
      <c r="AV23" s="572">
        <v>299218</v>
      </c>
      <c r="AW23" s="572">
        <v>250812</v>
      </c>
      <c r="AX23" s="572">
        <v>335380</v>
      </c>
      <c r="AY23" s="572">
        <v>360011</v>
      </c>
      <c r="AZ23" s="572">
        <v>420039</v>
      </c>
      <c r="BA23" s="572">
        <v>383388</v>
      </c>
      <c r="BB23" s="572">
        <v>474663</v>
      </c>
    </row>
    <row r="24" spans="1:54" ht="15" customHeight="1">
      <c r="A24" s="570" t="s">
        <v>585</v>
      </c>
      <c r="B24" s="571">
        <v>765262</v>
      </c>
      <c r="C24" s="571">
        <v>675425</v>
      </c>
      <c r="D24" s="572">
        <v>631447</v>
      </c>
      <c r="E24" s="572">
        <v>486978</v>
      </c>
      <c r="F24" s="572">
        <v>514386</v>
      </c>
      <c r="G24" s="572">
        <v>605487</v>
      </c>
      <c r="H24" s="572">
        <v>522651</v>
      </c>
      <c r="I24" s="572">
        <v>564545</v>
      </c>
      <c r="J24" s="572">
        <v>694949</v>
      </c>
      <c r="K24" s="572">
        <v>867705</v>
      </c>
      <c r="L24" s="572">
        <v>1059216</v>
      </c>
      <c r="M24" s="572">
        <v>165320</v>
      </c>
      <c r="N24" s="572">
        <v>168562</v>
      </c>
      <c r="O24" s="572">
        <v>170979</v>
      </c>
      <c r="P24" s="572">
        <v>170564</v>
      </c>
      <c r="Q24" s="572">
        <v>162582</v>
      </c>
      <c r="R24" s="572">
        <v>165753</v>
      </c>
      <c r="S24" s="572">
        <v>170979</v>
      </c>
      <c r="T24" s="572">
        <v>143813</v>
      </c>
      <c r="U24" s="572">
        <v>125173</v>
      </c>
      <c r="V24" s="572">
        <v>120797</v>
      </c>
      <c r="W24" s="572">
        <v>115759</v>
      </c>
      <c r="X24" s="572">
        <v>125249</v>
      </c>
      <c r="Y24" s="572">
        <v>117578</v>
      </c>
      <c r="Z24" s="572">
        <v>128046</v>
      </c>
      <c r="AA24" s="572">
        <v>127591</v>
      </c>
      <c r="AB24" s="572">
        <v>141171</v>
      </c>
      <c r="AC24" s="572">
        <v>144241</v>
      </c>
      <c r="AD24" s="572">
        <v>181324</v>
      </c>
      <c r="AE24" s="572">
        <v>138570</v>
      </c>
      <c r="AF24" s="572">
        <v>141352</v>
      </c>
      <c r="AG24" s="572">
        <v>123728</v>
      </c>
      <c r="AH24" s="572">
        <v>126595</v>
      </c>
      <c r="AI24" s="572">
        <v>131915</v>
      </c>
      <c r="AJ24" s="572">
        <v>140413</v>
      </c>
      <c r="AK24" s="572">
        <v>148895</v>
      </c>
      <c r="AL24" s="572">
        <v>143353</v>
      </c>
      <c r="AM24" s="572">
        <v>158469</v>
      </c>
      <c r="AN24" s="572">
        <v>113828</v>
      </c>
      <c r="AO24" s="572">
        <v>140204</v>
      </c>
      <c r="AP24" s="572">
        <v>179813</v>
      </c>
      <c r="AQ24" s="572">
        <v>188407</v>
      </c>
      <c r="AR24" s="572">
        <v>186525</v>
      </c>
      <c r="AS24" s="572">
        <v>186984</v>
      </c>
      <c r="AT24" s="572">
        <v>212131</v>
      </c>
      <c r="AU24" s="572">
        <v>225588</v>
      </c>
      <c r="AV24" s="572">
        <v>243002</v>
      </c>
      <c r="AW24" s="572">
        <v>213800</v>
      </c>
      <c r="AX24" s="572">
        <v>254406</v>
      </c>
      <c r="AY24" s="572">
        <v>284871</v>
      </c>
      <c r="AZ24" s="572">
        <v>306139</v>
      </c>
      <c r="BA24" s="572">
        <v>283382</v>
      </c>
      <c r="BB24" s="572">
        <v>334837</v>
      </c>
    </row>
    <row r="25" spans="1:54" ht="15" customHeight="1">
      <c r="A25" s="570" t="s">
        <v>586</v>
      </c>
      <c r="B25" s="571">
        <v>27733</v>
      </c>
      <c r="C25" s="571">
        <v>65190</v>
      </c>
      <c r="D25" s="572">
        <v>78244</v>
      </c>
      <c r="E25" s="572">
        <v>105266</v>
      </c>
      <c r="F25" s="572">
        <v>125242</v>
      </c>
      <c r="G25" s="572">
        <v>132295</v>
      </c>
      <c r="H25" s="572">
        <v>247923</v>
      </c>
      <c r="I25" s="572">
        <v>411121</v>
      </c>
      <c r="J25" s="572">
        <v>568276</v>
      </c>
      <c r="K25" s="572">
        <v>724303</v>
      </c>
      <c r="L25" s="572">
        <v>855034</v>
      </c>
      <c r="M25" s="572">
        <v>16354</v>
      </c>
      <c r="N25" s="572">
        <v>16936</v>
      </c>
      <c r="O25" s="572">
        <v>14345</v>
      </c>
      <c r="P25" s="572">
        <v>17555</v>
      </c>
      <c r="Q25" s="572">
        <v>20382</v>
      </c>
      <c r="R25" s="572">
        <v>16759</v>
      </c>
      <c r="S25" s="572">
        <v>14345</v>
      </c>
      <c r="T25" s="572">
        <v>22086</v>
      </c>
      <c r="U25" s="572">
        <v>24247</v>
      </c>
      <c r="V25" s="572">
        <v>25443</v>
      </c>
      <c r="W25" s="572">
        <v>28847</v>
      </c>
      <c r="X25" s="572">
        <v>26729</v>
      </c>
      <c r="Y25" s="572">
        <v>30673</v>
      </c>
      <c r="Z25" s="572">
        <v>29442</v>
      </c>
      <c r="AA25" s="572">
        <v>31866</v>
      </c>
      <c r="AB25" s="572">
        <v>33261</v>
      </c>
      <c r="AC25" s="572">
        <v>32162</v>
      </c>
      <c r="AD25" s="572">
        <v>25171</v>
      </c>
      <c r="AE25" s="572">
        <v>34362</v>
      </c>
      <c r="AF25" s="572">
        <v>40600</v>
      </c>
      <c r="AG25" s="572">
        <v>50092</v>
      </c>
      <c r="AH25" s="572">
        <v>54774</v>
      </c>
      <c r="AI25" s="572">
        <v>69780</v>
      </c>
      <c r="AJ25" s="572">
        <v>73277</v>
      </c>
      <c r="AK25" s="572">
        <v>95335</v>
      </c>
      <c r="AL25" s="572">
        <v>117748</v>
      </c>
      <c r="AM25" s="572">
        <v>144824</v>
      </c>
      <c r="AN25" s="572">
        <v>53214</v>
      </c>
      <c r="AO25" s="572">
        <v>114919</v>
      </c>
      <c r="AP25" s="572">
        <v>154199</v>
      </c>
      <c r="AQ25" s="572">
        <v>153863</v>
      </c>
      <c r="AR25" s="572">
        <v>145295</v>
      </c>
      <c r="AS25" s="572">
        <v>160607</v>
      </c>
      <c r="AT25" s="572">
        <v>174392</v>
      </c>
      <c r="AU25" s="572">
        <v>203059</v>
      </c>
      <c r="AV25" s="572">
        <v>186245</v>
      </c>
      <c r="AW25" s="572">
        <v>207225</v>
      </c>
      <c r="AX25" s="572">
        <v>204907</v>
      </c>
      <c r="AY25" s="572">
        <v>223830</v>
      </c>
      <c r="AZ25" s="572">
        <v>219072</v>
      </c>
      <c r="BA25" s="572">
        <v>224837</v>
      </c>
      <c r="BB25" s="572">
        <v>237076</v>
      </c>
    </row>
    <row r="26" spans="1:54" ht="15" customHeight="1">
      <c r="A26" s="570" t="s">
        <v>587</v>
      </c>
      <c r="B26" s="571">
        <v>8061363</v>
      </c>
      <c r="C26" s="571">
        <v>10550049</v>
      </c>
      <c r="D26" s="572">
        <v>13157251</v>
      </c>
      <c r="E26" s="572">
        <v>15594950</v>
      </c>
      <c r="F26" s="572">
        <v>17725915</v>
      </c>
      <c r="G26" s="572">
        <v>17576477</v>
      </c>
      <c r="H26" s="572">
        <v>20505439</v>
      </c>
      <c r="I26" s="572">
        <v>24637224</v>
      </c>
      <c r="J26" s="572">
        <v>29167839</v>
      </c>
      <c r="K26" s="572">
        <v>33295570</v>
      </c>
      <c r="L26" s="572">
        <v>37768860</v>
      </c>
      <c r="M26" s="572">
        <v>2269870</v>
      </c>
      <c r="N26" s="572">
        <v>2539904</v>
      </c>
      <c r="O26" s="572">
        <v>2667500</v>
      </c>
      <c r="P26" s="572">
        <v>3072775</v>
      </c>
      <c r="Q26" s="572">
        <v>2851504</v>
      </c>
      <c r="R26" s="572">
        <v>3170726</v>
      </c>
      <c r="S26" s="572">
        <v>2667500</v>
      </c>
      <c r="T26" s="572">
        <v>3735067</v>
      </c>
      <c r="U26" s="572">
        <v>3483686</v>
      </c>
      <c r="V26" s="572">
        <v>3767419</v>
      </c>
      <c r="W26" s="572">
        <v>3971651</v>
      </c>
      <c r="X26" s="572">
        <v>4372194</v>
      </c>
      <c r="Y26" s="572">
        <v>3986354</v>
      </c>
      <c r="Z26" s="572">
        <v>4322749</v>
      </c>
      <c r="AA26" s="572">
        <v>4511812</v>
      </c>
      <c r="AB26" s="572">
        <v>4905000</v>
      </c>
      <c r="AC26" s="572">
        <v>4414335</v>
      </c>
      <c r="AD26" s="572">
        <v>3637272</v>
      </c>
      <c r="AE26" s="572">
        <v>4527726</v>
      </c>
      <c r="AF26" s="572">
        <v>4997144</v>
      </c>
      <c r="AG26" s="572">
        <v>4528683</v>
      </c>
      <c r="AH26" s="572">
        <v>4917565</v>
      </c>
      <c r="AI26" s="572">
        <v>5344626</v>
      </c>
      <c r="AJ26" s="572">
        <v>5714565</v>
      </c>
      <c r="AK26" s="572">
        <v>5341891</v>
      </c>
      <c r="AL26" s="572">
        <v>5884353</v>
      </c>
      <c r="AM26" s="572">
        <v>6410006</v>
      </c>
      <c r="AN26" s="572">
        <v>7000974</v>
      </c>
      <c r="AO26" s="572">
        <v>6656122</v>
      </c>
      <c r="AP26" s="572">
        <v>7054017</v>
      </c>
      <c r="AQ26" s="572">
        <v>7523645</v>
      </c>
      <c r="AR26" s="572">
        <v>7934055</v>
      </c>
      <c r="AS26" s="572">
        <v>7504320</v>
      </c>
      <c r="AT26" s="572">
        <v>8033443</v>
      </c>
      <c r="AU26" s="572">
        <v>8525541</v>
      </c>
      <c r="AV26" s="572">
        <v>9232266</v>
      </c>
      <c r="AW26" s="572">
        <v>8567378</v>
      </c>
      <c r="AX26" s="572">
        <v>9125886</v>
      </c>
      <c r="AY26" s="572">
        <v>9720706</v>
      </c>
      <c r="AZ26" s="572">
        <v>10354890</v>
      </c>
      <c r="BA26" s="572">
        <v>8945129</v>
      </c>
      <c r="BB26" s="572">
        <v>10413140</v>
      </c>
    </row>
    <row r="27" spans="1:54" ht="15" customHeight="1">
      <c r="A27" s="750" t="s">
        <v>876</v>
      </c>
      <c r="B27" s="571" t="s">
        <v>379</v>
      </c>
      <c r="C27" s="571" t="s">
        <v>379</v>
      </c>
      <c r="D27" s="571" t="s">
        <v>379</v>
      </c>
      <c r="E27" s="571" t="s">
        <v>379</v>
      </c>
      <c r="F27" s="571" t="s">
        <v>379</v>
      </c>
      <c r="G27" s="572" t="s">
        <v>379</v>
      </c>
      <c r="H27" s="572" t="s">
        <v>379</v>
      </c>
      <c r="I27" s="572" t="s">
        <v>379</v>
      </c>
      <c r="J27" s="572">
        <v>7858</v>
      </c>
      <c r="K27" s="572">
        <v>8566</v>
      </c>
      <c r="L27" s="572">
        <v>5621</v>
      </c>
      <c r="M27" s="572">
        <f t="shared" ref="M27" si="0">+SUM(AP27:AS27)</f>
        <v>7563</v>
      </c>
      <c r="N27" s="572" t="s">
        <v>379</v>
      </c>
      <c r="O27" s="572" t="s">
        <v>379</v>
      </c>
      <c r="P27" s="572" t="s">
        <v>379</v>
      </c>
      <c r="Q27" s="572" t="s">
        <v>379</v>
      </c>
      <c r="R27" s="572" t="s">
        <v>379</v>
      </c>
      <c r="S27" s="572" t="s">
        <v>379</v>
      </c>
      <c r="T27" s="572" t="s">
        <v>379</v>
      </c>
      <c r="U27" s="572" t="s">
        <v>379</v>
      </c>
      <c r="V27" s="572" t="s">
        <v>379</v>
      </c>
      <c r="W27" s="572" t="s">
        <v>379</v>
      </c>
      <c r="X27" s="572" t="s">
        <v>379</v>
      </c>
      <c r="Y27" s="572" t="s">
        <v>379</v>
      </c>
      <c r="Z27" s="572" t="s">
        <v>379</v>
      </c>
      <c r="AA27" s="572" t="s">
        <v>379</v>
      </c>
      <c r="AB27" s="572" t="s">
        <v>379</v>
      </c>
      <c r="AC27" s="572" t="s">
        <v>379</v>
      </c>
      <c r="AD27" s="572" t="s">
        <v>379</v>
      </c>
      <c r="AE27" s="572" t="s">
        <v>379</v>
      </c>
      <c r="AF27" s="572" t="s">
        <v>379</v>
      </c>
      <c r="AG27" s="572" t="s">
        <v>379</v>
      </c>
      <c r="AH27" s="572" t="s">
        <v>379</v>
      </c>
      <c r="AI27" s="572" t="s">
        <v>379</v>
      </c>
      <c r="AJ27" s="572" t="s">
        <v>379</v>
      </c>
      <c r="AK27" s="572" t="s">
        <v>379</v>
      </c>
      <c r="AL27" s="572" t="s">
        <v>379</v>
      </c>
      <c r="AM27" s="572" t="s">
        <v>379</v>
      </c>
      <c r="AN27" s="572" t="s">
        <v>379</v>
      </c>
      <c r="AO27" s="572">
        <v>1835</v>
      </c>
      <c r="AP27" s="572">
        <v>2031</v>
      </c>
      <c r="AQ27" s="572">
        <v>2159</v>
      </c>
      <c r="AR27" s="572">
        <v>1833</v>
      </c>
      <c r="AS27" s="572">
        <v>1540</v>
      </c>
      <c r="AT27" s="572">
        <v>2643</v>
      </c>
      <c r="AU27" s="572">
        <v>2418</v>
      </c>
      <c r="AV27" s="572">
        <v>1965</v>
      </c>
      <c r="AW27" s="572">
        <v>1621</v>
      </c>
      <c r="AX27" s="572">
        <v>1341</v>
      </c>
      <c r="AY27" s="572">
        <v>1197</v>
      </c>
      <c r="AZ27" s="572">
        <v>1462</v>
      </c>
      <c r="BA27" s="572">
        <v>1049</v>
      </c>
      <c r="BB27" s="572">
        <v>1070</v>
      </c>
    </row>
    <row r="28" spans="1:54" ht="15" customHeight="1">
      <c r="A28" s="750"/>
      <c r="B28" s="571"/>
      <c r="C28" s="571"/>
      <c r="D28" s="571"/>
      <c r="E28" s="571"/>
      <c r="F28" s="571"/>
      <c r="G28" s="572"/>
      <c r="H28" s="572"/>
      <c r="I28" s="572"/>
      <c r="J28" s="572"/>
      <c r="K28" s="572"/>
      <c r="L28" s="572"/>
      <c r="M28" s="572"/>
      <c r="N28" s="572"/>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s="572"/>
      <c r="AS28"/>
      <c r="AT28"/>
      <c r="AU28"/>
    </row>
    <row r="29" spans="1:54" ht="15" customHeight="1">
      <c r="A29" s="567" t="s">
        <v>588</v>
      </c>
      <c r="B29" s="568">
        <v>510013</v>
      </c>
      <c r="C29" s="568">
        <v>620521</v>
      </c>
      <c r="D29" s="569">
        <v>770552</v>
      </c>
      <c r="E29" s="569">
        <v>934520</v>
      </c>
      <c r="F29" s="569">
        <v>1216531</v>
      </c>
      <c r="G29" s="569">
        <v>527430</v>
      </c>
      <c r="H29" s="569">
        <v>705158</v>
      </c>
      <c r="I29" s="569">
        <v>1980713</v>
      </c>
      <c r="J29" s="569">
        <v>2504551</v>
      </c>
      <c r="K29" s="569">
        <v>3411597</v>
      </c>
      <c r="L29" s="569">
        <v>4669339</v>
      </c>
      <c r="M29" s="569">
        <v>180350</v>
      </c>
      <c r="N29" s="569">
        <v>120404</v>
      </c>
      <c r="O29" s="569">
        <v>136527</v>
      </c>
      <c r="P29" s="569">
        <v>183240</v>
      </c>
      <c r="Q29" s="569">
        <v>212155</v>
      </c>
      <c r="R29" s="569">
        <v>151332</v>
      </c>
      <c r="S29" s="569">
        <v>136527</v>
      </c>
      <c r="T29" s="569">
        <v>235093</v>
      </c>
      <c r="U29" s="569">
        <v>269963</v>
      </c>
      <c r="V29" s="569">
        <v>182223</v>
      </c>
      <c r="W29" s="569">
        <v>197366</v>
      </c>
      <c r="X29" s="569">
        <v>284968</v>
      </c>
      <c r="Y29" s="569">
        <v>346529</v>
      </c>
      <c r="Z29" s="569">
        <v>239267</v>
      </c>
      <c r="AA29" s="569">
        <v>269449</v>
      </c>
      <c r="AB29" s="569">
        <v>361286</v>
      </c>
      <c r="AC29" s="569">
        <v>370202</v>
      </c>
      <c r="AD29" s="569">
        <v>41394</v>
      </c>
      <c r="AE29" s="569">
        <v>44804</v>
      </c>
      <c r="AF29" s="569">
        <v>71030</v>
      </c>
      <c r="AG29" s="569">
        <v>101680</v>
      </c>
      <c r="AH29" s="569">
        <v>102047</v>
      </c>
      <c r="AI29" s="569">
        <v>164343</v>
      </c>
      <c r="AJ29" s="569">
        <v>337088</v>
      </c>
      <c r="AK29" s="569">
        <v>496362</v>
      </c>
      <c r="AL29" s="569">
        <v>391840</v>
      </c>
      <c r="AM29" s="569">
        <v>473275</v>
      </c>
      <c r="AN29" s="569">
        <v>619236</v>
      </c>
      <c r="AO29" s="569">
        <v>674499</v>
      </c>
      <c r="AP29" s="569">
        <v>477564</v>
      </c>
      <c r="AQ29" s="569">
        <v>589025</v>
      </c>
      <c r="AR29" s="569">
        <v>763463</v>
      </c>
      <c r="AS29" s="569">
        <v>944429</v>
      </c>
      <c r="AT29" s="569">
        <v>638972</v>
      </c>
      <c r="AU29" s="569">
        <v>776852</v>
      </c>
      <c r="AV29" s="569">
        <v>1051344</v>
      </c>
      <c r="AW29" s="569">
        <v>1271050</v>
      </c>
      <c r="AX29" s="569">
        <v>924708</v>
      </c>
      <c r="AY29" s="569">
        <v>1052381</v>
      </c>
      <c r="AZ29" s="569">
        <v>1421200</v>
      </c>
      <c r="BA29" s="569">
        <v>1897332</v>
      </c>
      <c r="BB29" s="569">
        <v>1254400</v>
      </c>
    </row>
    <row r="30" spans="1:54" ht="15" customHeight="1">
      <c r="A30" s="570" t="s">
        <v>583</v>
      </c>
      <c r="B30" s="571">
        <v>307288</v>
      </c>
      <c r="C30" s="571">
        <v>357650</v>
      </c>
      <c r="D30" s="572">
        <v>404793</v>
      </c>
      <c r="E30" s="572">
        <v>442242</v>
      </c>
      <c r="F30" s="572">
        <v>489007</v>
      </c>
      <c r="G30" s="572">
        <v>251192</v>
      </c>
      <c r="H30" s="572">
        <v>294638</v>
      </c>
      <c r="I30" s="572">
        <v>522100</v>
      </c>
      <c r="J30" s="572">
        <v>545727</v>
      </c>
      <c r="K30" s="572">
        <v>633448</v>
      </c>
      <c r="L30" s="572">
        <v>672104</v>
      </c>
      <c r="M30" s="572">
        <v>101703</v>
      </c>
      <c r="N30" s="572">
        <v>69832</v>
      </c>
      <c r="O30" s="572">
        <v>85323</v>
      </c>
      <c r="P30" s="572">
        <v>100792</v>
      </c>
      <c r="Q30" s="572">
        <v>113654</v>
      </c>
      <c r="R30" s="572">
        <v>79092</v>
      </c>
      <c r="S30" s="572">
        <v>85323</v>
      </c>
      <c r="T30" s="572">
        <v>115993</v>
      </c>
      <c r="U30" s="572">
        <v>130120</v>
      </c>
      <c r="V30" s="572">
        <v>85671</v>
      </c>
      <c r="W30" s="572">
        <v>99607</v>
      </c>
      <c r="X30" s="572">
        <v>126844</v>
      </c>
      <c r="Y30" s="572">
        <v>143497</v>
      </c>
      <c r="Z30" s="572">
        <v>97622</v>
      </c>
      <c r="AA30" s="572">
        <v>115142</v>
      </c>
      <c r="AB30" s="572">
        <v>132746</v>
      </c>
      <c r="AC30" s="572">
        <v>138537</v>
      </c>
      <c r="AD30" s="572">
        <v>32853</v>
      </c>
      <c r="AE30" s="572">
        <v>33539</v>
      </c>
      <c r="AF30" s="572">
        <v>46263</v>
      </c>
      <c r="AG30" s="572">
        <v>58769</v>
      </c>
      <c r="AH30" s="572">
        <v>55911</v>
      </c>
      <c r="AI30" s="572">
        <v>78626</v>
      </c>
      <c r="AJ30" s="572">
        <v>101332</v>
      </c>
      <c r="AK30" s="572">
        <v>132149</v>
      </c>
      <c r="AL30" s="572">
        <v>105856</v>
      </c>
      <c r="AM30" s="572">
        <v>135750</v>
      </c>
      <c r="AN30" s="572">
        <v>148345</v>
      </c>
      <c r="AO30" s="572">
        <v>156967</v>
      </c>
      <c r="AP30" s="572">
        <v>109932</v>
      </c>
      <c r="AQ30" s="572">
        <v>141376</v>
      </c>
      <c r="AR30" s="572">
        <v>137452</v>
      </c>
      <c r="AS30" s="572">
        <v>180741</v>
      </c>
      <c r="AT30" s="572">
        <v>124225</v>
      </c>
      <c r="AU30" s="572">
        <v>159703</v>
      </c>
      <c r="AV30" s="572">
        <v>168779</v>
      </c>
      <c r="AW30" s="572">
        <v>188135</v>
      </c>
      <c r="AX30" s="572">
        <v>133763</v>
      </c>
      <c r="AY30" s="572">
        <v>164298</v>
      </c>
      <c r="AZ30" s="572">
        <v>185908</v>
      </c>
      <c r="BA30" s="572">
        <v>212157</v>
      </c>
      <c r="BB30" s="572">
        <v>158017</v>
      </c>
    </row>
    <row r="31" spans="1:54" ht="15" customHeight="1" thickBot="1">
      <c r="A31" s="800" t="s">
        <v>587</v>
      </c>
      <c r="B31" s="801">
        <v>202725</v>
      </c>
      <c r="C31" s="801">
        <v>262871</v>
      </c>
      <c r="D31" s="802">
        <v>365759</v>
      </c>
      <c r="E31" s="802">
        <v>492278</v>
      </c>
      <c r="F31" s="802">
        <v>727524</v>
      </c>
      <c r="G31" s="802">
        <v>276238</v>
      </c>
      <c r="H31" s="802">
        <v>410520</v>
      </c>
      <c r="I31" s="802">
        <v>1458613</v>
      </c>
      <c r="J31" s="802">
        <v>1958824</v>
      </c>
      <c r="K31" s="802">
        <v>2778149</v>
      </c>
      <c r="L31" s="802">
        <v>3997235</v>
      </c>
      <c r="M31" s="802">
        <v>78647</v>
      </c>
      <c r="N31" s="802">
        <v>50572</v>
      </c>
      <c r="O31" s="802">
        <v>51204</v>
      </c>
      <c r="P31" s="802">
        <v>82448</v>
      </c>
      <c r="Q31" s="802">
        <v>98501</v>
      </c>
      <c r="R31" s="802">
        <v>72240</v>
      </c>
      <c r="S31" s="802">
        <v>51204</v>
      </c>
      <c r="T31" s="802">
        <v>119100</v>
      </c>
      <c r="U31" s="802">
        <v>139843</v>
      </c>
      <c r="V31" s="802">
        <v>96552</v>
      </c>
      <c r="W31" s="802">
        <v>97759</v>
      </c>
      <c r="X31" s="802">
        <v>158124</v>
      </c>
      <c r="Y31" s="802">
        <v>203032</v>
      </c>
      <c r="Z31" s="802">
        <v>141645</v>
      </c>
      <c r="AA31" s="802">
        <v>154307</v>
      </c>
      <c r="AB31" s="802">
        <v>228540</v>
      </c>
      <c r="AC31" s="802">
        <v>231665</v>
      </c>
      <c r="AD31" s="802">
        <v>8541</v>
      </c>
      <c r="AE31" s="802">
        <v>11265</v>
      </c>
      <c r="AF31" s="802">
        <v>24767</v>
      </c>
      <c r="AG31" s="802">
        <v>42911</v>
      </c>
      <c r="AH31" s="802">
        <v>46136</v>
      </c>
      <c r="AI31" s="802">
        <v>85717</v>
      </c>
      <c r="AJ31" s="802">
        <v>235756</v>
      </c>
      <c r="AK31" s="802">
        <v>364213</v>
      </c>
      <c r="AL31" s="802">
        <v>285984</v>
      </c>
      <c r="AM31" s="802">
        <v>337525</v>
      </c>
      <c r="AN31" s="802">
        <v>470891</v>
      </c>
      <c r="AO31" s="802">
        <v>517532</v>
      </c>
      <c r="AP31" s="802">
        <v>367632</v>
      </c>
      <c r="AQ31" s="802">
        <v>447649</v>
      </c>
      <c r="AR31" s="802">
        <v>626011</v>
      </c>
      <c r="AS31" s="937">
        <v>763688</v>
      </c>
      <c r="AT31" s="937">
        <v>514747</v>
      </c>
      <c r="AU31" s="937">
        <v>617149</v>
      </c>
      <c r="AV31" s="937">
        <v>882565</v>
      </c>
      <c r="AW31" s="937">
        <v>1082915</v>
      </c>
      <c r="AX31" s="937">
        <v>790945</v>
      </c>
      <c r="AY31" s="937">
        <v>888083</v>
      </c>
      <c r="AZ31" s="937">
        <v>1235292</v>
      </c>
      <c r="BA31" s="937">
        <v>1685175</v>
      </c>
      <c r="BB31" s="937">
        <v>1096383</v>
      </c>
    </row>
    <row r="32" spans="1:54" ht="15" customHeight="1">
      <c r="A32" s="576" t="s">
        <v>978</v>
      </c>
    </row>
    <row r="33" spans="1:32" ht="15" customHeight="1">
      <c r="A33" s="577" t="s">
        <v>979</v>
      </c>
      <c r="AF33" s="563"/>
    </row>
    <row r="36" spans="1:32">
      <c r="H36" s="688"/>
    </row>
  </sheetData>
  <mergeCells count="24">
    <mergeCell ref="BA3:BB3"/>
    <mergeCell ref="AS3:AV3"/>
    <mergeCell ref="AW3:AZ3"/>
    <mergeCell ref="L3:L4"/>
    <mergeCell ref="B19:AN19"/>
    <mergeCell ref="B5:AN6"/>
    <mergeCell ref="AK3:AN3"/>
    <mergeCell ref="I3:I4"/>
    <mergeCell ref="AG3:AJ3"/>
    <mergeCell ref="H3:H4"/>
    <mergeCell ref="M3:P3"/>
    <mergeCell ref="Q3:T3"/>
    <mergeCell ref="U3:X3"/>
    <mergeCell ref="Y3:AB3"/>
    <mergeCell ref="AC3:AF3"/>
    <mergeCell ref="B3:B4"/>
    <mergeCell ref="C3:C4"/>
    <mergeCell ref="AO3:AR3"/>
    <mergeCell ref="D3:D4"/>
    <mergeCell ref="E3:E4"/>
    <mergeCell ref="F3:F4"/>
    <mergeCell ref="G3:G4"/>
    <mergeCell ref="K3:K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62</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6">
    <tabColor theme="0"/>
  </sheetPr>
  <dimension ref="A1:O62"/>
  <sheetViews>
    <sheetView showGridLines="0" zoomScaleNormal="100" zoomScaleSheetLayoutView="100" workbookViewId="0">
      <pane ySplit="6" topLeftCell="A36" activePane="bottomLeft" state="frozen"/>
      <selection pane="bottomLeft" activeCell="A56" sqref="A56:L58"/>
    </sheetView>
  </sheetViews>
  <sheetFormatPr defaultColWidth="9.140625" defaultRowHeight="15"/>
  <cols>
    <col min="1" max="1" width="10" style="10" customWidth="1"/>
    <col min="2" max="2" width="11.42578125" style="10" customWidth="1"/>
    <col min="3" max="3" width="10.140625" style="10" customWidth="1"/>
    <col min="4" max="4" width="10.7109375" style="10" customWidth="1"/>
    <col min="5" max="5" width="12.28515625" style="10" customWidth="1"/>
    <col min="6" max="6" width="10.28515625" style="10" customWidth="1"/>
    <col min="7" max="7" width="9.5703125" style="10" customWidth="1"/>
    <col min="8" max="9" width="10.7109375" style="10" customWidth="1"/>
    <col min="10" max="10" width="9.85546875" style="10" customWidth="1"/>
    <col min="11" max="11" width="13.5703125" style="10" customWidth="1"/>
    <col min="12" max="12" width="10.7109375" style="10" customWidth="1"/>
    <col min="13" max="16384" width="9.140625" style="10"/>
  </cols>
  <sheetData>
    <row r="1" spans="1:12" ht="22.35" customHeight="1">
      <c r="A1" s="8" t="s">
        <v>68</v>
      </c>
    </row>
    <row r="2" spans="1:12" ht="13.5" customHeight="1">
      <c r="A2" s="445" t="s">
        <v>590</v>
      </c>
    </row>
    <row r="3" spans="1:12" ht="13.5" customHeight="1">
      <c r="A3" s="1225"/>
      <c r="B3" s="1150" t="s">
        <v>591</v>
      </c>
      <c r="C3" s="1150"/>
      <c r="D3" s="1150"/>
      <c r="E3" s="1150"/>
      <c r="F3" s="1150"/>
      <c r="G3" s="1150"/>
      <c r="H3" s="1150"/>
      <c r="I3" s="1150"/>
      <c r="J3" s="1151"/>
      <c r="K3" s="1226" t="s">
        <v>584</v>
      </c>
      <c r="L3" s="1227" t="s">
        <v>592</v>
      </c>
    </row>
    <row r="4" spans="1:12" ht="13.5" customHeight="1">
      <c r="A4" s="1225"/>
      <c r="B4" s="1228" t="s">
        <v>593</v>
      </c>
      <c r="C4" s="1228"/>
      <c r="D4" s="1228"/>
      <c r="E4" s="1228"/>
      <c r="F4" s="1228"/>
      <c r="G4" s="1229"/>
      <c r="H4" s="1230" t="s">
        <v>594</v>
      </c>
      <c r="I4" s="1231" t="s">
        <v>595</v>
      </c>
      <c r="J4" s="1232" t="s">
        <v>80</v>
      </c>
      <c r="K4" s="1226"/>
      <c r="L4" s="1227"/>
    </row>
    <row r="5" spans="1:12" ht="18.75" customHeight="1">
      <c r="A5" s="1225"/>
      <c r="B5" s="1233" t="s">
        <v>596</v>
      </c>
      <c r="C5" s="1222" t="s">
        <v>597</v>
      </c>
      <c r="D5" s="1222" t="s">
        <v>598</v>
      </c>
      <c r="E5" s="1222" t="s">
        <v>599</v>
      </c>
      <c r="F5" s="1222" t="s">
        <v>600</v>
      </c>
      <c r="G5" s="1222" t="s">
        <v>601</v>
      </c>
      <c r="H5" s="1230"/>
      <c r="I5" s="1231"/>
      <c r="J5" s="1232"/>
      <c r="K5" s="1226"/>
      <c r="L5" s="1227"/>
    </row>
    <row r="6" spans="1:12" ht="14.25" customHeight="1">
      <c r="A6" s="1225"/>
      <c r="B6" s="1234"/>
      <c r="C6" s="1222"/>
      <c r="D6" s="1222"/>
      <c r="E6" s="1222"/>
      <c r="F6" s="1222"/>
      <c r="G6" s="1222"/>
      <c r="H6" s="1230"/>
      <c r="I6" s="1231"/>
      <c r="J6" s="1232"/>
      <c r="K6" s="1226"/>
      <c r="L6" s="1227"/>
    </row>
    <row r="7" spans="1:12">
      <c r="A7" s="578" t="s">
        <v>602</v>
      </c>
      <c r="B7" s="14">
        <v>2656.9000160000001</v>
      </c>
      <c r="C7" s="14">
        <v>2762.3363479999998</v>
      </c>
      <c r="D7" s="14">
        <v>311.32120700000002</v>
      </c>
      <c r="E7" s="14">
        <v>1302.6847789999999</v>
      </c>
      <c r="F7" s="14">
        <v>498.36872399999999</v>
      </c>
      <c r="G7" s="14">
        <v>7531.6110740000004</v>
      </c>
      <c r="H7" s="14">
        <v>11.840176</v>
      </c>
      <c r="I7" s="14">
        <v>1246.5665170000002</v>
      </c>
      <c r="J7" s="14">
        <v>8790.0177670000012</v>
      </c>
      <c r="K7" s="14">
        <v>636.72242320239502</v>
      </c>
      <c r="L7" s="14">
        <v>9426.7401902023958</v>
      </c>
    </row>
    <row r="8" spans="1:12" ht="13.5" customHeight="1">
      <c r="A8" s="578" t="s">
        <v>603</v>
      </c>
      <c r="B8" s="14">
        <v>4530.2464620000001</v>
      </c>
      <c r="C8" s="14">
        <v>5585.9908209999994</v>
      </c>
      <c r="D8" s="14">
        <v>715.67754200000002</v>
      </c>
      <c r="E8" s="14">
        <v>2830.9926689999998</v>
      </c>
      <c r="F8" s="14">
        <v>1154.6578810000001</v>
      </c>
      <c r="G8" s="14">
        <v>14817.565374999998</v>
      </c>
      <c r="H8" s="14">
        <v>24.165067999999998</v>
      </c>
      <c r="I8" s="14">
        <v>3277.9231920000002</v>
      </c>
      <c r="J8" s="14">
        <v>18119.653634999999</v>
      </c>
      <c r="K8" s="14">
        <v>1141.9522205792771</v>
      </c>
      <c r="L8" s="14">
        <v>19261.605855579277</v>
      </c>
    </row>
    <row r="9" spans="1:12" ht="13.5" customHeight="1">
      <c r="A9" s="578" t="s">
        <v>604</v>
      </c>
      <c r="B9" s="14">
        <v>6887.3341440000004</v>
      </c>
      <c r="C9" s="14">
        <v>8208.2006799999999</v>
      </c>
      <c r="D9" s="14">
        <v>1076.9371659999999</v>
      </c>
      <c r="E9" s="14">
        <v>4240.6653809999998</v>
      </c>
      <c r="F9" s="14">
        <v>1337.4218470000001</v>
      </c>
      <c r="G9" s="14">
        <v>21750.559218000002</v>
      </c>
      <c r="H9" s="14">
        <v>32.324736999999999</v>
      </c>
      <c r="I9" s="14">
        <v>4776.1827551600009</v>
      </c>
      <c r="J9" s="14">
        <v>26559.066710160001</v>
      </c>
      <c r="K9" s="14">
        <v>1937.8693329999999</v>
      </c>
      <c r="L9" s="14">
        <v>28496.93604316</v>
      </c>
    </row>
    <row r="10" spans="1:12" s="23" customFormat="1" ht="13.5" customHeight="1">
      <c r="A10" s="578" t="s">
        <v>605</v>
      </c>
      <c r="B10" s="14">
        <v>9560.9584050000012</v>
      </c>
      <c r="C10" s="14">
        <v>11283.411745000001</v>
      </c>
      <c r="D10" s="14">
        <v>1478.2118760000001</v>
      </c>
      <c r="E10" s="14">
        <v>6081.559354</v>
      </c>
      <c r="F10" s="14">
        <v>1848.1869059999999</v>
      </c>
      <c r="G10" s="14">
        <v>30252.328286000004</v>
      </c>
      <c r="H10" s="14">
        <v>45.598151999999999</v>
      </c>
      <c r="I10" s="14">
        <v>7687.2515345599995</v>
      </c>
      <c r="J10" s="14">
        <v>37985.177972559999</v>
      </c>
      <c r="K10" s="14">
        <v>3841.1757469999998</v>
      </c>
      <c r="L10" s="14">
        <v>41826.35371956</v>
      </c>
    </row>
    <row r="11" spans="1:12" ht="13.5" customHeight="1">
      <c r="A11" s="578" t="s">
        <v>606</v>
      </c>
      <c r="B11" s="14">
        <v>2583.7400509999998</v>
      </c>
      <c r="C11" s="14">
        <v>3024.3039690000001</v>
      </c>
      <c r="D11" s="14">
        <v>370.638261</v>
      </c>
      <c r="E11" s="14">
        <v>1562.0044679999999</v>
      </c>
      <c r="F11" s="14">
        <v>484.103162</v>
      </c>
      <c r="G11" s="14">
        <v>8024.7899109999998</v>
      </c>
      <c r="H11" s="14">
        <v>13.242265</v>
      </c>
      <c r="I11" s="14">
        <v>1454.3769320000001</v>
      </c>
      <c r="J11" s="14">
        <v>9492.4091079999998</v>
      </c>
      <c r="K11" s="14">
        <v>434.5196151971171</v>
      </c>
      <c r="L11" s="14">
        <v>9926.9287231971175</v>
      </c>
    </row>
    <row r="12" spans="1:12" ht="13.5" customHeight="1">
      <c r="A12" s="578" t="s">
        <v>607</v>
      </c>
      <c r="B12" s="14">
        <v>4708.2168959999999</v>
      </c>
      <c r="C12" s="14">
        <v>5955.5233719999997</v>
      </c>
      <c r="D12" s="14">
        <v>715.50285799999995</v>
      </c>
      <c r="E12" s="14">
        <v>3187.4121019999998</v>
      </c>
      <c r="F12" s="14">
        <v>999.93137299999989</v>
      </c>
      <c r="G12" s="14">
        <v>15566.586600999999</v>
      </c>
      <c r="H12" s="14">
        <v>26.201630999999999</v>
      </c>
      <c r="I12" s="14">
        <v>2843.779239</v>
      </c>
      <c r="J12" s="14">
        <v>18436.567470999998</v>
      </c>
      <c r="K12" s="14">
        <v>1090.6853188379314</v>
      </c>
      <c r="L12" s="14">
        <v>19527.25278983793</v>
      </c>
    </row>
    <row r="13" spans="1:12" ht="13.5" customHeight="1">
      <c r="A13" s="578" t="s">
        <v>608</v>
      </c>
      <c r="B13" s="14">
        <v>7429</v>
      </c>
      <c r="C13" s="14">
        <v>8875</v>
      </c>
      <c r="D13" s="14">
        <v>1122</v>
      </c>
      <c r="E13" s="14">
        <v>4912</v>
      </c>
      <c r="F13" s="14">
        <v>1394</v>
      </c>
      <c r="G13" s="14">
        <v>23731.602529</v>
      </c>
      <c r="H13" s="14">
        <v>41</v>
      </c>
      <c r="I13" s="14">
        <v>4139</v>
      </c>
      <c r="J13" s="14">
        <v>27911.602529</v>
      </c>
      <c r="K13" s="14">
        <v>1975</v>
      </c>
      <c r="L13" s="14">
        <v>29886.602529</v>
      </c>
    </row>
    <row r="14" spans="1:12" s="23" customFormat="1" ht="13.5" customHeight="1">
      <c r="A14" s="578" t="s">
        <v>609</v>
      </c>
      <c r="B14" s="14">
        <v>10078</v>
      </c>
      <c r="C14" s="14">
        <v>11986</v>
      </c>
      <c r="D14" s="14">
        <v>1550</v>
      </c>
      <c r="E14" s="14">
        <v>6813</v>
      </c>
      <c r="F14" s="14">
        <v>1877</v>
      </c>
      <c r="G14" s="14">
        <v>32304</v>
      </c>
      <c r="H14" s="14">
        <v>56</v>
      </c>
      <c r="I14" s="14">
        <v>6906</v>
      </c>
      <c r="J14" s="14">
        <v>39266</v>
      </c>
      <c r="K14" s="14">
        <v>3955</v>
      </c>
      <c r="L14" s="14">
        <v>43221</v>
      </c>
    </row>
    <row r="15" spans="1:12" ht="13.5" customHeight="1">
      <c r="A15" s="578" t="s">
        <v>610</v>
      </c>
      <c r="B15" s="14">
        <v>2396</v>
      </c>
      <c r="C15" s="14">
        <v>3479</v>
      </c>
      <c r="D15" s="14">
        <v>417</v>
      </c>
      <c r="E15" s="14">
        <v>1671</v>
      </c>
      <c r="F15" s="14">
        <v>543</v>
      </c>
      <c r="G15" s="14">
        <v>8506</v>
      </c>
      <c r="H15" s="14">
        <v>15</v>
      </c>
      <c r="I15" s="14">
        <v>1560</v>
      </c>
      <c r="J15" s="14">
        <v>10081</v>
      </c>
      <c r="K15" s="14">
        <v>1631</v>
      </c>
      <c r="L15" s="14">
        <v>11712</v>
      </c>
    </row>
    <row r="16" spans="1:12" ht="13.5" customHeight="1">
      <c r="A16" s="578" t="s">
        <v>611</v>
      </c>
      <c r="B16" s="14">
        <v>5019</v>
      </c>
      <c r="C16" s="14">
        <v>6565</v>
      </c>
      <c r="D16" s="14">
        <v>935</v>
      </c>
      <c r="E16" s="14">
        <v>3488</v>
      </c>
      <c r="F16" s="14">
        <v>1018</v>
      </c>
      <c r="G16" s="14">
        <v>17025</v>
      </c>
      <c r="H16" s="14">
        <v>29.5</v>
      </c>
      <c r="I16" s="14">
        <v>2962</v>
      </c>
      <c r="J16" s="14">
        <v>20016.5</v>
      </c>
      <c r="K16" s="14">
        <v>2340</v>
      </c>
      <c r="L16" s="14">
        <v>22356.5</v>
      </c>
    </row>
    <row r="17" spans="1:15" ht="13.5" customHeight="1">
      <c r="A17" s="578" t="s">
        <v>612</v>
      </c>
      <c r="B17" s="14">
        <v>8198</v>
      </c>
      <c r="C17" s="14">
        <v>9761</v>
      </c>
      <c r="D17" s="14">
        <v>1433</v>
      </c>
      <c r="E17" s="14">
        <v>5176</v>
      </c>
      <c r="F17" s="14">
        <v>1550</v>
      </c>
      <c r="G17" s="14">
        <v>26118</v>
      </c>
      <c r="H17" s="14">
        <v>44.5</v>
      </c>
      <c r="I17" s="14">
        <v>4697</v>
      </c>
      <c r="J17" s="14">
        <v>30859.5</v>
      </c>
      <c r="K17" s="14">
        <v>4226</v>
      </c>
      <c r="L17" s="14">
        <v>35085.5</v>
      </c>
    </row>
    <row r="18" spans="1:15" s="23" customFormat="1" ht="13.5" customHeight="1">
      <c r="A18" s="578" t="s">
        <v>613</v>
      </c>
      <c r="B18" s="14">
        <v>11296.9</v>
      </c>
      <c r="C18" s="14">
        <v>13364.9</v>
      </c>
      <c r="D18" s="14">
        <v>1937.7</v>
      </c>
      <c r="E18" s="14">
        <v>7223.9</v>
      </c>
      <c r="F18" s="14">
        <v>2077.1</v>
      </c>
      <c r="G18" s="14">
        <v>35908.9</v>
      </c>
      <c r="H18" s="14">
        <v>60.4</v>
      </c>
      <c r="I18" s="14">
        <v>7266.7</v>
      </c>
      <c r="J18" s="14">
        <v>43236</v>
      </c>
      <c r="K18" s="14">
        <v>6151.9</v>
      </c>
      <c r="L18" s="14">
        <v>49387.9</v>
      </c>
    </row>
    <row r="19" spans="1:15" ht="13.5" customHeight="1">
      <c r="A19" s="578" t="s">
        <v>718</v>
      </c>
      <c r="B19" s="14">
        <v>2618</v>
      </c>
      <c r="C19" s="14">
        <v>3680</v>
      </c>
      <c r="D19" s="14">
        <v>422</v>
      </c>
      <c r="E19" s="14">
        <v>1686</v>
      </c>
      <c r="F19" s="14">
        <v>670</v>
      </c>
      <c r="G19" s="14">
        <v>9076</v>
      </c>
      <c r="H19" s="14">
        <v>17</v>
      </c>
      <c r="I19" s="14">
        <v>1850</v>
      </c>
      <c r="J19" s="14">
        <v>10943</v>
      </c>
      <c r="K19" s="14">
        <v>825</v>
      </c>
      <c r="L19" s="14">
        <v>11768</v>
      </c>
    </row>
    <row r="20" spans="1:15" ht="13.5" customHeight="1">
      <c r="A20" s="578" t="s">
        <v>719</v>
      </c>
      <c r="B20" s="14">
        <v>5926</v>
      </c>
      <c r="C20" s="14">
        <v>7270</v>
      </c>
      <c r="D20" s="14">
        <v>892</v>
      </c>
      <c r="E20" s="14">
        <v>3562</v>
      </c>
      <c r="F20" s="14">
        <v>1258</v>
      </c>
      <c r="G20" s="14">
        <v>18908</v>
      </c>
      <c r="H20" s="14">
        <v>33</v>
      </c>
      <c r="I20" s="14">
        <v>3602</v>
      </c>
      <c r="J20" s="14">
        <v>22543</v>
      </c>
      <c r="K20" s="14">
        <v>1085</v>
      </c>
      <c r="L20" s="14">
        <v>23628</v>
      </c>
    </row>
    <row r="21" spans="1:15" ht="13.5" customHeight="1">
      <c r="A21" s="578" t="s">
        <v>720</v>
      </c>
      <c r="B21" s="14">
        <v>9129</v>
      </c>
      <c r="C21" s="14">
        <v>11092</v>
      </c>
      <c r="D21" s="14">
        <v>1439</v>
      </c>
      <c r="E21" s="14">
        <v>5571</v>
      </c>
      <c r="F21" s="14">
        <v>1826</v>
      </c>
      <c r="G21" s="14">
        <v>29057</v>
      </c>
      <c r="H21" s="14">
        <v>48</v>
      </c>
      <c r="I21" s="14">
        <v>5764</v>
      </c>
      <c r="J21" s="14">
        <v>34869</v>
      </c>
      <c r="K21" s="14">
        <v>1284</v>
      </c>
      <c r="L21" s="14">
        <v>36153</v>
      </c>
    </row>
    <row r="22" spans="1:15" s="23" customFormat="1" ht="13.5" customHeight="1">
      <c r="A22" s="578" t="s">
        <v>721</v>
      </c>
      <c r="B22" s="14">
        <v>12253</v>
      </c>
      <c r="C22" s="14">
        <v>16222</v>
      </c>
      <c r="D22" s="14">
        <v>1963</v>
      </c>
      <c r="E22" s="14">
        <v>7733</v>
      </c>
      <c r="F22" s="14">
        <v>2486</v>
      </c>
      <c r="G22" s="14">
        <v>40657</v>
      </c>
      <c r="H22" s="14">
        <v>76</v>
      </c>
      <c r="I22" s="14">
        <v>8550</v>
      </c>
      <c r="J22" s="14">
        <v>49283</v>
      </c>
      <c r="K22" s="14">
        <v>2574</v>
      </c>
      <c r="L22" s="14">
        <v>51857</v>
      </c>
    </row>
    <row r="23" spans="1:15" s="23" customFormat="1" ht="13.5" customHeight="1">
      <c r="A23" s="578" t="s">
        <v>722</v>
      </c>
      <c r="B23" s="14">
        <v>2699</v>
      </c>
      <c r="C23" s="14">
        <v>3995</v>
      </c>
      <c r="D23" s="14">
        <v>466</v>
      </c>
      <c r="E23" s="14">
        <v>1735</v>
      </c>
      <c r="F23" s="14">
        <v>623</v>
      </c>
      <c r="G23" s="14">
        <v>9518</v>
      </c>
      <c r="H23" s="14">
        <v>14</v>
      </c>
      <c r="I23" s="14">
        <v>2002</v>
      </c>
      <c r="J23" s="14">
        <v>11534</v>
      </c>
      <c r="K23" s="14">
        <v>357</v>
      </c>
      <c r="L23" s="14">
        <v>11891</v>
      </c>
    </row>
    <row r="24" spans="1:15" s="23" customFormat="1" ht="13.5" customHeight="1">
      <c r="A24" s="578" t="s">
        <v>723</v>
      </c>
      <c r="B24" s="14">
        <v>6381</v>
      </c>
      <c r="C24" s="14">
        <v>8002</v>
      </c>
      <c r="D24" s="14">
        <v>974</v>
      </c>
      <c r="E24" s="14">
        <v>3663</v>
      </c>
      <c r="F24" s="14">
        <v>1199</v>
      </c>
      <c r="G24" s="14">
        <v>20219</v>
      </c>
      <c r="H24" s="14">
        <v>32</v>
      </c>
      <c r="I24" s="14">
        <v>3915</v>
      </c>
      <c r="J24" s="14">
        <v>24166</v>
      </c>
      <c r="K24" s="14">
        <v>928</v>
      </c>
      <c r="L24" s="14">
        <v>25094</v>
      </c>
    </row>
    <row r="25" spans="1:15" s="23" customFormat="1" ht="13.5" customHeight="1">
      <c r="A25" s="578" t="s">
        <v>724</v>
      </c>
      <c r="B25" s="14">
        <v>9563</v>
      </c>
      <c r="C25" s="14">
        <v>12049</v>
      </c>
      <c r="D25" s="14">
        <v>1590</v>
      </c>
      <c r="E25" s="14">
        <v>5655</v>
      </c>
      <c r="F25" s="14">
        <v>1795</v>
      </c>
      <c r="G25" s="14">
        <v>30652</v>
      </c>
      <c r="H25" s="14">
        <v>46</v>
      </c>
      <c r="I25" s="14">
        <v>5881</v>
      </c>
      <c r="J25" s="14">
        <v>36578.1</v>
      </c>
      <c r="K25" s="14">
        <v>1225</v>
      </c>
      <c r="L25" s="14">
        <v>37803.1</v>
      </c>
    </row>
    <row r="26" spans="1:15" ht="13.5" customHeight="1">
      <c r="A26" s="578" t="s">
        <v>725</v>
      </c>
      <c r="B26" s="14">
        <v>12673.913431999999</v>
      </c>
      <c r="C26" s="14">
        <v>16732.387052999999</v>
      </c>
      <c r="D26" s="14">
        <v>2192.2565909999998</v>
      </c>
      <c r="E26" s="14">
        <v>8011.018118</v>
      </c>
      <c r="F26" s="14">
        <v>2403.8140670000003</v>
      </c>
      <c r="G26" s="14">
        <v>42013.389261000004</v>
      </c>
      <c r="H26" s="14">
        <v>76.469087999999999</v>
      </c>
      <c r="I26" s="14">
        <v>9060.8257659999981</v>
      </c>
      <c r="J26" s="14">
        <v>51150.684114999996</v>
      </c>
      <c r="K26" s="14">
        <v>6238.3981460000014</v>
      </c>
      <c r="L26" s="14">
        <v>57389.082261000003</v>
      </c>
    </row>
    <row r="27" spans="1:15" ht="13.5" customHeight="1">
      <c r="A27" s="578" t="s">
        <v>726</v>
      </c>
      <c r="B27" s="14">
        <v>2662.6170080000002</v>
      </c>
      <c r="C27" s="14">
        <v>4267.9097590000001</v>
      </c>
      <c r="D27" s="14">
        <v>531.53434200000004</v>
      </c>
      <c r="E27" s="14">
        <v>1863.6241729999999</v>
      </c>
      <c r="F27" s="14">
        <v>592.86905299999898</v>
      </c>
      <c r="G27" s="14">
        <v>9918.5543349999989</v>
      </c>
      <c r="H27" s="14">
        <v>7.7650540000000001</v>
      </c>
      <c r="I27" s="14">
        <v>1701.6473299999998</v>
      </c>
      <c r="J27" s="14">
        <v>11627.966718999998</v>
      </c>
      <c r="K27" s="14">
        <v>282.98698999999993</v>
      </c>
      <c r="L27" s="14">
        <v>11910.953708999998</v>
      </c>
      <c r="O27" s="579"/>
    </row>
    <row r="28" spans="1:15" ht="13.5" customHeight="1">
      <c r="A28" s="578" t="s">
        <v>727</v>
      </c>
      <c r="B28" s="14">
        <v>4552.3924619999998</v>
      </c>
      <c r="C28" s="14">
        <v>6447.3103300000002</v>
      </c>
      <c r="D28" s="14">
        <v>818.15912600000001</v>
      </c>
      <c r="E28" s="14">
        <v>3236.2391680000001</v>
      </c>
      <c r="F28" s="14">
        <v>835</v>
      </c>
      <c r="G28" s="14">
        <v>15889.043747</v>
      </c>
      <c r="H28" s="14">
        <v>27.522635000000001</v>
      </c>
      <c r="I28" s="14">
        <v>2404.1008900000002</v>
      </c>
      <c r="J28" s="14">
        <v>18320.667271999999</v>
      </c>
      <c r="K28" s="14">
        <v>1389.3239889999998</v>
      </c>
      <c r="L28" s="14">
        <v>19709.991260999999</v>
      </c>
      <c r="O28" s="579"/>
    </row>
    <row r="29" spans="1:15" ht="13.5" customHeight="1">
      <c r="A29" s="578" t="s">
        <v>728</v>
      </c>
      <c r="B29" s="14">
        <v>7492.6712390000002</v>
      </c>
      <c r="C29" s="14">
        <v>9143.8777599999994</v>
      </c>
      <c r="D29" s="14">
        <v>1207.148817</v>
      </c>
      <c r="E29" s="14">
        <v>4758.4216310000002</v>
      </c>
      <c r="F29" s="14">
        <v>1158.511076</v>
      </c>
      <c r="G29" s="14">
        <v>23760.630523</v>
      </c>
      <c r="H29" s="14">
        <v>41.760501000000005</v>
      </c>
      <c r="I29" s="14">
        <v>3467.008988</v>
      </c>
      <c r="J29" s="14">
        <v>27269.400011999998</v>
      </c>
      <c r="K29" s="14">
        <v>3226.8529619999999</v>
      </c>
      <c r="L29" s="14">
        <v>30496.252974000006</v>
      </c>
    </row>
    <row r="30" spans="1:15" ht="13.5" customHeight="1">
      <c r="A30" s="578" t="s">
        <v>729</v>
      </c>
      <c r="B30" s="14">
        <v>9779.0803799999994</v>
      </c>
      <c r="C30" s="14">
        <v>12601.529019000001</v>
      </c>
      <c r="D30" s="14">
        <v>1702.201172</v>
      </c>
      <c r="E30" s="14">
        <v>6593.0936259999999</v>
      </c>
      <c r="F30" s="14">
        <v>1560.8359289999999</v>
      </c>
      <c r="G30" s="14">
        <v>32236.740126000004</v>
      </c>
      <c r="H30" s="14">
        <v>56.74653</v>
      </c>
      <c r="I30" s="14">
        <v>6233.9048509999993</v>
      </c>
      <c r="J30" s="14">
        <v>38527.391507000008</v>
      </c>
      <c r="K30" s="14">
        <v>5223.7963619999991</v>
      </c>
      <c r="L30" s="14">
        <v>43751.187869000001</v>
      </c>
      <c r="N30" s="579"/>
    </row>
    <row r="31" spans="1:15" ht="13.5" customHeight="1">
      <c r="A31" s="578" t="s">
        <v>730</v>
      </c>
      <c r="B31" s="14">
        <v>1773.136321</v>
      </c>
      <c r="C31" s="14">
        <v>2921.4075640000001</v>
      </c>
      <c r="D31" s="14">
        <v>387.65932199999997</v>
      </c>
      <c r="E31" s="14">
        <v>1674.617986</v>
      </c>
      <c r="F31" s="14">
        <v>415.57694899999933</v>
      </c>
      <c r="G31" s="14">
        <v>7172.398142</v>
      </c>
      <c r="H31" s="14">
        <v>12.448778000000001</v>
      </c>
      <c r="I31" s="14">
        <v>1143.4079140000001</v>
      </c>
      <c r="J31" s="14">
        <v>8328.2548339999994</v>
      </c>
      <c r="K31" s="14">
        <v>164.30048799999997</v>
      </c>
      <c r="L31" s="14">
        <v>8492.5553220000002</v>
      </c>
    </row>
    <row r="32" spans="1:15" ht="13.5" customHeight="1">
      <c r="A32" s="578" t="s">
        <v>731</v>
      </c>
      <c r="B32" s="14">
        <v>4223.3322250000001</v>
      </c>
      <c r="C32" s="14">
        <v>5778.680609</v>
      </c>
      <c r="D32" s="14">
        <v>776.332854</v>
      </c>
      <c r="E32" s="14">
        <v>3374.0977400000002</v>
      </c>
      <c r="F32" s="14">
        <v>804.27805599999738</v>
      </c>
      <c r="G32" s="14">
        <v>14956.721484</v>
      </c>
      <c r="H32" s="14">
        <v>29.035824999999999</v>
      </c>
      <c r="I32" s="14">
        <v>2209.5364250000002</v>
      </c>
      <c r="J32" s="14">
        <v>17195.293733999999</v>
      </c>
      <c r="K32" s="14">
        <v>689.59814800000004</v>
      </c>
      <c r="L32" s="14">
        <v>17884.971882000002</v>
      </c>
      <c r="M32" s="579"/>
    </row>
    <row r="33" spans="1:12" ht="13.5" customHeight="1">
      <c r="A33" s="578" t="s">
        <v>732</v>
      </c>
      <c r="B33" s="14">
        <v>6410.8166019999999</v>
      </c>
      <c r="C33" s="14">
        <v>9134.7907960000011</v>
      </c>
      <c r="D33" s="14">
        <v>1337.9175540000001</v>
      </c>
      <c r="E33" s="14">
        <v>5508.6235590000006</v>
      </c>
      <c r="F33" s="14">
        <v>1288.1384199999993</v>
      </c>
      <c r="G33" s="14">
        <v>23680.286930999999</v>
      </c>
      <c r="H33" s="14">
        <v>48.619578999999995</v>
      </c>
      <c r="I33" s="14">
        <v>3806.201407</v>
      </c>
      <c r="J33" s="14">
        <v>27535.107916999998</v>
      </c>
      <c r="K33" s="14">
        <v>1145.6969119999999</v>
      </c>
      <c r="L33" s="14">
        <v>28680.884828999999</v>
      </c>
    </row>
    <row r="34" spans="1:12" ht="13.5" customHeight="1">
      <c r="A34" s="578" t="s">
        <v>738</v>
      </c>
      <c r="B34" s="14">
        <v>8776.7046019999998</v>
      </c>
      <c r="C34" s="14">
        <v>12993.617345000001</v>
      </c>
      <c r="D34" s="14">
        <v>2009.8498649999999</v>
      </c>
      <c r="E34" s="14">
        <v>7893.6393699999999</v>
      </c>
      <c r="F34" s="14">
        <v>1863.5473049999964</v>
      </c>
      <c r="G34" s="14">
        <v>33537.358486999998</v>
      </c>
      <c r="H34" s="14">
        <v>78.433425</v>
      </c>
      <c r="I34" s="14">
        <v>6924.2661989999997</v>
      </c>
      <c r="J34" s="14">
        <v>40540.058110999998</v>
      </c>
      <c r="K34" s="14">
        <v>3984.8662599559998</v>
      </c>
      <c r="L34" s="14">
        <v>44525.004370955998</v>
      </c>
    </row>
    <row r="35" spans="1:12" ht="13.5" customHeight="1">
      <c r="A35" s="578" t="s">
        <v>740</v>
      </c>
      <c r="B35" s="14">
        <v>2064.7091369999998</v>
      </c>
      <c r="C35" s="14">
        <v>3913.9548519999998</v>
      </c>
      <c r="D35" s="14">
        <v>702.44136400000002</v>
      </c>
      <c r="E35" s="14">
        <v>2149.8445579999998</v>
      </c>
      <c r="F35" s="14">
        <v>709.52615000000151</v>
      </c>
      <c r="G35" s="14">
        <v>9540.4760610000012</v>
      </c>
      <c r="H35" s="14">
        <v>13.18868</v>
      </c>
      <c r="I35" s="14">
        <v>1472.213338</v>
      </c>
      <c r="J35" s="14">
        <v>11025.878079</v>
      </c>
      <c r="K35" s="14">
        <v>137.94654800000001</v>
      </c>
      <c r="L35" s="14">
        <v>11163.824627</v>
      </c>
    </row>
    <row r="36" spans="1:12" ht="13.5" customHeight="1">
      <c r="A36" s="578" t="s">
        <v>779</v>
      </c>
      <c r="B36" s="14">
        <v>4591.4582870000004</v>
      </c>
      <c r="C36" s="14">
        <v>8157.0082000000002</v>
      </c>
      <c r="D36" s="14">
        <v>1586.8911310000001</v>
      </c>
      <c r="E36" s="14">
        <v>4700.2769080000007</v>
      </c>
      <c r="F36" s="14">
        <v>1442.1208269999988</v>
      </c>
      <c r="G36" s="14">
        <v>20477.755353</v>
      </c>
      <c r="H36" s="14">
        <v>32.945949999999996</v>
      </c>
      <c r="I36" s="14">
        <v>2927.5930510000003</v>
      </c>
      <c r="J36" s="14">
        <v>23438.294354000001</v>
      </c>
      <c r="K36" s="14">
        <v>529.04038200000002</v>
      </c>
      <c r="L36" s="14">
        <v>23967.334736000001</v>
      </c>
    </row>
    <row r="37" spans="1:12" ht="13.5" customHeight="1">
      <c r="A37" s="578" t="s">
        <v>793</v>
      </c>
      <c r="B37" s="14">
        <v>7025.6793309999994</v>
      </c>
      <c r="C37" s="14">
        <v>13042.411849</v>
      </c>
      <c r="D37" s="14">
        <v>2527.3543520000003</v>
      </c>
      <c r="E37" s="14">
        <v>7205.1179970000003</v>
      </c>
      <c r="F37" s="14">
        <v>2205.6736099999998</v>
      </c>
      <c r="G37" s="14">
        <v>32006.237139000001</v>
      </c>
      <c r="H37" s="14">
        <v>53.833061999999998</v>
      </c>
      <c r="I37" s="14">
        <v>4538.1859850000001</v>
      </c>
      <c r="J37" s="14">
        <v>36598.256185999999</v>
      </c>
      <c r="K37" s="14">
        <v>1083.3812950000001</v>
      </c>
      <c r="L37" s="14">
        <v>37681.637480999998</v>
      </c>
    </row>
    <row r="38" spans="1:12" ht="13.5" customHeight="1">
      <c r="A38" s="578" t="s">
        <v>794</v>
      </c>
      <c r="B38" s="14">
        <v>9634.4159360000012</v>
      </c>
      <c r="C38" s="14">
        <v>17906.120633999999</v>
      </c>
      <c r="D38" s="14">
        <v>3531.0548049999998</v>
      </c>
      <c r="E38" s="14">
        <v>10025.461510000001</v>
      </c>
      <c r="F38" s="14">
        <v>3049.1906309999995</v>
      </c>
      <c r="G38" s="14">
        <v>44146.243515999995</v>
      </c>
      <c r="H38" s="14">
        <v>81.668163000000007</v>
      </c>
      <c r="I38" s="14">
        <v>6304.3772640000007</v>
      </c>
      <c r="J38" s="14">
        <v>50532.288943</v>
      </c>
      <c r="K38" s="14">
        <v>2131.0129179999999</v>
      </c>
      <c r="L38" s="14">
        <v>52663.301861</v>
      </c>
    </row>
    <row r="39" spans="1:12" ht="13.5" customHeight="1">
      <c r="A39" s="578" t="s">
        <v>861</v>
      </c>
      <c r="B39" s="14">
        <v>2578.9877889999998</v>
      </c>
      <c r="C39" s="14">
        <v>4959.1497330000002</v>
      </c>
      <c r="D39" s="14">
        <v>769.03171700000007</v>
      </c>
      <c r="E39" s="14">
        <v>2337.2571459999999</v>
      </c>
      <c r="F39" s="14">
        <v>972.33430800000008</v>
      </c>
      <c r="G39" s="14">
        <v>11616.760692999998</v>
      </c>
      <c r="H39" s="14">
        <v>14.647883999999999</v>
      </c>
      <c r="I39" s="14">
        <v>1713.4963319999999</v>
      </c>
      <c r="J39" s="14">
        <v>13344.904909000001</v>
      </c>
      <c r="K39" s="14">
        <v>495.12739099999999</v>
      </c>
      <c r="L39" s="14">
        <v>13840.032300000001</v>
      </c>
    </row>
    <row r="40" spans="1:12" ht="13.5" customHeight="1">
      <c r="A40" s="578" t="s">
        <v>862</v>
      </c>
      <c r="B40" s="14">
        <v>6106.3961300000001</v>
      </c>
      <c r="C40" s="14">
        <v>10078.538081999999</v>
      </c>
      <c r="D40" s="14">
        <v>1660.9183069999999</v>
      </c>
      <c r="E40" s="14">
        <v>5000.5487909999993</v>
      </c>
      <c r="F40" s="14">
        <v>1869.106213</v>
      </c>
      <c r="G40" s="14">
        <v>24715.507523</v>
      </c>
      <c r="H40" s="14">
        <v>36.367434000000003</v>
      </c>
      <c r="I40" s="14">
        <v>3544.5352490000005</v>
      </c>
      <c r="J40" s="14">
        <v>28296.410206</v>
      </c>
      <c r="K40" s="14">
        <v>1209.1077519999999</v>
      </c>
      <c r="L40" s="14">
        <v>29505.517958</v>
      </c>
    </row>
    <row r="41" spans="1:12" ht="13.5" customHeight="1">
      <c r="A41" s="578" t="s">
        <v>863</v>
      </c>
      <c r="B41" s="14">
        <v>9212.7750750000014</v>
      </c>
      <c r="C41" s="14">
        <v>14913.812132999999</v>
      </c>
      <c r="D41" s="14">
        <v>2542.1799510000001</v>
      </c>
      <c r="E41" s="14">
        <v>7546.4340030000003</v>
      </c>
      <c r="F41" s="14">
        <v>2806.0816799999998</v>
      </c>
      <c r="G41" s="14">
        <v>37021.282842000001</v>
      </c>
      <c r="H41" s="14">
        <v>59.270054999999999</v>
      </c>
      <c r="I41" s="14">
        <v>9370.3539140000012</v>
      </c>
      <c r="J41" s="14">
        <v>46450.906811000001</v>
      </c>
      <c r="K41" s="14">
        <v>1783.6830199999999</v>
      </c>
      <c r="L41" s="14">
        <v>48234.589831000005</v>
      </c>
    </row>
    <row r="42" spans="1:12" ht="13.5" customHeight="1">
      <c r="A42" s="578" t="s">
        <v>871</v>
      </c>
      <c r="B42" s="14">
        <v>11981.90279</v>
      </c>
      <c r="C42" s="14">
        <v>20236.013869000002</v>
      </c>
      <c r="D42" s="14">
        <v>3571.4219979999998</v>
      </c>
      <c r="E42" s="14">
        <v>10156.782995</v>
      </c>
      <c r="F42" s="14">
        <v>3752.7318139999998</v>
      </c>
      <c r="G42" s="14">
        <v>49698.853466</v>
      </c>
      <c r="H42" s="14">
        <v>74.526619000000011</v>
      </c>
      <c r="I42" s="14">
        <v>11589.805610000001</v>
      </c>
      <c r="J42" s="14">
        <v>61363.185695</v>
      </c>
      <c r="K42" s="14">
        <v>3460.7828119999999</v>
      </c>
      <c r="L42" s="14">
        <v>64823.968506999998</v>
      </c>
    </row>
    <row r="43" spans="1:12" ht="13.5" customHeight="1">
      <c r="A43" s="578" t="s">
        <v>881</v>
      </c>
      <c r="B43" s="14">
        <v>2743.9249449999998</v>
      </c>
      <c r="C43" s="14">
        <v>5750.1021959999998</v>
      </c>
      <c r="D43" s="14">
        <v>790.75050500000009</v>
      </c>
      <c r="E43" s="14">
        <v>2541.3854900000001</v>
      </c>
      <c r="F43" s="14">
        <v>1092.4717659999999</v>
      </c>
      <c r="G43" s="14">
        <v>12918.634902</v>
      </c>
      <c r="H43" s="14">
        <v>16.958953000000001</v>
      </c>
      <c r="I43" s="14">
        <v>2119.382384</v>
      </c>
      <c r="J43" s="14">
        <v>15054.976239</v>
      </c>
      <c r="K43" s="14">
        <v>430.47511300000002</v>
      </c>
      <c r="L43" s="14">
        <v>15485.451352</v>
      </c>
    </row>
    <row r="44" spans="1:12" ht="13.5" customHeight="1">
      <c r="A44" s="578" t="s">
        <v>887</v>
      </c>
      <c r="B44" s="14">
        <v>6948.2460609999998</v>
      </c>
      <c r="C44" s="14">
        <v>11200.224258999999</v>
      </c>
      <c r="D44" s="14">
        <v>1676.0409440000001</v>
      </c>
      <c r="E44" s="14">
        <v>5284.2412300000005</v>
      </c>
      <c r="F44" s="14">
        <v>2090.3599810000001</v>
      </c>
      <c r="G44" s="14">
        <v>27199.112474999998</v>
      </c>
      <c r="H44" s="14">
        <v>38.204937999999999</v>
      </c>
      <c r="I44" s="14">
        <v>3926.11796</v>
      </c>
      <c r="J44" s="14">
        <v>31163.435372999997</v>
      </c>
      <c r="K44" s="14">
        <v>803.35001099999988</v>
      </c>
      <c r="L44" s="14">
        <v>31966.785383999999</v>
      </c>
    </row>
    <row r="45" spans="1:12" ht="13.5" customHeight="1">
      <c r="A45" s="578" t="s">
        <v>891</v>
      </c>
      <c r="B45" s="14">
        <v>10628.453979000002</v>
      </c>
      <c r="C45" s="14">
        <v>16894.409993000001</v>
      </c>
      <c r="D45" s="14">
        <v>2932.5834129999998</v>
      </c>
      <c r="E45" s="14">
        <v>8287.8596610000004</v>
      </c>
      <c r="F45" s="14">
        <v>3104.8486659999999</v>
      </c>
      <c r="G45" s="14">
        <v>41848.155712000007</v>
      </c>
      <c r="H45" s="14">
        <v>62.906431000000005</v>
      </c>
      <c r="I45" s="14">
        <v>5916.2632800000001</v>
      </c>
      <c r="J45" s="14">
        <v>47827.325423000009</v>
      </c>
      <c r="K45" s="14">
        <v>1501.5399750000001</v>
      </c>
      <c r="L45" s="14">
        <v>49328.865398000009</v>
      </c>
    </row>
    <row r="46" spans="1:12" ht="13.5" customHeight="1">
      <c r="A46" s="578" t="s">
        <v>898</v>
      </c>
      <c r="B46" s="14">
        <v>14128.512185</v>
      </c>
      <c r="C46" s="14">
        <v>22714.760700999999</v>
      </c>
      <c r="D46" s="14">
        <v>4097.7474689999999</v>
      </c>
      <c r="E46" s="14">
        <v>11426.403397</v>
      </c>
      <c r="F46" s="14">
        <v>4176.882458</v>
      </c>
      <c r="G46" s="14">
        <v>56544.306210000002</v>
      </c>
      <c r="H46" s="14">
        <v>94.200605999999993</v>
      </c>
      <c r="I46" s="14">
        <v>8967.3543279999994</v>
      </c>
      <c r="J46" s="14">
        <v>65605.861143999995</v>
      </c>
      <c r="K46" s="14">
        <v>3919.1211550000003</v>
      </c>
      <c r="L46" s="14">
        <v>69524.982298999996</v>
      </c>
    </row>
    <row r="47" spans="1:12" ht="13.5" customHeight="1">
      <c r="A47" s="578" t="s">
        <v>905</v>
      </c>
      <c r="B47" s="14">
        <v>3787.9905939999999</v>
      </c>
      <c r="C47" s="14">
        <v>6467.6789490000001</v>
      </c>
      <c r="D47" s="14">
        <v>1163.5918939999999</v>
      </c>
      <c r="E47" s="14">
        <v>2644.1628890000002</v>
      </c>
      <c r="F47" s="14">
        <v>1183.229337</v>
      </c>
      <c r="G47" s="14">
        <v>15246.653662999999</v>
      </c>
      <c r="H47" s="14">
        <v>15.945433</v>
      </c>
      <c r="I47" s="14">
        <v>2430.7098080000001</v>
      </c>
      <c r="J47" s="14">
        <v>17693.308904000001</v>
      </c>
      <c r="K47" s="14">
        <v>1180.923509</v>
      </c>
      <c r="L47" s="14">
        <v>18874.232412999998</v>
      </c>
    </row>
    <row r="48" spans="1:12" ht="13.5" customHeight="1">
      <c r="A48" s="578" t="s">
        <v>913</v>
      </c>
      <c r="B48" s="14">
        <v>8668.1511640000008</v>
      </c>
      <c r="C48" s="14">
        <v>12479.758000000002</v>
      </c>
      <c r="D48" s="14">
        <v>2287.1340300000002</v>
      </c>
      <c r="E48" s="14">
        <v>5693.0235200000006</v>
      </c>
      <c r="F48" s="14">
        <v>2319.5484929999998</v>
      </c>
      <c r="G48" s="14">
        <v>31447.615207000003</v>
      </c>
      <c r="H48" s="14">
        <v>46.849319999999999</v>
      </c>
      <c r="I48" s="14">
        <v>4062.7017200000005</v>
      </c>
      <c r="J48" s="14">
        <v>35557.166247000001</v>
      </c>
      <c r="K48" s="14">
        <v>1895.005633</v>
      </c>
      <c r="L48" s="14">
        <v>37452.171880000002</v>
      </c>
    </row>
    <row r="49" spans="1:15" ht="13.5" customHeight="1">
      <c r="A49" s="578" t="s">
        <v>918</v>
      </c>
      <c r="B49" s="14">
        <v>13123.243042</v>
      </c>
      <c r="C49" s="14">
        <v>19629.773657999998</v>
      </c>
      <c r="D49" s="14">
        <v>3687.5609420000005</v>
      </c>
      <c r="E49" s="14">
        <v>8914.9349230000007</v>
      </c>
      <c r="F49" s="14">
        <v>3525.712794</v>
      </c>
      <c r="G49" s="14">
        <v>48881.225358999996</v>
      </c>
      <c r="H49" s="14">
        <v>70.466579999999993</v>
      </c>
      <c r="I49" s="14">
        <v>7012.3282940000008</v>
      </c>
      <c r="J49" s="14">
        <v>55964.020233000003</v>
      </c>
      <c r="K49" s="14">
        <v>2104.9515249999999</v>
      </c>
      <c r="L49" s="14">
        <v>58068.971758</v>
      </c>
    </row>
    <row r="50" spans="1:15" ht="13.5" customHeight="1">
      <c r="A50" s="578" t="s">
        <v>927</v>
      </c>
      <c r="B50" s="14">
        <v>17243.548494000002</v>
      </c>
      <c r="C50" s="14">
        <v>26411.926853000001</v>
      </c>
      <c r="D50" s="14">
        <v>5228.1142280000004</v>
      </c>
      <c r="E50" s="14">
        <v>12557.652826000001</v>
      </c>
      <c r="F50" s="14">
        <v>4694.7320240000117</v>
      </c>
      <c r="G50" s="14">
        <v>66135.974425000008</v>
      </c>
      <c r="H50" s="14">
        <v>97.051405000000017</v>
      </c>
      <c r="I50" s="14">
        <v>20133.795192000001</v>
      </c>
      <c r="J50" s="14">
        <v>86366.821022000018</v>
      </c>
      <c r="K50" s="14">
        <v>3090.6386930000003</v>
      </c>
      <c r="L50" s="14">
        <v>89457.459715000005</v>
      </c>
    </row>
    <row r="51" spans="1:15" ht="13.5" customHeight="1">
      <c r="A51" s="578" t="s">
        <v>933</v>
      </c>
      <c r="B51" s="14">
        <v>4519.0017609999995</v>
      </c>
      <c r="C51" s="14">
        <v>7038.233714</v>
      </c>
      <c r="D51" s="14">
        <v>1040.9850389999999</v>
      </c>
      <c r="E51" s="14">
        <v>3131.3510579999997</v>
      </c>
      <c r="F51" s="14">
        <v>1353.7656129999978</v>
      </c>
      <c r="G51" s="14">
        <v>17083.337184999997</v>
      </c>
      <c r="H51" s="14">
        <v>24.079044</v>
      </c>
      <c r="I51" s="14">
        <v>2579.6577090000001</v>
      </c>
      <c r="J51" s="14">
        <v>19687.073937999994</v>
      </c>
      <c r="K51" s="14">
        <v>812.383196</v>
      </c>
      <c r="L51" s="14">
        <v>20499.457133999997</v>
      </c>
    </row>
    <row r="52" spans="1:15" ht="15" customHeight="1" thickBot="1">
      <c r="A52" s="1059" t="s">
        <v>992</v>
      </c>
      <c r="B52" s="1060">
        <v>10097.978576000001</v>
      </c>
      <c r="C52" s="1060">
        <v>14153.033428999999</v>
      </c>
      <c r="D52" s="1060">
        <v>2556.7733490000001</v>
      </c>
      <c r="E52" s="1060">
        <v>6726.8579950000003</v>
      </c>
      <c r="F52" s="1060">
        <v>2546.8138580000013</v>
      </c>
      <c r="G52" s="1060">
        <v>36081.457206999999</v>
      </c>
      <c r="H52" s="1060">
        <v>49.023621999999996</v>
      </c>
      <c r="I52" s="1060">
        <v>4671.0263300000006</v>
      </c>
      <c r="J52" s="1060">
        <v>40801.507159000001</v>
      </c>
      <c r="K52" s="1060">
        <v>1612.472818</v>
      </c>
      <c r="L52" s="1060">
        <v>42413.979977000003</v>
      </c>
      <c r="N52" s="579"/>
    </row>
    <row r="53" spans="1:15" ht="15" customHeight="1">
      <c r="A53" s="1223" t="s">
        <v>980</v>
      </c>
      <c r="B53" s="1223"/>
      <c r="C53" s="1223"/>
      <c r="D53" s="1223"/>
      <c r="E53" s="1223"/>
      <c r="F53" s="1223"/>
      <c r="G53" s="1223"/>
      <c r="H53" s="1223"/>
      <c r="I53" s="1223"/>
      <c r="J53" s="1223"/>
      <c r="K53" s="1223"/>
      <c r="L53" s="1223"/>
    </row>
    <row r="54" spans="1:15" ht="15" customHeight="1">
      <c r="A54" s="1224" t="s">
        <v>981</v>
      </c>
      <c r="B54" s="1224"/>
      <c r="C54" s="1224"/>
      <c r="D54" s="1224"/>
      <c r="E54" s="1224"/>
      <c r="F54" s="1224"/>
      <c r="G54" s="1224"/>
      <c r="H54" s="1224"/>
      <c r="I54" s="1224"/>
      <c r="J54" s="1224"/>
      <c r="K54" s="1224"/>
      <c r="L54" s="1224"/>
      <c r="O54" s="579"/>
    </row>
    <row r="55" spans="1:15" ht="9.75" customHeight="1">
      <c r="A55" s="1224"/>
      <c r="B55" s="1224"/>
      <c r="C55" s="1224"/>
      <c r="D55" s="1224"/>
      <c r="E55" s="1224"/>
      <c r="F55" s="1224"/>
      <c r="G55" s="1224"/>
      <c r="H55" s="1224"/>
      <c r="I55" s="1224"/>
      <c r="J55" s="1224"/>
      <c r="K55" s="1224"/>
      <c r="L55" s="1224"/>
    </row>
    <row r="56" spans="1:15" ht="16.5" customHeight="1">
      <c r="A56" s="1204" t="s">
        <v>614</v>
      </c>
      <c r="B56" s="1204"/>
      <c r="C56" s="1204"/>
      <c r="D56" s="1204"/>
      <c r="E56" s="1204"/>
      <c r="F56" s="1204"/>
      <c r="G56" s="1204"/>
      <c r="H56" s="1204"/>
      <c r="I56" s="1204"/>
      <c r="J56" s="1204"/>
      <c r="K56" s="1204"/>
      <c r="L56" s="1204"/>
    </row>
    <row r="57" spans="1:15" ht="15.75" customHeight="1">
      <c r="A57" s="1204"/>
      <c r="B57" s="1204"/>
      <c r="C57" s="1204"/>
      <c r="D57" s="1204"/>
      <c r="E57" s="1204"/>
      <c r="F57" s="1204"/>
      <c r="G57" s="1204"/>
      <c r="H57" s="1204"/>
      <c r="I57" s="1204"/>
      <c r="J57" s="1204"/>
      <c r="K57" s="1204"/>
      <c r="L57" s="1204"/>
    </row>
    <row r="58" spans="1:15">
      <c r="A58" s="1204"/>
      <c r="B58" s="1204"/>
      <c r="C58" s="1204"/>
      <c r="D58" s="1204"/>
      <c r="E58" s="1204"/>
      <c r="F58" s="1204"/>
      <c r="G58" s="1204"/>
      <c r="H58" s="1204"/>
      <c r="I58" s="1204"/>
      <c r="J58" s="1204"/>
      <c r="K58" s="1204"/>
      <c r="L58" s="1204"/>
    </row>
    <row r="62" spans="1:15">
      <c r="L62" s="580"/>
    </row>
  </sheetData>
  <mergeCells count="17">
    <mergeCell ref="B5:B6"/>
    <mergeCell ref="C5:C6"/>
    <mergeCell ref="A56:L58"/>
    <mergeCell ref="D5:D6"/>
    <mergeCell ref="E5:E6"/>
    <mergeCell ref="F5:F6"/>
    <mergeCell ref="G5:G6"/>
    <mergeCell ref="A53:L53"/>
    <mergeCell ref="A54:L55"/>
    <mergeCell ref="A3:A6"/>
    <mergeCell ref="B3:J3"/>
    <mergeCell ref="K3:K6"/>
    <mergeCell ref="L3:L6"/>
    <mergeCell ref="B4:G4"/>
    <mergeCell ref="H4:H6"/>
    <mergeCell ref="I4:I6"/>
    <mergeCell ref="J4:J6"/>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7">
    <tabColor theme="0"/>
  </sheetPr>
  <dimension ref="A1:L54"/>
  <sheetViews>
    <sheetView showGridLines="0" topLeftCell="A30" zoomScaleNormal="100" zoomScaleSheetLayoutView="100" zoomScalePageLayoutView="90" workbookViewId="0">
      <selection activeCell="F55" sqref="F55"/>
    </sheetView>
  </sheetViews>
  <sheetFormatPr defaultColWidth="9" defaultRowHeight="15"/>
  <cols>
    <col min="1" max="1" width="9.5703125" style="10" customWidth="1"/>
    <col min="2" max="5" width="11" style="10" customWidth="1"/>
    <col min="6" max="6" width="13.7109375" style="10" customWidth="1"/>
    <col min="7" max="7" width="15.28515625" style="10" bestFit="1" customWidth="1"/>
    <col min="8" max="8" width="11.85546875" style="10" customWidth="1"/>
    <col min="9" max="9" width="11.140625" style="10" customWidth="1"/>
    <col min="10" max="11" width="13" style="10" customWidth="1"/>
    <col min="12" max="16384" width="9" style="10"/>
  </cols>
  <sheetData>
    <row r="1" spans="1:11" ht="22.35" customHeight="1">
      <c r="A1" s="8" t="s">
        <v>69</v>
      </c>
    </row>
    <row r="2" spans="1:11" ht="15" customHeight="1">
      <c r="A2" s="445" t="s">
        <v>590</v>
      </c>
      <c r="B2" s="581"/>
      <c r="C2" s="582"/>
      <c r="D2" s="582"/>
      <c r="E2" s="582"/>
      <c r="F2" s="582"/>
      <c r="G2" s="582"/>
      <c r="H2" s="582"/>
      <c r="I2" s="583"/>
      <c r="K2" s="3"/>
    </row>
    <row r="3" spans="1:11" ht="16.5" customHeight="1">
      <c r="A3" s="1225"/>
      <c r="B3" s="1149" t="s">
        <v>615</v>
      </c>
      <c r="C3" s="1150"/>
      <c r="D3" s="1150"/>
      <c r="E3" s="1150"/>
      <c r="F3" s="1150"/>
      <c r="G3" s="1150"/>
      <c r="H3" s="1150"/>
      <c r="I3" s="1151"/>
      <c r="J3" s="1235" t="s">
        <v>616</v>
      </c>
      <c r="K3" s="1227" t="s">
        <v>617</v>
      </c>
    </row>
    <row r="4" spans="1:11" ht="15" customHeight="1">
      <c r="A4" s="1225"/>
      <c r="B4" s="1236" t="s">
        <v>618</v>
      </c>
      <c r="C4" s="1238" t="s">
        <v>619</v>
      </c>
      <c r="D4" s="1236" t="s">
        <v>620</v>
      </c>
      <c r="E4" s="1236" t="s">
        <v>621</v>
      </c>
      <c r="F4" s="1234" t="s">
        <v>622</v>
      </c>
      <c r="G4" s="1238" t="s">
        <v>623</v>
      </c>
      <c r="H4" s="1234" t="s">
        <v>624</v>
      </c>
      <c r="I4" s="1222" t="s">
        <v>601</v>
      </c>
      <c r="J4" s="1235"/>
      <c r="K4" s="1227"/>
    </row>
    <row r="5" spans="1:11" ht="16.5" customHeight="1">
      <c r="A5" s="1225"/>
      <c r="B5" s="1237"/>
      <c r="C5" s="1222"/>
      <c r="D5" s="1237"/>
      <c r="E5" s="1237"/>
      <c r="F5" s="1234"/>
      <c r="G5" s="1222"/>
      <c r="H5" s="1234"/>
      <c r="I5" s="1222"/>
      <c r="J5" s="1235"/>
      <c r="K5" s="1227"/>
    </row>
    <row r="6" spans="1:11" ht="15" customHeight="1">
      <c r="A6" s="578" t="s">
        <v>602</v>
      </c>
      <c r="B6" s="28">
        <v>4176.6263791263136</v>
      </c>
      <c r="C6" s="28">
        <v>987.04931411762709</v>
      </c>
      <c r="D6" s="28">
        <v>1008.6420359999998</v>
      </c>
      <c r="E6" s="28">
        <v>20.878001999999999</v>
      </c>
      <c r="F6" s="28">
        <v>1030.695052418333</v>
      </c>
      <c r="G6" s="28">
        <v>1127.7045210000001</v>
      </c>
      <c r="H6" s="28">
        <v>408.02783442780162</v>
      </c>
      <c r="I6" s="450">
        <v>9050.0743333400751</v>
      </c>
      <c r="J6" s="28">
        <v>916.6703403725603</v>
      </c>
      <c r="K6" s="28">
        <v>9966.7446737126356</v>
      </c>
    </row>
    <row r="7" spans="1:11" ht="15" customHeight="1">
      <c r="A7" s="578" t="s">
        <v>603</v>
      </c>
      <c r="B7" s="28">
        <v>8499.5601429866529</v>
      </c>
      <c r="C7" s="28">
        <v>2543.7741522117676</v>
      </c>
      <c r="D7" s="28">
        <v>2210.1521319999997</v>
      </c>
      <c r="E7" s="28">
        <v>74.880630999999994</v>
      </c>
      <c r="F7" s="28">
        <v>2262.3113463332329</v>
      </c>
      <c r="G7" s="28">
        <v>2280.9388869999998</v>
      </c>
      <c r="H7" s="28">
        <v>778.33901396533054</v>
      </c>
      <c r="I7" s="450">
        <v>19211.557138246983</v>
      </c>
      <c r="J7" s="28">
        <v>2914.5626213207147</v>
      </c>
      <c r="K7" s="28">
        <v>22126.119759567697</v>
      </c>
    </row>
    <row r="8" spans="1:11" ht="15" customHeight="1">
      <c r="A8" s="578" t="s">
        <v>604</v>
      </c>
      <c r="B8" s="28">
        <v>12509.200990187914</v>
      </c>
      <c r="C8" s="28">
        <v>3814.5</v>
      </c>
      <c r="D8" s="28">
        <v>3158.6423929999996</v>
      </c>
      <c r="E8" s="28">
        <v>96</v>
      </c>
      <c r="F8" s="28">
        <v>3392.2941659577159</v>
      </c>
      <c r="G8" s="28">
        <v>2970</v>
      </c>
      <c r="H8" s="28">
        <v>1356</v>
      </c>
      <c r="I8" s="450">
        <v>28070</v>
      </c>
      <c r="J8" s="28">
        <v>5164</v>
      </c>
      <c r="K8" s="28">
        <v>33234</v>
      </c>
    </row>
    <row r="9" spans="1:11" ht="15" customHeight="1">
      <c r="A9" s="578" t="s">
        <v>605</v>
      </c>
      <c r="B9" s="28">
        <v>17058.33285825</v>
      </c>
      <c r="C9" s="28">
        <v>6804.5429872699997</v>
      </c>
      <c r="D9" s="28">
        <v>4134.2079789999998</v>
      </c>
      <c r="E9" s="28">
        <v>161.27067100000002</v>
      </c>
      <c r="F9" s="28">
        <v>4752.7360870000002</v>
      </c>
      <c r="G9" s="28">
        <v>4728.770775</v>
      </c>
      <c r="H9" s="28">
        <v>2320.7861710000002</v>
      </c>
      <c r="I9" s="450">
        <v>41039.777988999995</v>
      </c>
      <c r="J9" s="28">
        <v>7128.0747625494178</v>
      </c>
      <c r="K9" s="28">
        <v>48167.852751549413</v>
      </c>
    </row>
    <row r="10" spans="1:11" ht="15" customHeight="1">
      <c r="A10" s="578" t="s">
        <v>606</v>
      </c>
      <c r="B10" s="28">
        <v>4505.36754462307</v>
      </c>
      <c r="C10" s="28">
        <v>1164.5064298730213</v>
      </c>
      <c r="D10" s="28">
        <v>979.88059599999997</v>
      </c>
      <c r="E10" s="28">
        <v>37.968665000000001</v>
      </c>
      <c r="F10" s="28">
        <v>1241.8333602918242</v>
      </c>
      <c r="G10" s="28">
        <v>1233.085709</v>
      </c>
      <c r="H10" s="28">
        <v>389.18739899000002</v>
      </c>
      <c r="I10" s="450">
        <v>9782.1775127779147</v>
      </c>
      <c r="J10" s="28">
        <v>611.70000000000005</v>
      </c>
      <c r="K10" s="28">
        <v>10393.877512777915</v>
      </c>
    </row>
    <row r="11" spans="1:11" ht="15" customHeight="1">
      <c r="A11" s="578" t="s">
        <v>607</v>
      </c>
      <c r="B11" s="28">
        <v>9042.8116218300001</v>
      </c>
      <c r="C11" s="28">
        <v>2440.7836974249999</v>
      </c>
      <c r="D11" s="28">
        <v>2293.9814663450593</v>
      </c>
      <c r="E11" s="28">
        <v>96.641090000000005</v>
      </c>
      <c r="F11" s="28">
        <v>2275.4123054299998</v>
      </c>
      <c r="G11" s="28">
        <v>2507.2977179999998</v>
      </c>
      <c r="H11" s="28">
        <v>792.47054059000004</v>
      </c>
      <c r="I11" s="450">
        <v>20659.831874620057</v>
      </c>
      <c r="J11" s="28">
        <v>1984.8653617780599</v>
      </c>
      <c r="K11" s="28">
        <v>22644.697236398115</v>
      </c>
    </row>
    <row r="12" spans="1:11" ht="15" customHeight="1">
      <c r="A12" s="578" t="s">
        <v>608</v>
      </c>
      <c r="B12" s="28">
        <v>13111.1</v>
      </c>
      <c r="C12" s="28">
        <v>4036.5</v>
      </c>
      <c r="D12" s="28">
        <v>3336</v>
      </c>
      <c r="E12" s="28">
        <v>136</v>
      </c>
      <c r="F12" s="28">
        <v>3604</v>
      </c>
      <c r="G12" s="28">
        <v>3782</v>
      </c>
      <c r="H12" s="28">
        <v>1249</v>
      </c>
      <c r="I12" s="450">
        <v>30365</v>
      </c>
      <c r="J12" s="28">
        <v>3140.4</v>
      </c>
      <c r="K12" s="28">
        <v>33505.4</v>
      </c>
    </row>
    <row r="13" spans="1:11" ht="15" customHeight="1">
      <c r="A13" s="578" t="s">
        <v>609</v>
      </c>
      <c r="B13" s="28">
        <v>18251.900000000001</v>
      </c>
      <c r="C13" s="28">
        <v>6770.4</v>
      </c>
      <c r="D13" s="28">
        <v>4223</v>
      </c>
      <c r="E13" s="28">
        <v>160</v>
      </c>
      <c r="F13" s="28">
        <v>4903</v>
      </c>
      <c r="G13" s="28">
        <v>5148</v>
      </c>
      <c r="H13" s="28">
        <v>3136</v>
      </c>
      <c r="I13" s="450">
        <v>44015</v>
      </c>
      <c r="J13" s="28">
        <v>5002.2</v>
      </c>
      <c r="K13" s="28">
        <v>49017.2</v>
      </c>
    </row>
    <row r="14" spans="1:11" ht="15" customHeight="1">
      <c r="A14" s="584" t="s">
        <v>610</v>
      </c>
      <c r="B14" s="28">
        <v>4452.1000000000004</v>
      </c>
      <c r="C14" s="28">
        <v>867.4</v>
      </c>
      <c r="D14" s="28">
        <v>1098</v>
      </c>
      <c r="E14" s="28">
        <v>35</v>
      </c>
      <c r="F14" s="28">
        <v>1021</v>
      </c>
      <c r="G14" s="28">
        <v>1297</v>
      </c>
      <c r="H14" s="28">
        <v>454</v>
      </c>
      <c r="I14" s="450">
        <v>10286</v>
      </c>
      <c r="J14" s="28">
        <v>429.2</v>
      </c>
      <c r="K14" s="28">
        <v>10715.2</v>
      </c>
    </row>
    <row r="15" spans="1:11" ht="15" customHeight="1">
      <c r="A15" s="584" t="s">
        <v>611</v>
      </c>
      <c r="B15" s="28">
        <v>9071</v>
      </c>
      <c r="C15" s="28">
        <v>2156</v>
      </c>
      <c r="D15" s="28">
        <v>2394</v>
      </c>
      <c r="E15" s="28">
        <v>59</v>
      </c>
      <c r="F15" s="28">
        <v>2108</v>
      </c>
      <c r="G15" s="28">
        <v>2617</v>
      </c>
      <c r="H15" s="28">
        <v>973</v>
      </c>
      <c r="I15" s="450">
        <v>20191</v>
      </c>
      <c r="J15" s="28">
        <v>1480.1</v>
      </c>
      <c r="K15" s="28">
        <v>21671.1</v>
      </c>
    </row>
    <row r="16" spans="1:11" ht="15" customHeight="1">
      <c r="A16" s="584" t="s">
        <v>612</v>
      </c>
      <c r="B16" s="28">
        <v>13898</v>
      </c>
      <c r="C16" s="28">
        <v>3915</v>
      </c>
      <c r="D16" s="28">
        <v>3496</v>
      </c>
      <c r="E16" s="28">
        <v>85</v>
      </c>
      <c r="F16" s="28">
        <v>3350</v>
      </c>
      <c r="G16" s="28">
        <v>3983</v>
      </c>
      <c r="H16" s="28">
        <v>1488</v>
      </c>
      <c r="I16" s="450">
        <v>30965</v>
      </c>
      <c r="J16" s="28">
        <v>3049.8</v>
      </c>
      <c r="K16" s="28">
        <v>34014.800000000003</v>
      </c>
    </row>
    <row r="17" spans="1:12" ht="15" customHeight="1">
      <c r="A17" s="584" t="s">
        <v>613</v>
      </c>
      <c r="B17" s="28">
        <v>18595.400000000001</v>
      </c>
      <c r="C17" s="28">
        <v>6506.3</v>
      </c>
      <c r="D17" s="28">
        <v>4521.8999999999996</v>
      </c>
      <c r="E17" s="28">
        <v>110.5</v>
      </c>
      <c r="F17" s="28">
        <v>5879.1</v>
      </c>
      <c r="G17" s="28">
        <v>5540.7</v>
      </c>
      <c r="H17" s="28">
        <v>2689</v>
      </c>
      <c r="I17" s="450">
        <v>45252.6</v>
      </c>
      <c r="J17" s="28">
        <v>9496.2000000000007</v>
      </c>
      <c r="K17" s="28">
        <v>54748.800000000003</v>
      </c>
    </row>
    <row r="18" spans="1:12" ht="15" customHeight="1">
      <c r="A18" s="578" t="s">
        <v>718</v>
      </c>
      <c r="B18" s="28">
        <v>4514</v>
      </c>
      <c r="C18" s="28">
        <v>1162</v>
      </c>
      <c r="D18" s="28">
        <v>902</v>
      </c>
      <c r="E18" s="28">
        <v>27</v>
      </c>
      <c r="F18" s="28">
        <v>1255</v>
      </c>
      <c r="G18" s="28">
        <v>1481</v>
      </c>
      <c r="H18" s="28">
        <v>691</v>
      </c>
      <c r="I18" s="450">
        <v>10399</v>
      </c>
      <c r="J18" s="28">
        <v>353.9</v>
      </c>
      <c r="K18" s="28">
        <v>10752.9</v>
      </c>
    </row>
    <row r="19" spans="1:12" ht="15" customHeight="1">
      <c r="A19" s="578" t="s">
        <v>719</v>
      </c>
      <c r="B19" s="28">
        <v>9566</v>
      </c>
      <c r="C19" s="28">
        <v>2599</v>
      </c>
      <c r="D19" s="28">
        <v>2391</v>
      </c>
      <c r="E19" s="28">
        <v>55</v>
      </c>
      <c r="F19" s="28">
        <v>2566</v>
      </c>
      <c r="G19" s="28">
        <v>3009</v>
      </c>
      <c r="H19" s="28">
        <v>1527</v>
      </c>
      <c r="I19" s="450">
        <v>22950</v>
      </c>
      <c r="J19" s="28">
        <v>1334.5</v>
      </c>
      <c r="K19" s="28">
        <v>24284.5</v>
      </c>
    </row>
    <row r="20" spans="1:12" ht="15" customHeight="1">
      <c r="A20" s="578" t="s">
        <v>720</v>
      </c>
      <c r="B20" s="28">
        <v>14326</v>
      </c>
      <c r="C20" s="28">
        <v>4384</v>
      </c>
      <c r="D20" s="28">
        <v>3554</v>
      </c>
      <c r="E20" s="28">
        <v>121</v>
      </c>
      <c r="F20" s="28">
        <v>4149</v>
      </c>
      <c r="G20" s="28">
        <v>4591</v>
      </c>
      <c r="H20" s="28">
        <v>2480</v>
      </c>
      <c r="I20" s="450">
        <v>34491</v>
      </c>
      <c r="J20" s="28">
        <v>3466</v>
      </c>
      <c r="K20" s="28">
        <v>37957</v>
      </c>
    </row>
    <row r="21" spans="1:12" ht="15" customHeight="1">
      <c r="A21" s="578" t="s">
        <v>721</v>
      </c>
      <c r="B21" s="28">
        <v>19425</v>
      </c>
      <c r="C21" s="28">
        <v>7185</v>
      </c>
      <c r="D21" s="28">
        <v>4726</v>
      </c>
      <c r="E21" s="28">
        <v>153</v>
      </c>
      <c r="F21" s="28">
        <v>6283</v>
      </c>
      <c r="G21" s="28">
        <v>6237</v>
      </c>
      <c r="H21" s="28">
        <v>3432</v>
      </c>
      <c r="I21" s="450">
        <v>48587</v>
      </c>
      <c r="J21" s="28">
        <v>8139.9</v>
      </c>
      <c r="K21" s="28">
        <v>56726.9</v>
      </c>
    </row>
    <row r="22" spans="1:12" ht="15" customHeight="1">
      <c r="A22" s="578" t="s">
        <v>722</v>
      </c>
      <c r="B22" s="28">
        <v>4998</v>
      </c>
      <c r="C22" s="28">
        <v>1341</v>
      </c>
      <c r="D22" s="28">
        <v>1182</v>
      </c>
      <c r="E22" s="28">
        <v>33</v>
      </c>
      <c r="F22" s="28">
        <v>1209</v>
      </c>
      <c r="G22" s="28">
        <v>1690</v>
      </c>
      <c r="H22" s="28">
        <v>559</v>
      </c>
      <c r="I22" s="450">
        <v>12772</v>
      </c>
      <c r="J22" s="28">
        <v>580.6</v>
      </c>
      <c r="K22" s="28">
        <v>13352.6</v>
      </c>
    </row>
    <row r="23" spans="1:12" ht="15" customHeight="1">
      <c r="A23" s="578" t="s">
        <v>723</v>
      </c>
      <c r="B23" s="28">
        <v>10102</v>
      </c>
      <c r="C23" s="28">
        <v>3078</v>
      </c>
      <c r="D23" s="28">
        <v>2581</v>
      </c>
      <c r="E23" s="28">
        <v>69</v>
      </c>
      <c r="F23" s="28">
        <v>2651</v>
      </c>
      <c r="G23" s="28">
        <v>3483</v>
      </c>
      <c r="H23" s="28">
        <v>1607</v>
      </c>
      <c r="I23" s="450">
        <v>24119.4</v>
      </c>
      <c r="J23" s="28">
        <v>1676.4</v>
      </c>
      <c r="K23" s="28">
        <v>25795.800000000003</v>
      </c>
    </row>
    <row r="24" spans="1:12" ht="15" customHeight="1">
      <c r="A24" s="578" t="s">
        <v>724</v>
      </c>
      <c r="B24" s="28">
        <v>15107</v>
      </c>
      <c r="C24" s="28">
        <v>4842</v>
      </c>
      <c r="D24" s="28">
        <v>3870</v>
      </c>
      <c r="E24" s="28">
        <v>133</v>
      </c>
      <c r="F24" s="28">
        <v>4137</v>
      </c>
      <c r="G24" s="28">
        <v>5283</v>
      </c>
      <c r="H24" s="28">
        <v>2315</v>
      </c>
      <c r="I24" s="450">
        <v>36492</v>
      </c>
      <c r="J24" s="28">
        <v>2671.2</v>
      </c>
      <c r="K24" s="28">
        <v>39163.188947761351</v>
      </c>
    </row>
    <row r="25" spans="1:12" ht="15" customHeight="1">
      <c r="A25" s="578" t="s">
        <v>725</v>
      </c>
      <c r="B25" s="28">
        <v>20595.003220310002</v>
      </c>
      <c r="C25" s="28">
        <v>8001.1749001000007</v>
      </c>
      <c r="D25" s="28">
        <v>4991.2180869999993</v>
      </c>
      <c r="E25" s="28">
        <v>160.08456000000001</v>
      </c>
      <c r="F25" s="28">
        <v>6014.8637310000004</v>
      </c>
      <c r="G25" s="28">
        <v>7269.8996889999999</v>
      </c>
      <c r="H25" s="28">
        <v>5050.4154469999994</v>
      </c>
      <c r="I25" s="450">
        <v>53342.676370512105</v>
      </c>
      <c r="J25" s="28">
        <v>7631.3327733157685</v>
      </c>
      <c r="K25" s="28">
        <v>60974.009143827876</v>
      </c>
    </row>
    <row r="26" spans="1:12" ht="15" customHeight="1">
      <c r="A26" s="578" t="s">
        <v>726</v>
      </c>
      <c r="B26" s="28">
        <v>5097.7184289999996</v>
      </c>
      <c r="C26" s="28">
        <v>1475.7472520000001</v>
      </c>
      <c r="D26" s="28">
        <v>1252.9795068873216</v>
      </c>
      <c r="E26" s="28">
        <v>91.308252999999993</v>
      </c>
      <c r="F26" s="28">
        <v>1441.3266560000002</v>
      </c>
      <c r="G26" s="28">
        <v>1830.3320739999999</v>
      </c>
      <c r="H26" s="28">
        <v>383.47138999999999</v>
      </c>
      <c r="I26" s="450">
        <v>11806.864806852536</v>
      </c>
      <c r="J26" s="28">
        <v>482.75970456026999</v>
      </c>
      <c r="K26" s="28">
        <v>12289.624511412807</v>
      </c>
    </row>
    <row r="27" spans="1:12" ht="15" customHeight="1">
      <c r="A27" s="578" t="s">
        <v>727</v>
      </c>
      <c r="B27" s="28">
        <v>10283.774267000001</v>
      </c>
      <c r="C27" s="28">
        <v>3341.2645119999997</v>
      </c>
      <c r="D27" s="28">
        <v>2694.8409510000001</v>
      </c>
      <c r="E27" s="28">
        <v>275.73625399999997</v>
      </c>
      <c r="F27" s="28">
        <v>2809.3614170000001</v>
      </c>
      <c r="G27" s="28">
        <v>3913.0670260000002</v>
      </c>
      <c r="H27" s="28">
        <v>806.31987900000001</v>
      </c>
      <c r="I27" s="450">
        <v>24382.986445999999</v>
      </c>
      <c r="J27" s="28">
        <v>889.03301561057606</v>
      </c>
      <c r="K27" s="28">
        <v>25272.019461610576</v>
      </c>
    </row>
    <row r="28" spans="1:12" ht="15" customHeight="1">
      <c r="A28" s="578" t="s">
        <v>728</v>
      </c>
      <c r="B28" s="28">
        <v>15779.739269999998</v>
      </c>
      <c r="C28" s="28">
        <v>5823.5527469999997</v>
      </c>
      <c r="D28" s="28">
        <v>3754.0924051380466</v>
      </c>
      <c r="E28" s="28">
        <v>410.24538799999999</v>
      </c>
      <c r="F28" s="28">
        <v>4513.7310109999999</v>
      </c>
      <c r="G28" s="28">
        <v>5915.9828589999997</v>
      </c>
      <c r="H28" s="28">
        <v>1159.2573690000002</v>
      </c>
      <c r="I28" s="450">
        <v>37687.068175138047</v>
      </c>
      <c r="J28" s="28">
        <v>1395.4761160000003</v>
      </c>
      <c r="K28" s="28">
        <v>39082.544291138045</v>
      </c>
      <c r="L28" s="585"/>
    </row>
    <row r="29" spans="1:12" ht="15" customHeight="1">
      <c r="A29" s="578" t="s">
        <v>729</v>
      </c>
      <c r="B29" s="28">
        <v>21569.100390000003</v>
      </c>
      <c r="C29" s="28">
        <v>10148.008776999999</v>
      </c>
      <c r="D29" s="28">
        <v>4808.1108655611097</v>
      </c>
      <c r="E29" s="28">
        <v>628.24989900000003</v>
      </c>
      <c r="F29" s="28">
        <v>6481.6380339999996</v>
      </c>
      <c r="G29" s="28">
        <v>8264.8353399999996</v>
      </c>
      <c r="H29" s="28">
        <v>1892.038599</v>
      </c>
      <c r="I29" s="450">
        <v>54283.861394561107</v>
      </c>
      <c r="J29" s="28">
        <v>4491.9153270000006</v>
      </c>
      <c r="K29" s="28">
        <v>58775.776721561109</v>
      </c>
    </row>
    <row r="30" spans="1:12" ht="15" customHeight="1">
      <c r="A30" s="578" t="s">
        <v>730</v>
      </c>
      <c r="B30" s="28">
        <v>5192.5589529999997</v>
      </c>
      <c r="C30" s="28">
        <v>1466.4630809999999</v>
      </c>
      <c r="D30" s="28">
        <v>974.54652199999998</v>
      </c>
      <c r="E30" s="28">
        <v>104.747601</v>
      </c>
      <c r="F30" s="28">
        <v>1352.1162339999998</v>
      </c>
      <c r="G30" s="28">
        <v>2195.3145950000003</v>
      </c>
      <c r="H30" s="28">
        <v>336.32687599999997</v>
      </c>
      <c r="I30" s="450">
        <v>12003.071378999997</v>
      </c>
      <c r="J30" s="28">
        <v>130.38264400000003</v>
      </c>
      <c r="K30" s="28">
        <v>12133.454022999998</v>
      </c>
    </row>
    <row r="31" spans="1:12" ht="15" customHeight="1">
      <c r="A31" s="578" t="s">
        <v>731</v>
      </c>
      <c r="B31" s="28">
        <v>10673.187996999999</v>
      </c>
      <c r="C31" s="28">
        <v>3601.6302189999997</v>
      </c>
      <c r="D31" s="28">
        <v>2056.644667</v>
      </c>
      <c r="E31" s="28">
        <v>599.89094</v>
      </c>
      <c r="F31" s="28">
        <v>2643.7914350000001</v>
      </c>
      <c r="G31" s="28">
        <v>4686.6121139999996</v>
      </c>
      <c r="H31" s="28">
        <v>771.87979199999995</v>
      </c>
      <c r="I31" s="450">
        <v>25466.699182</v>
      </c>
      <c r="J31" s="28">
        <v>502.26048900000001</v>
      </c>
      <c r="K31" s="28">
        <v>25968.959671000001</v>
      </c>
    </row>
    <row r="32" spans="1:12" ht="15" customHeight="1">
      <c r="A32" s="578" t="s">
        <v>732</v>
      </c>
      <c r="B32" s="28">
        <v>15869.345697999999</v>
      </c>
      <c r="C32" s="28">
        <v>6376.2542860000003</v>
      </c>
      <c r="D32" s="28">
        <v>3088.6713970000001</v>
      </c>
      <c r="E32" s="28">
        <v>759.65824099999998</v>
      </c>
      <c r="F32" s="28">
        <v>3968.8580040000002</v>
      </c>
      <c r="G32" s="28">
        <v>0</v>
      </c>
      <c r="H32" s="28">
        <v>0</v>
      </c>
      <c r="I32" s="450">
        <v>469.56511399999999</v>
      </c>
      <c r="J32" s="28">
        <v>3139.0257550000001</v>
      </c>
      <c r="K32" s="28">
        <v>41798.622961000001</v>
      </c>
    </row>
    <row r="33" spans="1:11" ht="15" customHeight="1">
      <c r="A33" s="578" t="s">
        <v>738</v>
      </c>
      <c r="B33" s="28">
        <v>22143.729588999999</v>
      </c>
      <c r="C33" s="28">
        <v>9982.1913219560029</v>
      </c>
      <c r="D33" s="28">
        <v>4256.4189859999997</v>
      </c>
      <c r="E33" s="28">
        <v>814.025442</v>
      </c>
      <c r="F33" s="28">
        <v>5535.5504500000006</v>
      </c>
      <c r="G33" s="28">
        <v>9267.1719389999998</v>
      </c>
      <c r="H33" s="28">
        <v>1922.9281109999999</v>
      </c>
      <c r="I33" s="450">
        <v>53922.015838956002</v>
      </c>
      <c r="J33" s="28">
        <v>4353.8797439999998</v>
      </c>
      <c r="K33" s="28">
        <v>58275.895582956</v>
      </c>
    </row>
    <row r="34" spans="1:11" ht="15" customHeight="1">
      <c r="A34" s="578" t="s">
        <v>740</v>
      </c>
      <c r="B34" s="28">
        <v>5604.6080849999998</v>
      </c>
      <c r="C34" s="28">
        <v>1751.92145</v>
      </c>
      <c r="D34" s="28">
        <v>1152.8493080000001</v>
      </c>
      <c r="E34" s="28">
        <v>211.421142</v>
      </c>
      <c r="F34" s="28">
        <v>1145.4174939999998</v>
      </c>
      <c r="G34" s="28">
        <v>2122.3622319999999</v>
      </c>
      <c r="H34" s="28">
        <v>729.33247000000006</v>
      </c>
      <c r="I34" s="450">
        <v>12717.912180999998</v>
      </c>
      <c r="J34" s="28">
        <v>71.140578000000005</v>
      </c>
      <c r="K34" s="28">
        <v>12789.052758999998</v>
      </c>
    </row>
    <row r="35" spans="1:11" ht="15" customHeight="1">
      <c r="A35" s="578" t="s">
        <v>780</v>
      </c>
      <c r="B35" s="28">
        <v>11059.736552999999</v>
      </c>
      <c r="C35" s="28">
        <v>4158.79529</v>
      </c>
      <c r="D35" s="28">
        <v>2725.1563539999997</v>
      </c>
      <c r="E35" s="28">
        <v>711.58884</v>
      </c>
      <c r="F35" s="28">
        <v>2454.8494060000003</v>
      </c>
      <c r="G35" s="28">
        <v>4179.1503499999999</v>
      </c>
      <c r="H35" s="28">
        <v>1340.7376680000002</v>
      </c>
      <c r="I35" s="450">
        <v>26630.014461000002</v>
      </c>
      <c r="J35" s="28">
        <v>1017.881445</v>
      </c>
      <c r="K35" s="28">
        <v>27647.895906000002</v>
      </c>
    </row>
    <row r="36" spans="1:11" ht="15" customHeight="1">
      <c r="A36" s="578" t="s">
        <v>795</v>
      </c>
      <c r="B36" s="28">
        <v>16527.784932000002</v>
      </c>
      <c r="C36" s="28">
        <v>6699.1497950000012</v>
      </c>
      <c r="D36" s="28">
        <v>3918.4839710000001</v>
      </c>
      <c r="E36" s="28">
        <v>1387.786196</v>
      </c>
      <c r="F36" s="28">
        <v>3899.8522379999999</v>
      </c>
      <c r="G36" s="28">
        <v>6401.2655969999996</v>
      </c>
      <c r="H36" s="28">
        <v>1915.1702040000002</v>
      </c>
      <c r="I36" s="450">
        <v>40749.492933000009</v>
      </c>
      <c r="J36" s="28">
        <v>2527.0007059999998</v>
      </c>
      <c r="K36" s="28">
        <v>43276.493639000008</v>
      </c>
    </row>
    <row r="37" spans="1:11" ht="15" customHeight="1">
      <c r="A37" s="578" t="s">
        <v>796</v>
      </c>
      <c r="B37" s="28">
        <v>21984.73242973167</v>
      </c>
      <c r="C37" s="28">
        <v>10420.391295023579</v>
      </c>
      <c r="D37" s="28">
        <v>5375.6035019999999</v>
      </c>
      <c r="E37" s="28">
        <v>1964.703215</v>
      </c>
      <c r="F37" s="28">
        <v>5646.8361419999992</v>
      </c>
      <c r="G37" s="28">
        <v>9009.8613430000005</v>
      </c>
      <c r="H37" s="28">
        <v>2876.8548940000001</v>
      </c>
      <c r="I37" s="450">
        <v>57278.982820755249</v>
      </c>
      <c r="J37" s="28">
        <v>4194.4265869999999</v>
      </c>
      <c r="K37" s="28">
        <v>61473.409407755251</v>
      </c>
    </row>
    <row r="38" spans="1:11" ht="15" customHeight="1">
      <c r="A38" s="584" t="s">
        <v>864</v>
      </c>
      <c r="B38" s="28">
        <v>5385.3440710000004</v>
      </c>
      <c r="C38" s="28">
        <v>2417.7946670599999</v>
      </c>
      <c r="D38" s="28">
        <v>1314.2354529999998</v>
      </c>
      <c r="E38" s="28">
        <v>518.93165099999999</v>
      </c>
      <c r="F38" s="28">
        <v>1283.4498980000001</v>
      </c>
      <c r="G38" s="28">
        <v>2271.5158550000001</v>
      </c>
      <c r="H38" s="28">
        <v>311.15518199999997</v>
      </c>
      <c r="I38" s="450">
        <v>13502.426777060002</v>
      </c>
      <c r="J38" s="28">
        <v>631.29441499999996</v>
      </c>
      <c r="K38" s="28">
        <v>14133.721192060002</v>
      </c>
    </row>
    <row r="39" spans="1:11" ht="15" customHeight="1">
      <c r="A39" s="584" t="s">
        <v>865</v>
      </c>
      <c r="B39" s="28">
        <v>10559.901814000001</v>
      </c>
      <c r="C39" s="28">
        <v>4921.46577462</v>
      </c>
      <c r="D39" s="28">
        <v>3169.0110790000003</v>
      </c>
      <c r="E39" s="28">
        <v>1329.781794</v>
      </c>
      <c r="F39" s="28">
        <v>2696.5096780000003</v>
      </c>
      <c r="G39" s="28">
        <v>4657.0993079999998</v>
      </c>
      <c r="H39" s="28">
        <v>723.80560500000001</v>
      </c>
      <c r="I39" s="450">
        <v>28057.575052620003</v>
      </c>
      <c r="J39" s="28">
        <v>1782.0495149999999</v>
      </c>
      <c r="K39" s="28">
        <v>29839.624567620001</v>
      </c>
    </row>
    <row r="40" spans="1:11" ht="15" customHeight="1">
      <c r="A40" s="584" t="s">
        <v>866</v>
      </c>
      <c r="B40" s="28">
        <v>15719.677524999999</v>
      </c>
      <c r="C40" s="28">
        <v>7900.3699516199995</v>
      </c>
      <c r="D40" s="28">
        <v>4475.2774980000004</v>
      </c>
      <c r="E40" s="28">
        <v>1897.495551</v>
      </c>
      <c r="F40" s="28">
        <v>4065.6479680000002</v>
      </c>
      <c r="G40" s="28">
        <v>7047.4071750000003</v>
      </c>
      <c r="H40" s="28">
        <v>1183.170314</v>
      </c>
      <c r="I40" s="450">
        <v>42289.045982620002</v>
      </c>
      <c r="J40" s="28">
        <v>2704.3706820000002</v>
      </c>
      <c r="K40" s="28">
        <v>44993.416664620003</v>
      </c>
    </row>
    <row r="41" spans="1:11" ht="15" customHeight="1">
      <c r="A41" s="584" t="s">
        <v>872</v>
      </c>
      <c r="B41" s="28">
        <v>22358.120235999999</v>
      </c>
      <c r="C41" s="28">
        <v>11970.64687362</v>
      </c>
      <c r="D41" s="28">
        <v>5866.5524140000007</v>
      </c>
      <c r="E41" s="28">
        <v>2575.9155540000002</v>
      </c>
      <c r="F41" s="28">
        <v>5839.679768</v>
      </c>
      <c r="G41" s="28">
        <v>9664.1657379999997</v>
      </c>
      <c r="H41" s="28">
        <v>1906.013205</v>
      </c>
      <c r="I41" s="450">
        <v>60181.093788620004</v>
      </c>
      <c r="J41" s="28">
        <v>4433.6454329999997</v>
      </c>
      <c r="K41" s="28">
        <v>64614.739221620002</v>
      </c>
    </row>
    <row r="42" spans="1:11" ht="15" customHeight="1">
      <c r="A42" s="584" t="s">
        <v>880</v>
      </c>
      <c r="B42" s="28">
        <v>5457.3165399999989</v>
      </c>
      <c r="C42" s="28">
        <v>2655.4091939999998</v>
      </c>
      <c r="D42" s="28">
        <v>1255.6031799999998</v>
      </c>
      <c r="E42" s="28">
        <v>478.08978200000001</v>
      </c>
      <c r="F42" s="28">
        <v>1489.6059590000002</v>
      </c>
      <c r="G42" s="28">
        <v>2446.9202809999997</v>
      </c>
      <c r="H42" s="28">
        <v>430.46432099999998</v>
      </c>
      <c r="I42" s="450">
        <v>14213.409256999996</v>
      </c>
      <c r="J42" s="28">
        <v>1121.399005</v>
      </c>
      <c r="K42" s="28">
        <v>15334.808261999995</v>
      </c>
    </row>
    <row r="43" spans="1:11" ht="15" customHeight="1">
      <c r="A43" s="584" t="s">
        <v>888</v>
      </c>
      <c r="B43" s="28">
        <v>11185.353575000001</v>
      </c>
      <c r="C43" s="28">
        <v>6132.6299529999997</v>
      </c>
      <c r="D43" s="28">
        <v>3347.9474720000003</v>
      </c>
      <c r="E43" s="28">
        <v>1121.265858</v>
      </c>
      <c r="F43" s="28">
        <v>3196.9813940000004</v>
      </c>
      <c r="G43" s="28">
        <v>5181.1888680000002</v>
      </c>
      <c r="H43" s="28">
        <v>1043.461734</v>
      </c>
      <c r="I43" s="450">
        <v>31208.828853999999</v>
      </c>
      <c r="J43" s="28">
        <v>2058.8247369999999</v>
      </c>
      <c r="K43" s="28">
        <v>33267.653591000002</v>
      </c>
    </row>
    <row r="44" spans="1:11" ht="15" customHeight="1">
      <c r="A44" s="584" t="s">
        <v>892</v>
      </c>
      <c r="B44" s="28">
        <v>16623.308948999998</v>
      </c>
      <c r="C44" s="28">
        <v>8755.7699649999995</v>
      </c>
      <c r="D44" s="28">
        <v>4669.3490750000001</v>
      </c>
      <c r="E44" s="28">
        <v>1411.417375</v>
      </c>
      <c r="F44" s="28">
        <v>4860.6752880000004</v>
      </c>
      <c r="G44" s="28">
        <v>7832.04277</v>
      </c>
      <c r="H44" s="28">
        <v>1627.763357</v>
      </c>
      <c r="I44" s="450">
        <v>45780.326779000003</v>
      </c>
      <c r="J44" s="28">
        <v>3522.9254430000001</v>
      </c>
      <c r="K44" s="28">
        <v>49303.252222000003</v>
      </c>
    </row>
    <row r="45" spans="1:11" ht="15" customHeight="1">
      <c r="A45" s="584" t="s">
        <v>899</v>
      </c>
      <c r="B45" s="28">
        <v>22627.38981202857</v>
      </c>
      <c r="C45" s="28">
        <v>13052.877684000001</v>
      </c>
      <c r="D45" s="28">
        <v>6587.575382</v>
      </c>
      <c r="E45" s="28">
        <v>2049.2844720000003</v>
      </c>
      <c r="F45" s="28">
        <v>7098.9306580000002</v>
      </c>
      <c r="G45" s="28">
        <v>10712.668286999999</v>
      </c>
      <c r="H45" s="28">
        <v>2638.6633270000002</v>
      </c>
      <c r="I45" s="450">
        <v>64767.389622028575</v>
      </c>
      <c r="J45" s="28">
        <v>6598.428645</v>
      </c>
      <c r="K45" s="28">
        <v>71365.818267028575</v>
      </c>
    </row>
    <row r="46" spans="1:11" ht="15" customHeight="1">
      <c r="A46" s="584" t="s">
        <v>906</v>
      </c>
      <c r="B46" s="28">
        <v>5603.7322210000011</v>
      </c>
      <c r="C46" s="28">
        <v>2705.0155300000001</v>
      </c>
      <c r="D46" s="28">
        <v>1384.3212109999999</v>
      </c>
      <c r="E46" s="28">
        <v>601.21013100000005</v>
      </c>
      <c r="F46" s="28">
        <v>2016.2598330000001</v>
      </c>
      <c r="G46" s="28">
        <v>2634.5318949999996</v>
      </c>
      <c r="H46" s="28">
        <v>314.13480499999997</v>
      </c>
      <c r="I46" s="450">
        <v>15259.205626000001</v>
      </c>
      <c r="J46" s="28">
        <v>832.24862499999995</v>
      </c>
      <c r="K46" s="28">
        <v>16091.454251000001</v>
      </c>
    </row>
    <row r="47" spans="1:11" ht="15" customHeight="1">
      <c r="A47" s="584" t="s">
        <v>914</v>
      </c>
      <c r="B47" s="28">
        <v>11621.598620000001</v>
      </c>
      <c r="C47" s="28">
        <v>6783.4410459999999</v>
      </c>
      <c r="D47" s="28">
        <v>3355.1385329999998</v>
      </c>
      <c r="E47" s="28">
        <v>1143.429791</v>
      </c>
      <c r="F47" s="28">
        <v>3685.9995790000003</v>
      </c>
      <c r="G47" s="28">
        <v>5348.5707709999997</v>
      </c>
      <c r="H47" s="28">
        <v>1056.4956050000001</v>
      </c>
      <c r="I47" s="450">
        <v>32994.673945000002</v>
      </c>
      <c r="J47" s="28">
        <v>2993.3371099999995</v>
      </c>
      <c r="K47" s="28">
        <v>35988.011055000003</v>
      </c>
    </row>
    <row r="48" spans="1:11" ht="15" customHeight="1">
      <c r="A48" s="584" t="s">
        <v>919</v>
      </c>
      <c r="B48" s="28">
        <v>17373.258619576161</v>
      </c>
      <c r="C48" s="28">
        <v>10213.446054</v>
      </c>
      <c r="D48" s="28">
        <v>4594.1736810000002</v>
      </c>
      <c r="E48" s="28">
        <v>1840.6344790000001</v>
      </c>
      <c r="F48" s="28">
        <v>5827.1498210000009</v>
      </c>
      <c r="G48" s="28">
        <v>7998.3860500000001</v>
      </c>
      <c r="H48" s="28">
        <v>1463.6776890000001</v>
      </c>
      <c r="I48" s="450">
        <v>49310.726393576158</v>
      </c>
      <c r="J48" s="28">
        <v>4980.1966419999999</v>
      </c>
      <c r="K48" s="28">
        <v>54290.923035576161</v>
      </c>
    </row>
    <row r="49" spans="1:12" ht="15" customHeight="1">
      <c r="A49" s="584" t="s">
        <v>928</v>
      </c>
      <c r="B49" s="28">
        <v>25377.212184576158</v>
      </c>
      <c r="C49" s="28">
        <v>15202.233439</v>
      </c>
      <c r="D49" s="28">
        <v>6260.462039</v>
      </c>
      <c r="E49" s="28">
        <v>2164.5952830000001</v>
      </c>
      <c r="F49" s="28">
        <v>9273.7691510000004</v>
      </c>
      <c r="G49" s="28">
        <v>10981.274504999999</v>
      </c>
      <c r="H49" s="28">
        <v>2873.1663600000002</v>
      </c>
      <c r="I49" s="450">
        <v>72132.712961576166</v>
      </c>
      <c r="J49" s="28">
        <v>13156.239111000001</v>
      </c>
      <c r="K49" s="28">
        <v>85288.952072576169</v>
      </c>
    </row>
    <row r="50" spans="1:12" ht="15" customHeight="1">
      <c r="A50" s="584" t="s">
        <v>932</v>
      </c>
      <c r="B50" s="28">
        <v>6344.3987649999999</v>
      </c>
      <c r="C50" s="28">
        <v>2942.4369990000005</v>
      </c>
      <c r="D50" s="28">
        <v>1167.8010880000002</v>
      </c>
      <c r="E50" s="28">
        <v>502.52281800000003</v>
      </c>
      <c r="F50" s="28">
        <v>2863.3282289999997</v>
      </c>
      <c r="G50" s="28">
        <v>3060.9022199999999</v>
      </c>
      <c r="H50" s="28">
        <v>582.22574999999995</v>
      </c>
      <c r="I50" s="450">
        <v>17463.615869000001</v>
      </c>
      <c r="J50" s="28">
        <v>1349.8513399999999</v>
      </c>
      <c r="K50" s="28">
        <v>18813.467209000002</v>
      </c>
    </row>
    <row r="51" spans="1:12" ht="15" customHeight="1" thickBot="1">
      <c r="A51" s="1059" t="s">
        <v>993</v>
      </c>
      <c r="B51" s="925">
        <v>13437.878170999998</v>
      </c>
      <c r="C51" s="925">
        <v>7006.2594563799994</v>
      </c>
      <c r="D51" s="925">
        <v>2950.876276</v>
      </c>
      <c r="E51" s="925">
        <v>1558.3862790000001</v>
      </c>
      <c r="F51" s="925">
        <v>5713.7902000000004</v>
      </c>
      <c r="G51" s="925">
        <v>6120.0271350000003</v>
      </c>
      <c r="H51" s="925">
        <v>1358.0446449999999</v>
      </c>
      <c r="I51" s="1061">
        <v>38145.262162379993</v>
      </c>
      <c r="J51" s="925">
        <v>3538.6594503199999</v>
      </c>
      <c r="K51" s="925">
        <v>41683.921612700004</v>
      </c>
      <c r="L51" s="585"/>
    </row>
    <row r="52" spans="1:12" s="586" customFormat="1" ht="14.25" customHeight="1">
      <c r="A52" s="1223" t="s">
        <v>980</v>
      </c>
      <c r="B52" s="1223"/>
      <c r="C52" s="1223"/>
      <c r="D52" s="1223"/>
      <c r="E52" s="1223"/>
      <c r="F52" s="1223"/>
      <c r="G52" s="1223"/>
      <c r="H52" s="1223"/>
      <c r="I52" s="1223"/>
      <c r="J52" s="1223"/>
      <c r="K52" s="1223"/>
    </row>
    <row r="53" spans="1:12" ht="15" customHeight="1">
      <c r="A53" s="1224" t="s">
        <v>982</v>
      </c>
      <c r="B53" s="1224"/>
      <c r="C53" s="1224"/>
      <c r="D53" s="1224"/>
      <c r="E53" s="1224"/>
      <c r="F53" s="1224"/>
      <c r="G53" s="1224"/>
      <c r="H53" s="1224"/>
      <c r="I53" s="1224"/>
      <c r="J53" s="1224"/>
      <c r="K53" s="1224"/>
    </row>
    <row r="54" spans="1:12">
      <c r="A54" s="1224"/>
      <c r="B54" s="1224"/>
      <c r="C54" s="1224"/>
      <c r="D54" s="1224"/>
      <c r="E54" s="1224"/>
      <c r="F54" s="1224"/>
      <c r="G54" s="1224"/>
      <c r="H54" s="1224"/>
      <c r="I54" s="1224"/>
      <c r="J54" s="1224"/>
      <c r="K54" s="1224"/>
    </row>
  </sheetData>
  <mergeCells count="14">
    <mergeCell ref="A53:K54"/>
    <mergeCell ref="H4:H5"/>
    <mergeCell ref="I4:I5"/>
    <mergeCell ref="A52:K52"/>
    <mergeCell ref="A3:A5"/>
    <mergeCell ref="B3:I3"/>
    <mergeCell ref="J3:J5"/>
    <mergeCell ref="K3:K5"/>
    <mergeCell ref="B4:B5"/>
    <mergeCell ref="C4:C5"/>
    <mergeCell ref="D4:D5"/>
    <mergeCell ref="E4:E5"/>
    <mergeCell ref="F4:F5"/>
    <mergeCell ref="G4:G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8">
    <tabColor theme="0"/>
  </sheetPr>
  <dimension ref="A1:N56"/>
  <sheetViews>
    <sheetView showGridLines="0" topLeftCell="A29" zoomScaleNormal="100" zoomScaleSheetLayoutView="100" zoomScalePageLayoutView="90" workbookViewId="0">
      <selection activeCell="K45" sqref="K45"/>
    </sheetView>
  </sheetViews>
  <sheetFormatPr defaultColWidth="9.140625" defaultRowHeight="15"/>
  <cols>
    <col min="1" max="1" width="11" style="10" customWidth="1"/>
    <col min="2" max="2" width="8.28515625" style="10" customWidth="1"/>
    <col min="3" max="3" width="12" style="10" customWidth="1"/>
    <col min="4" max="4" width="13" style="10" customWidth="1"/>
    <col min="5" max="5" width="11.5703125" style="10" customWidth="1"/>
    <col min="6" max="6" width="9.42578125" style="10" customWidth="1"/>
    <col min="7" max="8" width="8" style="10" customWidth="1"/>
    <col min="9" max="9" width="7.85546875" style="10" customWidth="1"/>
    <col min="10" max="10" width="11.5703125" style="10" customWidth="1"/>
    <col min="11" max="11" width="11.42578125" style="10" customWidth="1"/>
    <col min="12" max="12" width="8.140625" style="10" customWidth="1"/>
    <col min="13" max="13" width="8.5703125" style="10" customWidth="1"/>
    <col min="14" max="14" width="12.5703125" style="10" customWidth="1"/>
    <col min="15" max="16384" width="9.140625" style="10"/>
  </cols>
  <sheetData>
    <row r="1" spans="1:14" ht="22.35" customHeight="1">
      <c r="A1" s="8" t="s">
        <v>70</v>
      </c>
    </row>
    <row r="2" spans="1:14" ht="15" customHeight="1">
      <c r="A2" s="445" t="s">
        <v>590</v>
      </c>
    </row>
    <row r="3" spans="1:14" ht="16.5" customHeight="1">
      <c r="A3" s="1247"/>
      <c r="B3" s="1235" t="s">
        <v>625</v>
      </c>
      <c r="C3" s="1249" t="s">
        <v>626</v>
      </c>
      <c r="D3" s="1249"/>
      <c r="E3" s="1249"/>
      <c r="F3" s="1249"/>
      <c r="G3" s="1250" t="s">
        <v>627</v>
      </c>
      <c r="H3" s="1249"/>
      <c r="I3" s="1249"/>
      <c r="J3" s="1249"/>
      <c r="K3" s="1249"/>
      <c r="L3" s="1249"/>
      <c r="M3" s="1251"/>
      <c r="N3" s="1253" t="s">
        <v>628</v>
      </c>
    </row>
    <row r="4" spans="1:14" ht="16.5" customHeight="1">
      <c r="A4" s="1247"/>
      <c r="B4" s="1235"/>
      <c r="C4" s="1234" t="s">
        <v>629</v>
      </c>
      <c r="D4" s="1222" t="s">
        <v>630</v>
      </c>
      <c r="E4" s="1222" t="s">
        <v>631</v>
      </c>
      <c r="F4" s="1240" t="s">
        <v>80</v>
      </c>
      <c r="G4" s="1242" t="s">
        <v>632</v>
      </c>
      <c r="H4" s="1243"/>
      <c r="I4" s="1244"/>
      <c r="J4" s="1242" t="s">
        <v>633</v>
      </c>
      <c r="K4" s="1243"/>
      <c r="L4" s="1244"/>
      <c r="M4" s="1234" t="s">
        <v>80</v>
      </c>
      <c r="N4" s="1253"/>
    </row>
    <row r="5" spans="1:14" ht="26.25" customHeight="1">
      <c r="A5" s="1247"/>
      <c r="B5" s="1235"/>
      <c r="C5" s="1234"/>
      <c r="D5" s="1222"/>
      <c r="E5" s="1222"/>
      <c r="F5" s="1240"/>
      <c r="G5" s="1238" t="s">
        <v>634</v>
      </c>
      <c r="H5" s="1238" t="s">
        <v>635</v>
      </c>
      <c r="I5" s="1238" t="s">
        <v>601</v>
      </c>
      <c r="J5" s="1238" t="s">
        <v>229</v>
      </c>
      <c r="K5" s="1238" t="s">
        <v>636</v>
      </c>
      <c r="L5" s="1238" t="s">
        <v>80</v>
      </c>
      <c r="M5" s="1234"/>
      <c r="N5" s="1253"/>
    </row>
    <row r="6" spans="1:14" ht="15" customHeight="1">
      <c r="A6" s="1037"/>
      <c r="B6" s="1248"/>
      <c r="C6" s="1246"/>
      <c r="D6" s="1239"/>
      <c r="E6" s="1239"/>
      <c r="F6" s="1241"/>
      <c r="G6" s="1239"/>
      <c r="H6" s="1239"/>
      <c r="I6" s="1239"/>
      <c r="J6" s="1239"/>
      <c r="K6" s="1239"/>
      <c r="L6" s="1239"/>
      <c r="M6" s="1246"/>
      <c r="N6" s="1250"/>
    </row>
    <row r="7" spans="1:14" ht="15" customHeight="1">
      <c r="A7" s="578" t="s">
        <v>602</v>
      </c>
      <c r="B7" s="28">
        <v>-538.11482951024152</v>
      </c>
      <c r="C7" s="28">
        <v>11.017026</v>
      </c>
      <c r="D7" s="450">
        <v>-1555.1059163877003</v>
      </c>
      <c r="E7" s="450">
        <v>-47.341076000000001</v>
      </c>
      <c r="F7" s="450">
        <v>-1572.0963773877002</v>
      </c>
      <c r="G7" s="450">
        <v>-227.77359501242628</v>
      </c>
      <c r="H7" s="450">
        <v>702.712302830672</v>
      </c>
      <c r="I7" s="28">
        <v>618.90106381824569</v>
      </c>
      <c r="J7" s="28">
        <v>2524.9045457872103</v>
      </c>
      <c r="K7" s="28">
        <v>-882.00794099999996</v>
      </c>
      <c r="L7" s="28">
        <v>1642.8966047872104</v>
      </c>
      <c r="M7" s="28">
        <v>2261.7976686054562</v>
      </c>
      <c r="N7" s="28">
        <v>151.58646170751445</v>
      </c>
    </row>
    <row r="8" spans="1:14" ht="15" customHeight="1">
      <c r="A8" s="578" t="s">
        <v>603</v>
      </c>
      <c r="B8" s="28">
        <v>-2843.578441988413</v>
      </c>
      <c r="C8" s="28">
        <v>133.58052900000001</v>
      </c>
      <c r="D8" s="450">
        <v>-1668.1647523877002</v>
      </c>
      <c r="E8" s="450">
        <v>-215.27107599999999</v>
      </c>
      <c r="F8" s="450">
        <v>-1722.8291503877001</v>
      </c>
      <c r="G8" s="450">
        <v>1714.2803799598059</v>
      </c>
      <c r="H8" s="450">
        <v>1230.4908073520317</v>
      </c>
      <c r="I8" s="28">
        <v>1708.4505973118376</v>
      </c>
      <c r="J8" s="28">
        <v>3875.1943715409084</v>
      </c>
      <c r="K8" s="28">
        <v>-1365.0451760000001</v>
      </c>
      <c r="L8" s="28">
        <v>2510.1491955409083</v>
      </c>
      <c r="M8" s="28">
        <v>4218.5997928527458</v>
      </c>
      <c r="N8" s="28">
        <v>-347.80779952336707</v>
      </c>
    </row>
    <row r="9" spans="1:14" ht="15" customHeight="1">
      <c r="A9" s="578" t="s">
        <v>604</v>
      </c>
      <c r="B9" s="28">
        <v>-5564.9358786234961</v>
      </c>
      <c r="C9" s="28">
        <v>151.923655</v>
      </c>
      <c r="D9" s="28">
        <v>-1668.1647523877002</v>
      </c>
      <c r="E9" s="28">
        <v>202.46262299999998</v>
      </c>
      <c r="F9" s="28">
        <v>-1292.8065743877003</v>
      </c>
      <c r="G9" s="28">
        <v>3018.2037386947641</v>
      </c>
      <c r="H9" s="28">
        <v>1323.4759995213599</v>
      </c>
      <c r="I9" s="28">
        <v>1670.2596842161238</v>
      </c>
      <c r="J9" s="28">
        <v>6988.1469841179296</v>
      </c>
      <c r="K9" s="28">
        <v>-2010.7412079999999</v>
      </c>
      <c r="L9" s="28">
        <v>4977.4057761179301</v>
      </c>
      <c r="M9" s="28">
        <v>6647.6654603340539</v>
      </c>
      <c r="N9" s="28">
        <v>-210.0769926771427</v>
      </c>
    </row>
    <row r="10" spans="1:14" ht="15" customHeight="1">
      <c r="A10" s="578" t="s">
        <v>605</v>
      </c>
      <c r="B10" s="28">
        <v>-5560.518536989418</v>
      </c>
      <c r="C10" s="28">
        <v>272.906499</v>
      </c>
      <c r="D10" s="28">
        <v>-4253.4218923594908</v>
      </c>
      <c r="E10" s="28">
        <v>-1930.761906</v>
      </c>
      <c r="F10" s="28">
        <v>-5402.1246243594906</v>
      </c>
      <c r="G10" s="28">
        <v>-386.55169910045385</v>
      </c>
      <c r="H10" s="28">
        <v>3303.1089995213601</v>
      </c>
      <c r="I10" s="28">
        <v>996.01369542090606</v>
      </c>
      <c r="J10" s="28">
        <v>12363.815069985243</v>
      </c>
      <c r="K10" s="28">
        <v>-2431.6302099999998</v>
      </c>
      <c r="L10" s="28">
        <v>9932.1848599852437</v>
      </c>
      <c r="M10" s="28">
        <v>10928.19855540615</v>
      </c>
      <c r="N10" s="28">
        <v>-34.444605942757335</v>
      </c>
    </row>
    <row r="11" spans="1:14" ht="15" customHeight="1">
      <c r="A11" s="578" t="s">
        <v>606</v>
      </c>
      <c r="B11" s="28">
        <v>-441.32610022238896</v>
      </c>
      <c r="C11" s="28">
        <v>135.495104</v>
      </c>
      <c r="D11" s="28">
        <v>-177.81339929807712</v>
      </c>
      <c r="E11" s="28">
        <v>-374.69755499999997</v>
      </c>
      <c r="F11" s="28">
        <v>-416.97966629807712</v>
      </c>
      <c r="G11" s="28">
        <v>1186.020819375814</v>
      </c>
      <c r="H11" s="28">
        <v>1563.7454403612585</v>
      </c>
      <c r="I11" s="28">
        <v>496.05549373707237</v>
      </c>
      <c r="J11" s="28">
        <v>519.13999063356709</v>
      </c>
      <c r="K11" s="28">
        <v>-810.53330600000004</v>
      </c>
      <c r="L11" s="28">
        <v>-291.39331536643294</v>
      </c>
      <c r="M11" s="28">
        <v>204.66217837063942</v>
      </c>
      <c r="N11" s="28">
        <v>-653.64358814982666</v>
      </c>
    </row>
    <row r="12" spans="1:14" ht="15" customHeight="1">
      <c r="A12" s="578" t="s">
        <v>607</v>
      </c>
      <c r="B12" s="28">
        <v>-3033.1770295601887</v>
      </c>
      <c r="C12" s="28">
        <v>192.69805500000001</v>
      </c>
      <c r="D12" s="28">
        <v>-481.53235486182837</v>
      </c>
      <c r="E12" s="28">
        <v>-957.73543600000005</v>
      </c>
      <c r="F12" s="28">
        <v>-1230.6315898618284</v>
      </c>
      <c r="G12" s="28">
        <v>5646.0817429745066</v>
      </c>
      <c r="H12" s="28">
        <v>909.99444036125851</v>
      </c>
      <c r="I12" s="28">
        <v>3807.1646023357648</v>
      </c>
      <c r="J12" s="28">
        <v>1490.657399408158</v>
      </c>
      <c r="K12" s="28">
        <v>-1382.062807</v>
      </c>
      <c r="L12" s="28">
        <v>108.59459240815795</v>
      </c>
      <c r="M12" s="28">
        <v>3915.7591947439228</v>
      </c>
      <c r="N12" s="28">
        <v>-348.04942467809406</v>
      </c>
    </row>
    <row r="13" spans="1:14" ht="15" customHeight="1">
      <c r="A13" s="578" t="s">
        <v>608</v>
      </c>
      <c r="B13" s="28">
        <v>-3478.451819188977</v>
      </c>
      <c r="C13" s="28">
        <v>311.539536</v>
      </c>
      <c r="D13" s="28">
        <v>-2011.8759789998805</v>
      </c>
      <c r="E13" s="28">
        <v>-1509.583787</v>
      </c>
      <c r="F13" s="28">
        <v>-3182.3380439998805</v>
      </c>
      <c r="G13" s="28">
        <v>5494.9018381807364</v>
      </c>
      <c r="H13" s="28">
        <v>1742.7079622892647</v>
      </c>
      <c r="I13" s="28">
        <v>3872.5335854700011</v>
      </c>
      <c r="J13" s="28">
        <v>4682.845568190266</v>
      </c>
      <c r="K13" s="28">
        <v>-2190.0928520000002</v>
      </c>
      <c r="L13" s="28">
        <v>2492.7527161902658</v>
      </c>
      <c r="M13" s="28">
        <v>6365.2863016602669</v>
      </c>
      <c r="N13" s="28">
        <v>-295.50356152859058</v>
      </c>
    </row>
    <row r="14" spans="1:14" ht="15" customHeight="1">
      <c r="A14" s="578" t="s">
        <v>609</v>
      </c>
      <c r="B14" s="28">
        <v>-5442.3730401794273</v>
      </c>
      <c r="C14" s="28">
        <v>312.77682600000003</v>
      </c>
      <c r="D14" s="28">
        <v>-3632.0862613836189</v>
      </c>
      <c r="E14" s="28">
        <v>-1509.583787</v>
      </c>
      <c r="F14" s="28">
        <v>-4801.0762683836183</v>
      </c>
      <c r="G14" s="28">
        <v>6168.0799970654325</v>
      </c>
      <c r="H14" s="28">
        <v>2237.1369992892646</v>
      </c>
      <c r="I14" s="28">
        <v>6930.5914453546975</v>
      </c>
      <c r="J14" s="28">
        <v>5818.5314073968584</v>
      </c>
      <c r="K14" s="28">
        <v>-2614.0775290000001</v>
      </c>
      <c r="L14" s="28">
        <v>3204.4538783968583</v>
      </c>
      <c r="M14" s="28">
        <v>10135.045323751556</v>
      </c>
      <c r="N14" s="28">
        <v>-108.40398481148986</v>
      </c>
    </row>
    <row r="15" spans="1:14" ht="15" customHeight="1">
      <c r="A15" s="584" t="s">
        <v>610</v>
      </c>
      <c r="B15" s="28">
        <v>1048.1596644158553</v>
      </c>
      <c r="C15" s="28">
        <v>7.7</v>
      </c>
      <c r="D15" s="28">
        <v>-382.5</v>
      </c>
      <c r="E15" s="28">
        <v>36.200000000000003</v>
      </c>
      <c r="F15" s="28">
        <v>-338.6</v>
      </c>
      <c r="G15" s="28">
        <v>1828.2</v>
      </c>
      <c r="H15" s="28">
        <v>128.4</v>
      </c>
      <c r="I15" s="28">
        <v>1077.5999999999999</v>
      </c>
      <c r="J15" s="28">
        <v>453</v>
      </c>
      <c r="K15" s="28">
        <v>-1071.2</v>
      </c>
      <c r="L15" s="28">
        <v>-618.20000000000005</v>
      </c>
      <c r="M15" s="28">
        <v>459.39999999999986</v>
      </c>
      <c r="N15" s="28">
        <v>1168.9596644158551</v>
      </c>
    </row>
    <row r="16" spans="1:14" ht="15" customHeight="1">
      <c r="A16" s="584" t="s">
        <v>611</v>
      </c>
      <c r="B16" s="28">
        <v>829.25307258524617</v>
      </c>
      <c r="C16" s="28">
        <v>137.1</v>
      </c>
      <c r="D16" s="28">
        <v>-1532.1</v>
      </c>
      <c r="E16" s="28">
        <v>20.700000000000003</v>
      </c>
      <c r="F16" s="28">
        <v>-1374.3</v>
      </c>
      <c r="G16" s="28">
        <v>2203.3000000000002</v>
      </c>
      <c r="H16" s="28">
        <v>196.4</v>
      </c>
      <c r="I16" s="28">
        <v>21.8</v>
      </c>
      <c r="J16" s="28">
        <v>1336.5</v>
      </c>
      <c r="K16" s="28">
        <v>-1564.6</v>
      </c>
      <c r="L16" s="28">
        <v>-228.09999999999991</v>
      </c>
      <c r="M16" s="28">
        <v>-206.2999999999999</v>
      </c>
      <c r="N16" s="28">
        <v>-751.34692741475374</v>
      </c>
    </row>
    <row r="17" spans="1:14" ht="15" customHeight="1">
      <c r="A17" s="584" t="s">
        <v>612</v>
      </c>
      <c r="B17" s="28">
        <v>1321.708763215765</v>
      </c>
      <c r="C17" s="28">
        <v>144.80000000000001</v>
      </c>
      <c r="D17" s="28">
        <v>-2467.9</v>
      </c>
      <c r="E17" s="28">
        <v>-2</v>
      </c>
      <c r="F17" s="28">
        <v>-2325.1</v>
      </c>
      <c r="G17" s="28">
        <v>2203.9</v>
      </c>
      <c r="H17" s="28">
        <v>851.1</v>
      </c>
      <c r="I17" s="28">
        <v>397.1</v>
      </c>
      <c r="J17" s="28">
        <v>3857.8</v>
      </c>
      <c r="K17" s="28">
        <v>-2535.6</v>
      </c>
      <c r="L17" s="28">
        <v>1322.2000000000003</v>
      </c>
      <c r="M17" s="28">
        <v>1719.3000000000002</v>
      </c>
      <c r="N17" s="28">
        <v>715.90876321576525</v>
      </c>
    </row>
    <row r="18" spans="1:14" ht="15" customHeight="1">
      <c r="A18" s="584" t="s">
        <v>613</v>
      </c>
      <c r="B18" s="28">
        <v>-5044.2439560171915</v>
      </c>
      <c r="C18" s="28">
        <v>4565</v>
      </c>
      <c r="D18" s="28">
        <v>-5276.7</v>
      </c>
      <c r="E18" s="28">
        <v>-442.2</v>
      </c>
      <c r="F18" s="28">
        <v>-1153.8999999999999</v>
      </c>
      <c r="G18" s="28">
        <v>3605.6</v>
      </c>
      <c r="H18" s="28">
        <v>291.10000000000002</v>
      </c>
      <c r="I18" s="28">
        <v>1410</v>
      </c>
      <c r="J18" s="28">
        <v>9420.2000000000007</v>
      </c>
      <c r="K18" s="28">
        <v>-3212.2</v>
      </c>
      <c r="L18" s="28">
        <v>6208.0000000000009</v>
      </c>
      <c r="M18" s="28">
        <v>7618.0000000000009</v>
      </c>
      <c r="N18" s="28">
        <v>1419.8560439828098</v>
      </c>
    </row>
    <row r="19" spans="1:14" ht="15" customHeight="1">
      <c r="A19" s="578" t="s">
        <v>718</v>
      </c>
      <c r="B19" s="28">
        <v>1307.9965809488906</v>
      </c>
      <c r="C19" s="28">
        <v>5.9</v>
      </c>
      <c r="D19" s="28">
        <v>0</v>
      </c>
      <c r="E19" s="28">
        <v>-113.5</v>
      </c>
      <c r="F19" s="28">
        <v>-107.6</v>
      </c>
      <c r="G19" s="28">
        <v>1499.2</v>
      </c>
      <c r="H19" s="28">
        <v>1139.5999999999999</v>
      </c>
      <c r="I19" s="28">
        <v>824.9</v>
      </c>
      <c r="J19" s="28">
        <v>210.1</v>
      </c>
      <c r="K19" s="28">
        <v>-777.4</v>
      </c>
      <c r="L19" s="28">
        <v>-567.29999999999995</v>
      </c>
      <c r="M19" s="28">
        <v>257.60000000000002</v>
      </c>
      <c r="N19" s="28">
        <v>1457.9965809488908</v>
      </c>
    </row>
    <row r="20" spans="1:14" ht="15" customHeight="1">
      <c r="A20" s="578" t="s">
        <v>719</v>
      </c>
      <c r="B20" s="28">
        <v>8.8142170586615975</v>
      </c>
      <c r="C20" s="28">
        <v>126.8</v>
      </c>
      <c r="D20" s="28">
        <v>-104.9</v>
      </c>
      <c r="E20" s="28">
        <v>-189.1</v>
      </c>
      <c r="F20" s="28">
        <v>-167.2</v>
      </c>
      <c r="G20" s="28">
        <v>93.7</v>
      </c>
      <c r="H20" s="28">
        <v>1275.5</v>
      </c>
      <c r="I20" s="28">
        <v>-46.7</v>
      </c>
      <c r="J20" s="28">
        <v>1208.9000000000001</v>
      </c>
      <c r="K20" s="28">
        <v>-1623.7</v>
      </c>
      <c r="L20" s="28">
        <v>-414.79999999999995</v>
      </c>
      <c r="M20" s="28">
        <v>-461.49999999999994</v>
      </c>
      <c r="N20" s="28">
        <v>-619.88578294133833</v>
      </c>
    </row>
    <row r="21" spans="1:14" ht="15" customHeight="1">
      <c r="A21" s="578" t="s">
        <v>720</v>
      </c>
      <c r="B21" s="28">
        <v>-1060.5416000518176</v>
      </c>
      <c r="C21" s="28">
        <v>1729</v>
      </c>
      <c r="D21" s="28">
        <v>-104.9</v>
      </c>
      <c r="E21" s="28">
        <v>-2458.5</v>
      </c>
      <c r="F21" s="28">
        <v>-834.40000000000009</v>
      </c>
      <c r="G21" s="28">
        <v>3979.7</v>
      </c>
      <c r="H21" s="28">
        <v>1413.4</v>
      </c>
      <c r="I21" s="28">
        <v>3269.8</v>
      </c>
      <c r="J21" s="28">
        <v>1622.1</v>
      </c>
      <c r="K21" s="28">
        <v>-2773.7</v>
      </c>
      <c r="L21" s="28">
        <v>-1151.5999999999999</v>
      </c>
      <c r="M21" s="28">
        <v>2118.2000000000003</v>
      </c>
      <c r="N21" s="28">
        <v>223.25839994818261</v>
      </c>
    </row>
    <row r="22" spans="1:14" ht="15" customHeight="1">
      <c r="A22" s="578" t="s">
        <v>721</v>
      </c>
      <c r="B22" s="28">
        <v>-3796.1683926872893</v>
      </c>
      <c r="C22" s="28">
        <v>3606</v>
      </c>
      <c r="D22" s="28">
        <v>-1541</v>
      </c>
      <c r="E22" s="28">
        <v>-3968.2000000000003</v>
      </c>
      <c r="F22" s="28">
        <v>-1903.2000000000003</v>
      </c>
      <c r="G22" s="28">
        <v>2534.6</v>
      </c>
      <c r="H22" s="28">
        <v>685</v>
      </c>
      <c r="I22" s="28">
        <v>2516.8000000000002</v>
      </c>
      <c r="J22" s="28">
        <v>6201.9</v>
      </c>
      <c r="K22" s="28">
        <v>-3479.2</v>
      </c>
      <c r="L22" s="28">
        <v>2722.7</v>
      </c>
      <c r="M22" s="28">
        <v>5239.5</v>
      </c>
      <c r="N22" s="28">
        <v>-459.86839268728909</v>
      </c>
    </row>
    <row r="23" spans="1:14" ht="15" customHeight="1">
      <c r="A23" s="578" t="s">
        <v>722</v>
      </c>
      <c r="B23" s="28">
        <v>-1375.3796901197129</v>
      </c>
      <c r="C23" s="28">
        <v>6.3</v>
      </c>
      <c r="D23" s="28">
        <v>0</v>
      </c>
      <c r="E23" s="28">
        <v>1.6</v>
      </c>
      <c r="F23" s="28">
        <v>7.9</v>
      </c>
      <c r="G23" s="28">
        <v>102.7</v>
      </c>
      <c r="H23" s="28">
        <v>3461.8</v>
      </c>
      <c r="I23" s="28">
        <v>1535.8</v>
      </c>
      <c r="J23" s="28">
        <v>371.4</v>
      </c>
      <c r="K23" s="28">
        <v>-1219.5</v>
      </c>
      <c r="L23" s="28">
        <v>-848.1</v>
      </c>
      <c r="M23" s="28">
        <v>687.69999999999993</v>
      </c>
      <c r="N23" s="28">
        <v>-679.77969011971288</v>
      </c>
    </row>
    <row r="24" spans="1:14" ht="15" customHeight="1">
      <c r="A24" s="578" t="s">
        <v>723</v>
      </c>
      <c r="B24" s="28">
        <v>-701.26545947677914</v>
      </c>
      <c r="C24" s="28">
        <v>129.80000000000001</v>
      </c>
      <c r="D24" s="28">
        <v>0</v>
      </c>
      <c r="E24" s="28">
        <v>-2803.6</v>
      </c>
      <c r="F24" s="28">
        <v>-2673.7999999999997</v>
      </c>
      <c r="G24" s="28">
        <v>1272.9000000000001</v>
      </c>
      <c r="H24" s="28">
        <v>3753.1</v>
      </c>
      <c r="I24" s="28">
        <v>3387.2</v>
      </c>
      <c r="J24" s="28">
        <v>2982.4</v>
      </c>
      <c r="K24" s="28">
        <v>-2005.5</v>
      </c>
      <c r="L24" s="28">
        <v>976.90000000000009</v>
      </c>
      <c r="M24" s="28">
        <v>4364.1000000000004</v>
      </c>
      <c r="N24" s="28">
        <v>989.00000000000091</v>
      </c>
    </row>
    <row r="25" spans="1:14" ht="15" customHeight="1">
      <c r="A25" s="578" t="s">
        <v>724</v>
      </c>
      <c r="B25" s="28">
        <v>-1360.0649597613492</v>
      </c>
      <c r="C25" s="28">
        <v>1603</v>
      </c>
      <c r="D25" s="28">
        <v>-1315.3</v>
      </c>
      <c r="E25" s="28">
        <v>-1944.4</v>
      </c>
      <c r="F25" s="28">
        <v>-1656.7</v>
      </c>
      <c r="G25" s="28">
        <v>-3667</v>
      </c>
      <c r="H25" s="28">
        <v>3871.5</v>
      </c>
      <c r="I25" s="28">
        <v>-1944.1</v>
      </c>
      <c r="J25" s="28">
        <v>7785.3</v>
      </c>
      <c r="K25" s="28">
        <v>-3348.3</v>
      </c>
      <c r="L25" s="28">
        <v>4437</v>
      </c>
      <c r="M25" s="28">
        <v>2492.9</v>
      </c>
      <c r="N25" s="28">
        <v>-523.9</v>
      </c>
    </row>
    <row r="26" spans="1:14" ht="15" customHeight="1">
      <c r="A26" s="578" t="s">
        <v>725</v>
      </c>
      <c r="B26" s="28">
        <v>-3584.9268828278628</v>
      </c>
      <c r="C26" s="28">
        <v>1736.4035510000001</v>
      </c>
      <c r="D26" s="28">
        <v>-3829.6530269999998</v>
      </c>
      <c r="E26" s="28">
        <v>-4300.2221849999996</v>
      </c>
      <c r="F26" s="28">
        <v>-6393.4716609999996</v>
      </c>
      <c r="G26" s="28">
        <v>-882.72700008012293</v>
      </c>
      <c r="H26" s="28">
        <v>2501.9483332905825</v>
      </c>
      <c r="I26" s="28">
        <v>1380.7951080524595</v>
      </c>
      <c r="J26" s="28">
        <v>11277.214303348912</v>
      </c>
      <c r="K26" s="28">
        <v>-4166.8593129999999</v>
      </c>
      <c r="L26" s="28">
        <v>7110.354990348912</v>
      </c>
      <c r="M26" s="28">
        <v>9926.1658104013713</v>
      </c>
      <c r="N26" s="28">
        <v>-52.232733426498271</v>
      </c>
    </row>
    <row r="27" spans="1:14" ht="15" customHeight="1">
      <c r="A27" s="578" t="s">
        <v>726</v>
      </c>
      <c r="B27" s="28">
        <v>-378.6708024128086</v>
      </c>
      <c r="C27" s="28">
        <v>18.826249000000001</v>
      </c>
      <c r="D27" s="28">
        <v>-4</v>
      </c>
      <c r="E27" s="28">
        <v>-120.98444400000001</v>
      </c>
      <c r="F27" s="28">
        <v>-106.15819500000001</v>
      </c>
      <c r="G27" s="28">
        <v>920.84530960936468</v>
      </c>
      <c r="H27" s="28">
        <v>485.18377591296633</v>
      </c>
      <c r="I27" s="28">
        <v>-44.802626477669151</v>
      </c>
      <c r="J27" s="28">
        <v>983.8728595600752</v>
      </c>
      <c r="K27" s="28">
        <v>-1331.2603489999999</v>
      </c>
      <c r="L27" s="28">
        <v>-347.38748943992471</v>
      </c>
      <c r="M27" s="28">
        <v>-392.19011591759386</v>
      </c>
      <c r="N27" s="28">
        <v>-877.01911333040243</v>
      </c>
    </row>
    <row r="28" spans="1:14" ht="15" customHeight="1">
      <c r="A28" s="578" t="s">
        <v>727</v>
      </c>
      <c r="B28" s="28">
        <v>-5516.7409296105761</v>
      </c>
      <c r="C28" s="28">
        <v>156.80392599999999</v>
      </c>
      <c r="D28" s="28">
        <v>-24</v>
      </c>
      <c r="E28" s="28">
        <v>-254.96600400000003</v>
      </c>
      <c r="F28" s="28">
        <v>-122.16207800000004</v>
      </c>
      <c r="G28" s="28">
        <v>792.34312731727118</v>
      </c>
      <c r="H28" s="28">
        <v>2435.3978256229911</v>
      </c>
      <c r="I28" s="28">
        <v>4506.9550149402621</v>
      </c>
      <c r="J28" s="28">
        <v>2980.6404463501221</v>
      </c>
      <c r="K28" s="28">
        <v>-2355.9985740000002</v>
      </c>
      <c r="L28" s="28">
        <v>624.64187235012196</v>
      </c>
      <c r="M28" s="28">
        <v>5131.5968872903841</v>
      </c>
      <c r="N28" s="28">
        <v>-507.03946132019519</v>
      </c>
    </row>
    <row r="29" spans="1:14" ht="15" customHeight="1">
      <c r="A29" s="578" t="s">
        <v>728</v>
      </c>
      <c r="B29" s="28">
        <v>-8586.2913171380405</v>
      </c>
      <c r="C29" s="28">
        <v>173.17183700000001</v>
      </c>
      <c r="D29" s="28">
        <v>-842.66601216099968</v>
      </c>
      <c r="E29" s="28">
        <v>-540.84499900000003</v>
      </c>
      <c r="F29" s="28">
        <v>-1210.3391741609998</v>
      </c>
      <c r="G29" s="28">
        <v>-1378.5477933092438</v>
      </c>
      <c r="H29" s="28">
        <v>1142.2861243781779</v>
      </c>
      <c r="I29" s="28">
        <v>3740.1995680689342</v>
      </c>
      <c r="J29" s="28">
        <v>9992.9884271858537</v>
      </c>
      <c r="K29" s="28">
        <v>-3389.6909580000001</v>
      </c>
      <c r="L29" s="28">
        <v>6603.2974691858535</v>
      </c>
      <c r="M29" s="28">
        <v>10343.497037254787</v>
      </c>
      <c r="N29" s="28">
        <v>546.86654595574691</v>
      </c>
    </row>
    <row r="30" spans="1:14" ht="15" customHeight="1">
      <c r="A30" s="578" t="s">
        <v>729</v>
      </c>
      <c r="B30" s="28">
        <v>-15024.588852561106</v>
      </c>
      <c r="C30" s="28">
        <v>307.07491299999998</v>
      </c>
      <c r="D30" s="28">
        <v>-1376.7340517001503</v>
      </c>
      <c r="E30" s="28">
        <v>-762.51888999999994</v>
      </c>
      <c r="F30" s="28">
        <v>-1832.1780287001504</v>
      </c>
      <c r="G30" s="28">
        <v>3100.0855750705387</v>
      </c>
      <c r="H30" s="28">
        <v>2058.5560248756219</v>
      </c>
      <c r="I30" s="28">
        <v>5480.7463597621609</v>
      </c>
      <c r="J30" s="28">
        <v>14526.504916054388</v>
      </c>
      <c r="K30" s="28">
        <v>-4128.7849925133996</v>
      </c>
      <c r="L30" s="28">
        <v>10397.719923540988</v>
      </c>
      <c r="M30" s="28">
        <v>15878.466283303149</v>
      </c>
      <c r="N30" s="28">
        <v>-978.30059795810848</v>
      </c>
    </row>
    <row r="31" spans="1:14" ht="15" customHeight="1">
      <c r="A31" s="578" t="s">
        <v>730</v>
      </c>
      <c r="B31" s="28">
        <v>-3641.0004529999997</v>
      </c>
      <c r="C31" s="28">
        <v>11.398764999999999</v>
      </c>
      <c r="D31" s="28">
        <v>-314.517447</v>
      </c>
      <c r="E31" s="28">
        <v>0</v>
      </c>
      <c r="F31" s="28">
        <v>-513.55123000000003</v>
      </c>
      <c r="G31" s="28">
        <v>11.398764999999999</v>
      </c>
      <c r="H31" s="28">
        <v>0</v>
      </c>
      <c r="I31" s="28">
        <v>-513.55123000000003</v>
      </c>
      <c r="J31" s="28">
        <v>53.383873000000001</v>
      </c>
      <c r="K31" s="28">
        <v>-1885.379651</v>
      </c>
      <c r="L31" s="28">
        <v>0</v>
      </c>
      <c r="M31" s="28">
        <v>3093.5784602203835</v>
      </c>
      <c r="N31" s="28">
        <v>-547.32024077961569</v>
      </c>
    </row>
    <row r="32" spans="1:14" ht="15" customHeight="1">
      <c r="A32" s="578" t="s">
        <v>731</v>
      </c>
      <c r="B32" s="28">
        <v>-8084.067788999997</v>
      </c>
      <c r="C32" s="28">
        <v>15.19392</v>
      </c>
      <c r="D32" s="28">
        <v>-583.34394599999996</v>
      </c>
      <c r="E32" s="28">
        <v>-289.36843900000002</v>
      </c>
      <c r="F32" s="28">
        <v>-857.51846499999999</v>
      </c>
      <c r="G32" s="28">
        <v>5382.5878688989105</v>
      </c>
      <c r="H32" s="28">
        <v>3877.8176445121203</v>
      </c>
      <c r="I32" s="28">
        <v>7000.8423154110305</v>
      </c>
      <c r="J32" s="28">
        <v>3443.266481128841</v>
      </c>
      <c r="K32" s="28">
        <v>-1969.985827</v>
      </c>
      <c r="L32" s="28">
        <v>1473.280654128841</v>
      </c>
      <c r="M32" s="28">
        <v>8474.1229695398706</v>
      </c>
      <c r="N32" s="28">
        <v>-467.38328446012878</v>
      </c>
    </row>
    <row r="33" spans="1:14" ht="15" customHeight="1">
      <c r="A33" s="578" t="s">
        <v>732</v>
      </c>
      <c r="B33" s="28">
        <v>-13117.818132000002</v>
      </c>
      <c r="C33" s="28">
        <v>2279.603216</v>
      </c>
      <c r="D33" s="28">
        <v>-1000.03987</v>
      </c>
      <c r="E33" s="28">
        <v>-550.40648799999997</v>
      </c>
      <c r="F33" s="28">
        <v>1919.209611</v>
      </c>
      <c r="G33" s="28">
        <v>6722.7390716775817</v>
      </c>
      <c r="H33" s="28">
        <v>4804.2513306464207</v>
      </c>
      <c r="I33" s="28">
        <v>8853.7184403240008</v>
      </c>
      <c r="J33" s="28">
        <v>4351.4912693747438</v>
      </c>
      <c r="K33" s="28">
        <v>-2888.1165350000001</v>
      </c>
      <c r="L33" s="28">
        <v>1463.3747343747434</v>
      </c>
      <c r="M33" s="28">
        <v>10317.093174698746</v>
      </c>
      <c r="N33" s="28">
        <v>-881.4353463012543</v>
      </c>
    </row>
    <row r="34" spans="1:14" ht="15" customHeight="1">
      <c r="A34" s="578" t="s">
        <v>738</v>
      </c>
      <c r="B34" s="651">
        <v>-14371.309512000009</v>
      </c>
      <c r="C34" s="28">
        <v>2400.9546620000001</v>
      </c>
      <c r="D34" s="28">
        <v>-1220.169316</v>
      </c>
      <c r="E34" s="28">
        <v>-837.79882199999997</v>
      </c>
      <c r="F34" s="28">
        <v>1691.3550180374</v>
      </c>
      <c r="G34" s="28">
        <v>1164.5955654526526</v>
      </c>
      <c r="H34" s="28">
        <v>3219.0057524752474</v>
      </c>
      <c r="I34" s="28">
        <v>3779.2447709279004</v>
      </c>
      <c r="J34" s="28">
        <v>13371.114044664973</v>
      </c>
      <c r="K34" s="28">
        <v>-3835.9107140000001</v>
      </c>
      <c r="L34" s="28">
        <v>9535.2033306649737</v>
      </c>
      <c r="M34" s="28">
        <v>13314.448101592874</v>
      </c>
      <c r="N34" s="28">
        <v>634.49360763026561</v>
      </c>
    </row>
    <row r="35" spans="1:14" ht="15" customHeight="1">
      <c r="A35" s="578" t="s">
        <v>740</v>
      </c>
      <c r="B35" s="651">
        <v>-1913.1615400000005</v>
      </c>
      <c r="C35" s="28">
        <v>16.092835000000001</v>
      </c>
      <c r="D35" s="28">
        <v>-202.837976</v>
      </c>
      <c r="E35" s="28">
        <v>-887.663456</v>
      </c>
      <c r="F35" s="28">
        <v>1039.3920720000003</v>
      </c>
      <c r="G35" s="28">
        <v>295.384726</v>
      </c>
      <c r="H35" s="28">
        <v>1603.03</v>
      </c>
      <c r="I35" s="28">
        <v>1778.89365</v>
      </c>
      <c r="J35" s="28">
        <v>431.65693199999998</v>
      </c>
      <c r="K35" s="28">
        <v>-1662.7918199999999</v>
      </c>
      <c r="L35" s="28">
        <v>-1231.134888</v>
      </c>
      <c r="M35" s="28">
        <v>547.75876199999993</v>
      </c>
      <c r="N35" s="28">
        <v>-326.01070600000025</v>
      </c>
    </row>
    <row r="36" spans="1:14" ht="15" customHeight="1">
      <c r="A36" s="578" t="s">
        <v>780</v>
      </c>
      <c r="B36" s="651">
        <v>-4396.9995039999967</v>
      </c>
      <c r="C36" s="28">
        <v>22.669366</v>
      </c>
      <c r="D36" s="28">
        <v>-202.837974</v>
      </c>
      <c r="E36" s="28">
        <v>-950.51450699999998</v>
      </c>
      <c r="F36" s="28">
        <v>1525.4026563224002</v>
      </c>
      <c r="G36" s="28">
        <v>3228.6945848683299</v>
      </c>
      <c r="H36" s="28">
        <v>3323.37775205248</v>
      </c>
      <c r="I36" s="28">
        <v>3576.44729668121</v>
      </c>
      <c r="J36" s="28">
        <v>2986.07267950088</v>
      </c>
      <c r="K36" s="28">
        <v>-4095.4575599999998</v>
      </c>
      <c r="L36" s="28">
        <v>-1109.3848804991198</v>
      </c>
      <c r="M36" s="28">
        <v>2467.0624161820901</v>
      </c>
      <c r="N36" s="28">
        <v>-404.5344314955064</v>
      </c>
    </row>
    <row r="37" spans="1:14" ht="15" customHeight="1">
      <c r="A37" s="578" t="s">
        <v>795</v>
      </c>
      <c r="B37" s="651">
        <v>-6279.456363000013</v>
      </c>
      <c r="C37" s="28">
        <v>150.908816</v>
      </c>
      <c r="D37" s="28">
        <v>-976.88187900000003</v>
      </c>
      <c r="E37" s="28">
        <v>-1938.6305580000001</v>
      </c>
      <c r="F37" s="28">
        <v>105.06950736330032</v>
      </c>
      <c r="G37" s="28">
        <v>6981.1231207467808</v>
      </c>
      <c r="H37" s="28">
        <v>3128.091883365933</v>
      </c>
      <c r="I37" s="28">
        <v>7092.4101784427148</v>
      </c>
      <c r="J37" s="28">
        <v>4377.2000613735063</v>
      </c>
      <c r="K37" s="28">
        <v>-5784.6589759999997</v>
      </c>
      <c r="L37" s="28">
        <v>-1407.4589146264934</v>
      </c>
      <c r="M37" s="28">
        <v>5684.9512638162214</v>
      </c>
      <c r="N37" s="28">
        <v>-489.43559182049103</v>
      </c>
    </row>
    <row r="38" spans="1:14" ht="15" customHeight="1">
      <c r="A38" s="578" t="s">
        <v>796</v>
      </c>
      <c r="B38" s="651">
        <v>-9677.0105647552318</v>
      </c>
      <c r="C38" s="28">
        <v>197.5</v>
      </c>
      <c r="D38" s="28">
        <v>-1075.5</v>
      </c>
      <c r="E38" s="28">
        <v>-2716.3</v>
      </c>
      <c r="F38" s="28">
        <v>-535.20000000000027</v>
      </c>
      <c r="G38" s="28">
        <v>7962.1</v>
      </c>
      <c r="H38" s="28">
        <v>1301.3</v>
      </c>
      <c r="I38" s="28">
        <v>6279.5000000000018</v>
      </c>
      <c r="J38" s="28">
        <v>12263.1</v>
      </c>
      <c r="K38" s="28">
        <v>-7479.3</v>
      </c>
      <c r="L38" s="28">
        <v>4783.8</v>
      </c>
      <c r="M38" s="28">
        <v>11063.300000000003</v>
      </c>
      <c r="N38" s="28">
        <v>851.08943524477036</v>
      </c>
    </row>
    <row r="39" spans="1:14" ht="15" customHeight="1">
      <c r="A39" s="584" t="s">
        <v>864</v>
      </c>
      <c r="B39" s="28">
        <v>-521.46279106000259</v>
      </c>
      <c r="C39" s="28">
        <v>45.754654000000002</v>
      </c>
      <c r="D39" s="28">
        <v>-15.6</v>
      </c>
      <c r="E39" s="28">
        <v>-1112.4274519999999</v>
      </c>
      <c r="F39" s="28">
        <v>-385.70913199999984</v>
      </c>
      <c r="G39" s="28">
        <v>1056.2052570000001</v>
      </c>
      <c r="H39" s="28">
        <v>129.29134400000001</v>
      </c>
      <c r="I39" s="28">
        <v>861.5841079999999</v>
      </c>
      <c r="J39" s="28">
        <v>3167.3124889999999</v>
      </c>
      <c r="K39" s="28">
        <v>-2058.6993809999999</v>
      </c>
      <c r="L39" s="28">
        <v>1108.613108</v>
      </c>
      <c r="M39" s="28">
        <v>1970.197216</v>
      </c>
      <c r="N39" s="28">
        <v>366.46162693999759</v>
      </c>
    </row>
    <row r="40" spans="1:14" ht="15" customHeight="1">
      <c r="A40" s="584" t="s">
        <v>865</v>
      </c>
      <c r="B40" s="28">
        <v>-787.14360761999819</v>
      </c>
      <c r="C40" s="28">
        <v>50.235889999999998</v>
      </c>
      <c r="D40" s="28">
        <v>-46.560625999999999</v>
      </c>
      <c r="E40" s="28">
        <v>-1366.4274519999999</v>
      </c>
      <c r="F40" s="28">
        <v>1660.5487210000001</v>
      </c>
      <c r="G40" s="28">
        <v>255.02876000000001</v>
      </c>
      <c r="H40" s="28">
        <v>-282.14737200000002</v>
      </c>
      <c r="I40" s="28">
        <v>1785.03069</v>
      </c>
      <c r="J40" s="28">
        <v>5590.6251629999997</v>
      </c>
      <c r="K40" s="28">
        <v>-5126.2749590000003</v>
      </c>
      <c r="L40" s="28">
        <v>464.35020399999939</v>
      </c>
      <c r="M40" s="28">
        <v>2249.3808939999994</v>
      </c>
      <c r="N40" s="28">
        <v>99.485098380001318</v>
      </c>
    </row>
    <row r="41" spans="1:14" ht="15" customHeight="1">
      <c r="A41" s="584" t="s">
        <v>866</v>
      </c>
      <c r="B41" s="28">
        <v>2563.5700353799989</v>
      </c>
      <c r="C41" s="28">
        <v>52.060262999999999</v>
      </c>
      <c r="D41" s="28">
        <v>-460.29176699999999</v>
      </c>
      <c r="E41" s="28">
        <v>-2002.459531</v>
      </c>
      <c r="F41" s="28">
        <v>826.73460700000032</v>
      </c>
      <c r="G41" s="28">
        <v>1298.0162419999999</v>
      </c>
      <c r="H41" s="28">
        <v>-287.30048299999999</v>
      </c>
      <c r="I41" s="28">
        <v>131.616806</v>
      </c>
      <c r="J41" s="28">
        <v>6406.3538060000001</v>
      </c>
      <c r="K41" s="28">
        <v>-7162.162386</v>
      </c>
      <c r="L41" s="28">
        <v>-755.80857999999989</v>
      </c>
      <c r="M41" s="28">
        <v>-624.1917739999999</v>
      </c>
      <c r="N41" s="28">
        <v>-471.31277362000083</v>
      </c>
    </row>
    <row r="42" spans="1:14" ht="15" customHeight="1">
      <c r="A42" s="584" t="s">
        <v>872</v>
      </c>
      <c r="B42" s="28">
        <v>-707.72958362000099</v>
      </c>
      <c r="C42" s="28">
        <v>283.58113900000001</v>
      </c>
      <c r="D42" s="28">
        <v>-465.29176699999999</v>
      </c>
      <c r="E42" s="28">
        <v>-2200.3944799999999</v>
      </c>
      <c r="F42" s="28">
        <v>-167.29659399999969</v>
      </c>
      <c r="G42" s="28">
        <v>710.15211990116222</v>
      </c>
      <c r="H42" s="28">
        <v>1091.1315724080134</v>
      </c>
      <c r="I42" s="28">
        <v>2197.7478251821258</v>
      </c>
      <c r="J42" s="28">
        <v>10187.026962268577</v>
      </c>
      <c r="K42" s="28">
        <v>-9784.394327</v>
      </c>
      <c r="L42" s="28">
        <v>402.63263526857736</v>
      </c>
      <c r="M42" s="28">
        <v>2600.3804604507031</v>
      </c>
      <c r="N42" s="28">
        <v>-489.45423116929805</v>
      </c>
    </row>
    <row r="43" spans="1:14" ht="15" customHeight="1">
      <c r="A43" s="584" t="s">
        <v>880</v>
      </c>
      <c r="B43" s="28">
        <v>-94.171568999997135</v>
      </c>
      <c r="C43" s="28">
        <v>8.925338</v>
      </c>
      <c r="D43" s="28">
        <v>-13.116047999999999</v>
      </c>
      <c r="E43" s="28">
        <v>347.88921000000005</v>
      </c>
      <c r="F43" s="28">
        <v>4508.1105440000001</v>
      </c>
      <c r="G43" s="28">
        <v>1789.070641</v>
      </c>
      <c r="H43" s="28">
        <v>2392.6817940000001</v>
      </c>
      <c r="I43" s="28">
        <v>-849.13279899999998</v>
      </c>
      <c r="J43" s="28">
        <v>2472.2616579999999</v>
      </c>
      <c r="K43" s="28">
        <v>-1890.667948</v>
      </c>
      <c r="L43" s="28">
        <v>581.59370999999987</v>
      </c>
      <c r="M43" s="28">
        <v>-267.5390890000001</v>
      </c>
      <c r="N43" s="28">
        <v>-18.012157999996589</v>
      </c>
    </row>
    <row r="44" spans="1:14" ht="15" customHeight="1">
      <c r="A44" s="584" t="s">
        <v>888</v>
      </c>
      <c r="B44" s="28">
        <v>-2132.2209410000041</v>
      </c>
      <c r="C44" s="28">
        <v>341.38786299999998</v>
      </c>
      <c r="D44" s="28">
        <v>-13.116047999999999</v>
      </c>
      <c r="E44" s="28">
        <v>-63.433289000000059</v>
      </c>
      <c r="F44" s="28">
        <v>4701.5628670000006</v>
      </c>
      <c r="G44" s="28">
        <v>1691.735721</v>
      </c>
      <c r="H44" s="28">
        <v>2722.8935000000001</v>
      </c>
      <c r="I44" s="28">
        <v>-349.47297200000003</v>
      </c>
      <c r="J44" s="28">
        <v>6581.4171669999996</v>
      </c>
      <c r="K44" s="28">
        <v>-5174.1257310000001</v>
      </c>
      <c r="L44" s="28">
        <v>1407.2914359999995</v>
      </c>
      <c r="M44" s="28">
        <v>1057.8184639999995</v>
      </c>
      <c r="N44" s="28">
        <v>-809.56395100000373</v>
      </c>
    </row>
    <row r="45" spans="1:14" ht="15" customHeight="1">
      <c r="A45" s="584" t="s">
        <v>892</v>
      </c>
      <c r="B45" s="28">
        <v>-1080.7111319999967</v>
      </c>
      <c r="C45" s="28">
        <v>341.94913500000001</v>
      </c>
      <c r="D45" s="28">
        <v>-13.116047999999999</v>
      </c>
      <c r="E45" s="28">
        <v>-268.52203800000007</v>
      </c>
      <c r="F45" s="28">
        <v>60.311048999999969</v>
      </c>
      <c r="G45" s="28">
        <v>-1190.926911</v>
      </c>
      <c r="H45" s="28">
        <v>3241.8638219999998</v>
      </c>
      <c r="I45" s="28">
        <v>1168.8343409999998</v>
      </c>
      <c r="J45" s="28">
        <v>7330.9057300000004</v>
      </c>
      <c r="K45" s="28">
        <v>-7309.2953960000004</v>
      </c>
      <c r="L45" s="28">
        <v>21.610333999999966</v>
      </c>
      <c r="M45" s="28">
        <v>1190.4446749999997</v>
      </c>
      <c r="N45" s="28">
        <v>170.04459200000292</v>
      </c>
    </row>
    <row r="46" spans="1:14" ht="15" customHeight="1">
      <c r="A46" s="584" t="s">
        <v>899</v>
      </c>
      <c r="B46" s="28">
        <v>-2961.5161670285815</v>
      </c>
      <c r="C46" s="28">
        <v>451.76693799999998</v>
      </c>
      <c r="D46" s="28">
        <v>-13.116047999999999</v>
      </c>
      <c r="E46" s="28">
        <v>-1491.118616</v>
      </c>
      <c r="F46" s="28">
        <v>-1052.4677259999999</v>
      </c>
      <c r="G46" s="28">
        <v>-1446.7017964931406</v>
      </c>
      <c r="H46" s="28">
        <v>5342.8572139933813</v>
      </c>
      <c r="I46" s="28">
        <v>3028.5354735002406</v>
      </c>
      <c r="J46" s="28">
        <v>10864.639464170483</v>
      </c>
      <c r="K46" s="28">
        <v>-9664.3528380000007</v>
      </c>
      <c r="L46" s="28">
        <v>1200.2866261704821</v>
      </c>
      <c r="M46" s="28">
        <v>4228.8220996707223</v>
      </c>
      <c r="N46" s="28">
        <v>214.8382066421409</v>
      </c>
    </row>
    <row r="47" spans="1:14" ht="15" customHeight="1">
      <c r="A47" s="584" t="s">
        <v>906</v>
      </c>
      <c r="B47" s="28">
        <v>2498.0591019999974</v>
      </c>
      <c r="C47" s="28">
        <v>110.82405199999999</v>
      </c>
      <c r="D47" s="28">
        <v>0</v>
      </c>
      <c r="E47" s="28">
        <v>-750</v>
      </c>
      <c r="F47" s="28">
        <v>-639.17594800000006</v>
      </c>
      <c r="G47" s="28">
        <v>-480.89073400000001</v>
      </c>
      <c r="H47" s="28">
        <v>-1137.4882359999999</v>
      </c>
      <c r="I47" s="28">
        <v>-1415.8900149999999</v>
      </c>
      <c r="J47" s="28">
        <v>2254.1172240000001</v>
      </c>
      <c r="K47" s="28">
        <v>-2132.7289879999998</v>
      </c>
      <c r="L47" s="28">
        <v>121.38823600000023</v>
      </c>
      <c r="M47" s="28">
        <v>-1294.5017789999997</v>
      </c>
      <c r="N47" s="28">
        <v>564.38137499999766</v>
      </c>
    </row>
    <row r="48" spans="1:14" ht="15" customHeight="1">
      <c r="A48" s="584" t="s">
        <v>914</v>
      </c>
      <c r="B48" s="28">
        <v>925.29333599999609</v>
      </c>
      <c r="C48" s="28">
        <v>110.82405199999999</v>
      </c>
      <c r="D48" s="28">
        <v>-216.34370799999999</v>
      </c>
      <c r="E48" s="28">
        <v>-1580.404329</v>
      </c>
      <c r="F48" s="28">
        <v>-1685.9239849999999</v>
      </c>
      <c r="G48" s="28">
        <v>-1459.9631460000001</v>
      </c>
      <c r="H48" s="28">
        <v>1259.5467659999999</v>
      </c>
      <c r="I48" s="28">
        <v>358.11582199999998</v>
      </c>
      <c r="J48" s="28">
        <v>5156.1732439999996</v>
      </c>
      <c r="K48" s="28">
        <v>-5335.5060810000004</v>
      </c>
      <c r="L48" s="28">
        <v>-179.33283700000084</v>
      </c>
      <c r="M48" s="28">
        <v>178.78298499999914</v>
      </c>
      <c r="N48" s="28">
        <v>-581.84766400000467</v>
      </c>
    </row>
    <row r="49" spans="1:14" ht="15" customHeight="1">
      <c r="A49" s="584" t="s">
        <v>919</v>
      </c>
      <c r="B49" s="28">
        <v>2991.2280694238316</v>
      </c>
      <c r="C49" s="28">
        <v>222.13629</v>
      </c>
      <c r="D49" s="28">
        <v>-244.65727999999999</v>
      </c>
      <c r="E49" s="28">
        <v>-1983.3890739999999</v>
      </c>
      <c r="F49" s="28">
        <v>-2005.9100639999999</v>
      </c>
      <c r="G49" s="28">
        <v>-2160.3548369999999</v>
      </c>
      <c r="H49" s="28">
        <v>2404.8859619999998</v>
      </c>
      <c r="I49" s="28">
        <v>-937.17973699999993</v>
      </c>
      <c r="J49" s="28">
        <v>7353.0173839999998</v>
      </c>
      <c r="K49" s="28">
        <v>-7336.0083720000002</v>
      </c>
      <c r="L49" s="28">
        <v>17.00901199999953</v>
      </c>
      <c r="M49" s="28">
        <v>-920.1707250000004</v>
      </c>
      <c r="N49" s="28">
        <v>65.147280423831035</v>
      </c>
    </row>
    <row r="50" spans="1:14" ht="15" customHeight="1">
      <c r="A50" s="584" t="s">
        <v>928</v>
      </c>
      <c r="B50" s="28">
        <v>3180.1207674238613</v>
      </c>
      <c r="C50" s="28">
        <v>272.13628999999997</v>
      </c>
      <c r="D50" s="28">
        <v>-267.59842300000003</v>
      </c>
      <c r="E50" s="28">
        <v>-2815.4694800000002</v>
      </c>
      <c r="F50" s="28">
        <v>-2810.9316130000002</v>
      </c>
      <c r="G50" s="28">
        <v>-2987.60464</v>
      </c>
      <c r="H50" s="28">
        <v>2980.543944</v>
      </c>
      <c r="I50" s="28">
        <v>-1515.0930539999999</v>
      </c>
      <c r="J50" s="28">
        <v>11484.831275</v>
      </c>
      <c r="K50" s="28">
        <v>-10528.191379</v>
      </c>
      <c r="L50" s="28">
        <v>956.63989600000059</v>
      </c>
      <c r="M50" s="28">
        <v>-558.45315799999935</v>
      </c>
      <c r="N50" s="28">
        <v>-189.26400357613829</v>
      </c>
    </row>
    <row r="51" spans="1:14" ht="15" customHeight="1">
      <c r="A51" s="584" t="s">
        <v>932</v>
      </c>
      <c r="B51" s="28">
        <v>1389.1545359999936</v>
      </c>
      <c r="C51" s="28">
        <v>175.624897</v>
      </c>
      <c r="D51" s="28">
        <v>-17.759084000000001</v>
      </c>
      <c r="E51" s="28">
        <v>-850</v>
      </c>
      <c r="F51" s="28">
        <v>-692.134187</v>
      </c>
      <c r="G51" s="28">
        <v>-4531.1279420000001</v>
      </c>
      <c r="H51" s="28">
        <v>2646.3217679999998</v>
      </c>
      <c r="I51" s="28">
        <v>-840.53484600000002</v>
      </c>
      <c r="J51" s="28">
        <v>1196.4818250000001</v>
      </c>
      <c r="K51" s="28">
        <v>-1948.830136</v>
      </c>
      <c r="L51" s="28">
        <v>-752.34831099999997</v>
      </c>
      <c r="M51" s="28">
        <v>-1592.883157</v>
      </c>
      <c r="N51" s="28">
        <v>-895.86280800000623</v>
      </c>
    </row>
    <row r="52" spans="1:14" ht="15" customHeight="1" thickBot="1">
      <c r="A52" s="1044" t="s">
        <v>993</v>
      </c>
      <c r="B52" s="925">
        <v>161.73387830000684</v>
      </c>
      <c r="C52" s="925">
        <v>179.62489600000001</v>
      </c>
      <c r="D52" s="925">
        <v>-50.441485999999998</v>
      </c>
      <c r="E52" s="925">
        <v>-1942.1298609999999</v>
      </c>
      <c r="F52" s="925">
        <v>-1812.9464509999998</v>
      </c>
      <c r="G52" s="925">
        <v>-1297.397334</v>
      </c>
      <c r="H52" s="925">
        <v>5268.9136280000002</v>
      </c>
      <c r="I52" s="925">
        <v>4257.4886210000004</v>
      </c>
      <c r="J52" s="925">
        <v>2506.9157959999998</v>
      </c>
      <c r="K52" s="925">
        <v>-5737.3623950000001</v>
      </c>
      <c r="L52" s="925">
        <v>-3230.4465990000003</v>
      </c>
      <c r="M52" s="925">
        <v>1027.0420220000001</v>
      </c>
      <c r="N52" s="925">
        <v>-624.17055069999287</v>
      </c>
    </row>
    <row r="53" spans="1:14" ht="15" customHeight="1">
      <c r="A53" s="1252" t="s">
        <v>983</v>
      </c>
      <c r="B53" s="1252"/>
      <c r="C53" s="1252"/>
      <c r="D53" s="1252"/>
      <c r="E53" s="28"/>
      <c r="F53" s="28"/>
      <c r="G53" s="28"/>
      <c r="H53" s="28"/>
      <c r="I53" s="28"/>
      <c r="J53" s="28"/>
      <c r="K53" s="28"/>
      <c r="L53" s="28"/>
      <c r="M53" s="28"/>
      <c r="N53" s="28"/>
    </row>
    <row r="54" spans="1:14" ht="27" customHeight="1">
      <c r="A54" s="1245" t="s">
        <v>984</v>
      </c>
      <c r="B54" s="1245"/>
      <c r="C54" s="1245"/>
      <c r="D54" s="1245"/>
      <c r="E54" s="1245"/>
      <c r="F54" s="1245"/>
      <c r="G54" s="1245"/>
      <c r="H54" s="1245"/>
      <c r="I54" s="1245"/>
      <c r="J54" s="1245"/>
      <c r="K54" s="1245"/>
      <c r="L54" s="1245"/>
      <c r="M54" s="1245"/>
      <c r="N54" s="1245"/>
    </row>
    <row r="56" spans="1:14">
      <c r="F56" s="585"/>
      <c r="H56" s="585"/>
    </row>
  </sheetData>
  <mergeCells count="20">
    <mergeCell ref="G3:M3"/>
    <mergeCell ref="A53:D53"/>
    <mergeCell ref="N3:N6"/>
    <mergeCell ref="C4:C6"/>
    <mergeCell ref="D4:D6"/>
    <mergeCell ref="E4:E6"/>
    <mergeCell ref="F4:F6"/>
    <mergeCell ref="G4:I4"/>
    <mergeCell ref="A54:N54"/>
    <mergeCell ref="J4:L4"/>
    <mergeCell ref="M4:M6"/>
    <mergeCell ref="G5:G6"/>
    <mergeCell ref="H5:H6"/>
    <mergeCell ref="I5:I6"/>
    <mergeCell ref="J5:J6"/>
    <mergeCell ref="K5:K6"/>
    <mergeCell ref="L5:L6"/>
    <mergeCell ref="A3:A5"/>
    <mergeCell ref="B3:B6"/>
    <mergeCell ref="C3:F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tabColor theme="0"/>
  </sheetPr>
  <dimension ref="A1:EY20"/>
  <sheetViews>
    <sheetView showGridLines="0" zoomScaleNormal="100" zoomScaleSheetLayoutView="100" zoomScalePageLayoutView="90" workbookViewId="0">
      <pane xSplit="1" topLeftCell="EH1" activePane="topRight" state="frozen"/>
      <selection pane="topRight" activeCell="EO23" sqref="EO23"/>
    </sheetView>
  </sheetViews>
  <sheetFormatPr defaultColWidth="4.140625" defaultRowHeight="15"/>
  <cols>
    <col min="1" max="1" width="42.140625" style="10" customWidth="1"/>
    <col min="2" max="25" width="8.5703125" style="10" customWidth="1"/>
    <col min="26" max="37" width="8.5703125" style="27" customWidth="1"/>
    <col min="38" max="151" width="8.5703125" style="10" customWidth="1"/>
    <col min="152" max="16384" width="4.140625" style="10"/>
  </cols>
  <sheetData>
    <row r="1" spans="1:155" ht="22.35" customHeight="1">
      <c r="A1" s="8" t="s">
        <v>637</v>
      </c>
    </row>
    <row r="2" spans="1:155" ht="15" customHeight="1">
      <c r="A2" s="445" t="s">
        <v>638</v>
      </c>
      <c r="X2" s="587"/>
      <c r="AW2" s="585"/>
      <c r="AX2" s="585"/>
      <c r="AY2" s="585"/>
      <c r="AZ2" s="585"/>
      <c r="BA2" s="585"/>
      <c r="BB2" s="585"/>
      <c r="BC2" s="585"/>
      <c r="BD2" s="585"/>
      <c r="BE2" s="585"/>
      <c r="BF2" s="585"/>
      <c r="BG2" s="585"/>
      <c r="EP2" s="27"/>
      <c r="EQ2" s="27"/>
      <c r="ER2" s="27"/>
      <c r="ES2" s="27"/>
      <c r="EU2" s="27"/>
      <c r="EV2" s="27"/>
      <c r="EW2" s="27"/>
      <c r="EX2" s="27"/>
      <c r="EY2" s="27"/>
    </row>
    <row r="3" spans="1:155" ht="16.5" customHeight="1">
      <c r="A3" s="1038"/>
      <c r="B3" s="1076">
        <v>2015</v>
      </c>
      <c r="C3" s="1076">
        <v>2016</v>
      </c>
      <c r="D3" s="1076">
        <v>2017</v>
      </c>
      <c r="E3" s="1076">
        <v>2018</v>
      </c>
      <c r="F3" s="1076">
        <v>2019</v>
      </c>
      <c r="G3" s="1076" t="s">
        <v>717</v>
      </c>
      <c r="H3" s="1076" t="s">
        <v>206</v>
      </c>
      <c r="I3" s="1076" t="s">
        <v>735</v>
      </c>
      <c r="J3" s="1076" t="s">
        <v>821</v>
      </c>
      <c r="K3" s="1076" t="s">
        <v>878</v>
      </c>
      <c r="L3" s="1217" t="s">
        <v>902</v>
      </c>
      <c r="M3" s="1208">
        <v>2015</v>
      </c>
      <c r="N3" s="1209"/>
      <c r="O3" s="1209"/>
      <c r="P3" s="1209"/>
      <c r="Q3" s="1209"/>
      <c r="R3" s="1209"/>
      <c r="S3" s="1209"/>
      <c r="T3" s="1209"/>
      <c r="U3" s="1209"/>
      <c r="V3" s="1209"/>
      <c r="W3" s="1209"/>
      <c r="X3" s="1210"/>
      <c r="Y3" s="1208">
        <v>2016</v>
      </c>
      <c r="Z3" s="1209"/>
      <c r="AA3" s="1209"/>
      <c r="AB3" s="1209"/>
      <c r="AC3" s="1209"/>
      <c r="AD3" s="1209"/>
      <c r="AE3" s="1209"/>
      <c r="AF3" s="1209"/>
      <c r="AG3" s="1209"/>
      <c r="AH3" s="1209"/>
      <c r="AI3" s="1209"/>
      <c r="AJ3" s="1210"/>
      <c r="AK3" s="1208">
        <v>2017</v>
      </c>
      <c r="AL3" s="1209"/>
      <c r="AM3" s="1209"/>
      <c r="AN3" s="1209"/>
      <c r="AO3" s="1209"/>
      <c r="AP3" s="1209"/>
      <c r="AQ3" s="1209"/>
      <c r="AR3" s="1209"/>
      <c r="AS3" s="1209"/>
      <c r="AT3" s="1209"/>
      <c r="AU3" s="1209"/>
      <c r="AV3" s="1209"/>
      <c r="AW3" s="1208">
        <v>2018</v>
      </c>
      <c r="AX3" s="1209"/>
      <c r="AY3" s="1209"/>
      <c r="AZ3" s="1209"/>
      <c r="BA3" s="1209"/>
      <c r="BB3" s="1209"/>
      <c r="BC3" s="1209"/>
      <c r="BD3" s="1209"/>
      <c r="BE3" s="1209"/>
      <c r="BF3" s="1209"/>
      <c r="BG3" s="1209"/>
      <c r="BH3" s="1210"/>
      <c r="BI3" s="1208">
        <v>2019</v>
      </c>
      <c r="BJ3" s="1209"/>
      <c r="BK3" s="1209"/>
      <c r="BL3" s="1209"/>
      <c r="BM3" s="1209"/>
      <c r="BN3" s="1209"/>
      <c r="BO3" s="1209"/>
      <c r="BP3" s="1209"/>
      <c r="BQ3" s="1209"/>
      <c r="BR3" s="1209"/>
      <c r="BS3" s="1209"/>
      <c r="BT3" s="1209"/>
      <c r="BU3" s="1208" t="s">
        <v>717</v>
      </c>
      <c r="BV3" s="1209"/>
      <c r="BW3" s="1209"/>
      <c r="BX3" s="1209"/>
      <c r="BY3" s="1209"/>
      <c r="BZ3" s="1209"/>
      <c r="CA3" s="1209"/>
      <c r="CB3" s="1209"/>
      <c r="CC3" s="1209"/>
      <c r="CD3" s="1209"/>
      <c r="CE3" s="1209"/>
      <c r="CF3" s="1209"/>
      <c r="CG3" s="1208" t="s">
        <v>716</v>
      </c>
      <c r="CH3" s="1209"/>
      <c r="CI3" s="1209"/>
      <c r="CJ3" s="1209"/>
      <c r="CK3" s="1209"/>
      <c r="CL3" s="1209"/>
      <c r="CM3" s="1209"/>
      <c r="CN3" s="1209"/>
      <c r="CO3" s="1209"/>
      <c r="CP3" s="1209"/>
      <c r="CQ3" s="1209"/>
      <c r="CR3" s="1209"/>
      <c r="CS3" s="1208" t="s">
        <v>739</v>
      </c>
      <c r="CT3" s="1209"/>
      <c r="CU3" s="1209"/>
      <c r="CV3" s="1209"/>
      <c r="CW3" s="1209"/>
      <c r="CX3" s="1209"/>
      <c r="CY3" s="1209"/>
      <c r="CZ3" s="1209"/>
      <c r="DA3" s="1209"/>
      <c r="DB3" s="1209"/>
      <c r="DC3" s="1209"/>
      <c r="DD3" s="1209"/>
      <c r="DE3" s="1208" t="s">
        <v>799</v>
      </c>
      <c r="DF3" s="1209"/>
      <c r="DG3" s="1209"/>
      <c r="DH3" s="1209"/>
      <c r="DI3" s="1209"/>
      <c r="DJ3" s="1209"/>
      <c r="DK3" s="1209"/>
      <c r="DL3" s="1209"/>
      <c r="DM3" s="1209"/>
      <c r="DN3" s="1209"/>
      <c r="DO3" s="1209"/>
      <c r="DP3" s="1209"/>
      <c r="DQ3" s="1208" t="s">
        <v>875</v>
      </c>
      <c r="DR3" s="1209"/>
      <c r="DS3" s="1209"/>
      <c r="DT3" s="1209"/>
      <c r="DU3" s="1209"/>
      <c r="DV3" s="1209"/>
      <c r="DW3" s="1209"/>
      <c r="DX3" s="1209"/>
      <c r="DY3" s="1209"/>
      <c r="DZ3" s="1209"/>
      <c r="EA3" s="1209"/>
      <c r="EB3" s="1209"/>
      <c r="EC3" s="1208" t="s">
        <v>901</v>
      </c>
      <c r="ED3" s="1209"/>
      <c r="EE3" s="1209"/>
      <c r="EF3" s="1209"/>
      <c r="EG3" s="1209"/>
      <c r="EH3" s="1209"/>
      <c r="EI3" s="1209"/>
      <c r="EJ3" s="1209"/>
      <c r="EK3" s="1209"/>
      <c r="EL3" s="1209"/>
      <c r="EM3" s="1209"/>
      <c r="EN3" s="1209"/>
      <c r="EO3" s="1208" t="s">
        <v>929</v>
      </c>
      <c r="EP3" s="1209"/>
      <c r="EQ3" s="1209"/>
      <c r="ER3" s="1209"/>
      <c r="ES3" s="1209"/>
      <c r="ET3" s="1209"/>
      <c r="EU3" s="1209"/>
      <c r="EV3" s="950"/>
      <c r="EW3" s="950"/>
      <c r="EX3" s="950"/>
      <c r="EY3" s="950"/>
    </row>
    <row r="4" spans="1:155">
      <c r="A4" s="1038"/>
      <c r="B4" s="1076"/>
      <c r="C4" s="1076"/>
      <c r="D4" s="1076"/>
      <c r="E4" s="1076"/>
      <c r="F4" s="1076"/>
      <c r="G4" s="1076"/>
      <c r="H4" s="1076"/>
      <c r="I4" s="1076"/>
      <c r="J4" s="1076"/>
      <c r="K4" s="1076"/>
      <c r="L4" s="1217"/>
      <c r="M4" s="1014" t="s">
        <v>158</v>
      </c>
      <c r="N4" s="1014" t="s">
        <v>159</v>
      </c>
      <c r="O4" s="1014" t="s">
        <v>160</v>
      </c>
      <c r="P4" s="1014" t="s">
        <v>161</v>
      </c>
      <c r="Q4" s="1014" t="s">
        <v>162</v>
      </c>
      <c r="R4" s="1014" t="s">
        <v>163</v>
      </c>
      <c r="S4" s="1014" t="s">
        <v>164</v>
      </c>
      <c r="T4" s="1014" t="s">
        <v>165</v>
      </c>
      <c r="U4" s="1014" t="s">
        <v>166</v>
      </c>
      <c r="V4" s="1014" t="s">
        <v>167</v>
      </c>
      <c r="W4" s="1014" t="s">
        <v>168</v>
      </c>
      <c r="X4" s="1014" t="s">
        <v>169</v>
      </c>
      <c r="Y4" s="1014" t="s">
        <v>158</v>
      </c>
      <c r="Z4" s="1014" t="s">
        <v>159</v>
      </c>
      <c r="AA4" s="1014" t="s">
        <v>160</v>
      </c>
      <c r="AB4" s="1014" t="s">
        <v>161</v>
      </c>
      <c r="AC4" s="1014" t="s">
        <v>162</v>
      </c>
      <c r="AD4" s="1014" t="s">
        <v>163</v>
      </c>
      <c r="AE4" s="1014" t="s">
        <v>164</v>
      </c>
      <c r="AF4" s="1014" t="s">
        <v>165</v>
      </c>
      <c r="AG4" s="1014" t="s">
        <v>166</v>
      </c>
      <c r="AH4" s="1014" t="s">
        <v>167</v>
      </c>
      <c r="AI4" s="1014" t="s">
        <v>168</v>
      </c>
      <c r="AJ4" s="1014" t="s">
        <v>169</v>
      </c>
      <c r="AK4" s="1014" t="s">
        <v>158</v>
      </c>
      <c r="AL4" s="1014" t="s">
        <v>159</v>
      </c>
      <c r="AM4" s="1014" t="s">
        <v>160</v>
      </c>
      <c r="AN4" s="1014" t="s">
        <v>161</v>
      </c>
      <c r="AO4" s="1014" t="s">
        <v>162</v>
      </c>
      <c r="AP4" s="1014" t="s">
        <v>163</v>
      </c>
      <c r="AQ4" s="1014" t="s">
        <v>164</v>
      </c>
      <c r="AR4" s="1014" t="s">
        <v>165</v>
      </c>
      <c r="AS4" s="1014" t="s">
        <v>166</v>
      </c>
      <c r="AT4" s="1014" t="s">
        <v>167</v>
      </c>
      <c r="AU4" s="1014" t="s">
        <v>168</v>
      </c>
      <c r="AV4" s="1014" t="s">
        <v>169</v>
      </c>
      <c r="AW4" s="1014" t="s">
        <v>158</v>
      </c>
      <c r="AX4" s="1014" t="s">
        <v>159</v>
      </c>
      <c r="AY4" s="1014" t="s">
        <v>160</v>
      </c>
      <c r="AZ4" s="1014" t="s">
        <v>161</v>
      </c>
      <c r="BA4" s="1014" t="s">
        <v>162</v>
      </c>
      <c r="BB4" s="1014" t="s">
        <v>163</v>
      </c>
      <c r="BC4" s="1014" t="s">
        <v>164</v>
      </c>
      <c r="BD4" s="1014" t="s">
        <v>165</v>
      </c>
      <c r="BE4" s="1014" t="s">
        <v>166</v>
      </c>
      <c r="BF4" s="1014" t="s">
        <v>167</v>
      </c>
      <c r="BG4" s="1014" t="s">
        <v>168</v>
      </c>
      <c r="BH4" s="961" t="s">
        <v>169</v>
      </c>
      <c r="BI4" s="1027" t="s">
        <v>158</v>
      </c>
      <c r="BJ4" s="1014" t="s">
        <v>159</v>
      </c>
      <c r="BK4" s="1014" t="s">
        <v>160</v>
      </c>
      <c r="BL4" s="1014" t="s">
        <v>161</v>
      </c>
      <c r="BM4" s="1014" t="s">
        <v>162</v>
      </c>
      <c r="BN4" s="1014" t="s">
        <v>163</v>
      </c>
      <c r="BO4" s="1014" t="s">
        <v>164</v>
      </c>
      <c r="BP4" s="1014" t="s">
        <v>165</v>
      </c>
      <c r="BQ4" s="1014" t="s">
        <v>166</v>
      </c>
      <c r="BR4" s="1014" t="s">
        <v>167</v>
      </c>
      <c r="BS4" s="1014" t="s">
        <v>168</v>
      </c>
      <c r="BT4" s="1014" t="s">
        <v>169</v>
      </c>
      <c r="BU4" s="1014" t="s">
        <v>158</v>
      </c>
      <c r="BV4" s="1014" t="s">
        <v>159</v>
      </c>
      <c r="BW4" s="1014" t="s">
        <v>160</v>
      </c>
      <c r="BX4" s="1014" t="s">
        <v>161</v>
      </c>
      <c r="BY4" s="1014" t="s">
        <v>162</v>
      </c>
      <c r="BZ4" s="1014" t="s">
        <v>163</v>
      </c>
      <c r="CA4" s="1014" t="s">
        <v>164</v>
      </c>
      <c r="CB4" s="1014" t="s">
        <v>165</v>
      </c>
      <c r="CC4" s="1014" t="s">
        <v>166</v>
      </c>
      <c r="CD4" s="1014" t="s">
        <v>167</v>
      </c>
      <c r="CE4" s="1014" t="s">
        <v>168</v>
      </c>
      <c r="CF4" s="1014" t="s">
        <v>169</v>
      </c>
      <c r="CG4" s="1014" t="s">
        <v>158</v>
      </c>
      <c r="CH4" s="1014" t="s">
        <v>159</v>
      </c>
      <c r="CI4" s="1014" t="s">
        <v>160</v>
      </c>
      <c r="CJ4" s="1014" t="s">
        <v>161</v>
      </c>
      <c r="CK4" s="1014" t="s">
        <v>162</v>
      </c>
      <c r="CL4" s="1014" t="s">
        <v>163</v>
      </c>
      <c r="CM4" s="1014" t="s">
        <v>164</v>
      </c>
      <c r="CN4" s="1014" t="s">
        <v>165</v>
      </c>
      <c r="CO4" s="1014" t="s">
        <v>166</v>
      </c>
      <c r="CP4" s="1014" t="s">
        <v>167</v>
      </c>
      <c r="CQ4" s="1014" t="s">
        <v>168</v>
      </c>
      <c r="CR4" s="1014" t="s">
        <v>169</v>
      </c>
      <c r="CS4" s="1014" t="s">
        <v>158</v>
      </c>
      <c r="CT4" s="1014" t="s">
        <v>159</v>
      </c>
      <c r="CU4" s="1014" t="s">
        <v>160</v>
      </c>
      <c r="CV4" s="1014" t="s">
        <v>161</v>
      </c>
      <c r="CW4" s="1014" t="s">
        <v>162</v>
      </c>
      <c r="CX4" s="1014" t="s">
        <v>163</v>
      </c>
      <c r="CY4" s="1014" t="s">
        <v>164</v>
      </c>
      <c r="CZ4" s="1014" t="s">
        <v>165</v>
      </c>
      <c r="DA4" s="1014" t="s">
        <v>166</v>
      </c>
      <c r="DB4" s="1014" t="s">
        <v>167</v>
      </c>
      <c r="DC4" s="1014" t="s">
        <v>168</v>
      </c>
      <c r="DD4" s="1014" t="s">
        <v>169</v>
      </c>
      <c r="DE4" s="1014" t="s">
        <v>158</v>
      </c>
      <c r="DF4" s="1014" t="s">
        <v>159</v>
      </c>
      <c r="DG4" s="1014" t="s">
        <v>160</v>
      </c>
      <c r="DH4" s="1014" t="s">
        <v>161</v>
      </c>
      <c r="DI4" s="1014" t="s">
        <v>162</v>
      </c>
      <c r="DJ4" s="1014" t="s">
        <v>163</v>
      </c>
      <c r="DK4" s="1014" t="s">
        <v>164</v>
      </c>
      <c r="DL4" s="1014" t="s">
        <v>165</v>
      </c>
      <c r="DM4" s="1014" t="s">
        <v>166</v>
      </c>
      <c r="DN4" s="1014" t="s">
        <v>167</v>
      </c>
      <c r="DO4" s="1014" t="s">
        <v>168</v>
      </c>
      <c r="DP4" s="1014" t="s">
        <v>169</v>
      </c>
      <c r="DQ4" s="1014" t="s">
        <v>158</v>
      </c>
      <c r="DR4" s="1014" t="s">
        <v>159</v>
      </c>
      <c r="DS4" s="1014" t="s">
        <v>160</v>
      </c>
      <c r="DT4" s="1014" t="s">
        <v>161</v>
      </c>
      <c r="DU4" s="1014" t="s">
        <v>162</v>
      </c>
      <c r="DV4" s="1014" t="s">
        <v>163</v>
      </c>
      <c r="DW4" s="1014" t="s">
        <v>164</v>
      </c>
      <c r="DX4" s="1014" t="s">
        <v>165</v>
      </c>
      <c r="DY4" s="1014" t="s">
        <v>166</v>
      </c>
      <c r="DZ4" s="1014" t="s">
        <v>167</v>
      </c>
      <c r="EA4" s="1014" t="s">
        <v>168</v>
      </c>
      <c r="EB4" s="1014" t="s">
        <v>169</v>
      </c>
      <c r="EC4" s="1014" t="s">
        <v>158</v>
      </c>
      <c r="ED4" s="1014" t="s">
        <v>159</v>
      </c>
      <c r="EE4" s="1014" t="s">
        <v>160</v>
      </c>
      <c r="EF4" s="1014" t="s">
        <v>161</v>
      </c>
      <c r="EG4" s="1014" t="s">
        <v>162</v>
      </c>
      <c r="EH4" s="1014" t="s">
        <v>163</v>
      </c>
      <c r="EI4" s="1014" t="s">
        <v>164</v>
      </c>
      <c r="EJ4" s="1014" t="s">
        <v>165</v>
      </c>
      <c r="EK4" s="1014" t="s">
        <v>166</v>
      </c>
      <c r="EL4" s="1014" t="s">
        <v>167</v>
      </c>
      <c r="EM4" s="1014" t="s">
        <v>168</v>
      </c>
      <c r="EN4" s="1014" t="s">
        <v>169</v>
      </c>
      <c r="EO4" s="1014" t="s">
        <v>158</v>
      </c>
      <c r="EP4" s="1014" t="s">
        <v>159</v>
      </c>
      <c r="EQ4" s="1014" t="s">
        <v>160</v>
      </c>
      <c r="ER4" s="1014" t="s">
        <v>161</v>
      </c>
      <c r="ES4" s="1014" t="s">
        <v>162</v>
      </c>
      <c r="ET4" s="1014" t="s">
        <v>163</v>
      </c>
      <c r="EU4" s="1014" t="s">
        <v>164</v>
      </c>
    </row>
    <row r="5" spans="1:155">
      <c r="A5" s="588"/>
      <c r="B5" s="589"/>
      <c r="C5" s="589"/>
      <c r="D5" s="589"/>
      <c r="E5" s="589"/>
      <c r="AC5" s="590"/>
      <c r="AI5" s="10"/>
    </row>
    <row r="6" spans="1:155" s="9" customFormat="1" ht="15" customHeight="1">
      <c r="A6" s="591" t="s">
        <v>639</v>
      </c>
      <c r="B6" s="308">
        <f>+X6</f>
        <v>57386.619592279996</v>
      </c>
      <c r="C6" s="308">
        <v>63960.517426129998</v>
      </c>
      <c r="D6" s="308">
        <v>67644.472270130005</v>
      </c>
      <c r="E6" s="308">
        <v>73343.078496816583</v>
      </c>
      <c r="F6" s="308">
        <v>77677.415552416569</v>
      </c>
      <c r="G6" s="308">
        <v>84314.891942416565</v>
      </c>
      <c r="H6" s="308">
        <v>95461.50350241657</v>
      </c>
      <c r="I6" s="308">
        <v>108884.55470841657</v>
      </c>
      <c r="J6" s="308">
        <v>111934.15339841657</v>
      </c>
      <c r="K6" s="308">
        <v>118121.33324865729</v>
      </c>
      <c r="L6" s="308">
        <v>119950.56201133771</v>
      </c>
      <c r="M6" s="308">
        <v>53402.332332279999</v>
      </c>
      <c r="N6" s="308">
        <v>53925.583115280002</v>
      </c>
      <c r="O6" s="308">
        <v>54522.080732279996</v>
      </c>
      <c r="P6" s="308">
        <v>55002.832674279998</v>
      </c>
      <c r="Q6" s="308">
        <v>56094.897120280002</v>
      </c>
      <c r="R6" s="308">
        <v>57196.18296228</v>
      </c>
      <c r="S6" s="308">
        <v>57191.023340280008</v>
      </c>
      <c r="T6" s="308">
        <v>56702.096449279998</v>
      </c>
      <c r="U6" s="308">
        <v>57307.452049280007</v>
      </c>
      <c r="V6" s="308">
        <v>57412.412583280005</v>
      </c>
      <c r="W6" s="308">
        <v>57414.328138279991</v>
      </c>
      <c r="X6" s="308">
        <v>57386.619592279996</v>
      </c>
      <c r="Y6" s="308">
        <v>58395.137418130005</v>
      </c>
      <c r="Z6" s="308">
        <v>59095.268405130002</v>
      </c>
      <c r="AA6" s="308">
        <v>60413.094174130012</v>
      </c>
      <c r="AB6" s="308">
        <v>61156.927255130009</v>
      </c>
      <c r="AC6" s="308">
        <v>61663.678972130001</v>
      </c>
      <c r="AD6" s="308">
        <v>62174.075788130009</v>
      </c>
      <c r="AE6" s="308">
        <v>62581.271104130006</v>
      </c>
      <c r="AF6" s="308">
        <v>63086.584363129994</v>
      </c>
      <c r="AG6" s="308">
        <v>63543.860139129989</v>
      </c>
      <c r="AH6" s="308">
        <v>63620.068737130001</v>
      </c>
      <c r="AI6" s="308">
        <v>64235.691426129997</v>
      </c>
      <c r="AJ6" s="308">
        <v>63960.517426129998</v>
      </c>
      <c r="AK6" s="308">
        <v>65668.230933129991</v>
      </c>
      <c r="AL6" s="308">
        <v>66085.258058129999</v>
      </c>
      <c r="AM6" s="308">
        <v>66796.733579129999</v>
      </c>
      <c r="AN6" s="308">
        <v>67058.40806912999</v>
      </c>
      <c r="AO6" s="308">
        <v>67298.445400130004</v>
      </c>
      <c r="AP6" s="308">
        <v>67264.03775712999</v>
      </c>
      <c r="AQ6" s="308">
        <v>67960.957732130002</v>
      </c>
      <c r="AR6" s="308">
        <v>67920.486566129999</v>
      </c>
      <c r="AS6" s="308">
        <v>68129.858910129988</v>
      </c>
      <c r="AT6" s="308">
        <v>68654.217129130004</v>
      </c>
      <c r="AU6" s="308">
        <v>68808.268610130006</v>
      </c>
      <c r="AV6" s="308">
        <v>67644.472270130005</v>
      </c>
      <c r="AW6" s="308">
        <v>68604.473649129999</v>
      </c>
      <c r="AX6" s="308">
        <v>69504.802655129984</v>
      </c>
      <c r="AY6" s="308">
        <v>70323.373686129999</v>
      </c>
      <c r="AZ6" s="308">
        <v>70561.852504130002</v>
      </c>
      <c r="BA6" s="308">
        <v>70974.020060816561</v>
      </c>
      <c r="BB6" s="308">
        <v>71097.155770816564</v>
      </c>
      <c r="BC6" s="308">
        <v>72126.655851816569</v>
      </c>
      <c r="BD6" s="308">
        <v>72388.562019816571</v>
      </c>
      <c r="BE6" s="308">
        <v>72980.389731816569</v>
      </c>
      <c r="BF6" s="308">
        <v>73415.092221816565</v>
      </c>
      <c r="BG6" s="308">
        <v>72613.428578816558</v>
      </c>
      <c r="BH6" s="167">
        <v>73343.078496816583</v>
      </c>
      <c r="BI6" s="167">
        <v>75043.18885181658</v>
      </c>
      <c r="BJ6" s="167">
        <v>76024.994025816573</v>
      </c>
      <c r="BK6" s="167">
        <v>78183.289758816565</v>
      </c>
      <c r="BL6" s="167">
        <v>78962.466158816576</v>
      </c>
      <c r="BM6" s="167">
        <v>79354.704175816572</v>
      </c>
      <c r="BN6" s="167">
        <v>79760.841500816576</v>
      </c>
      <c r="BO6" s="167">
        <v>80050.082418816572</v>
      </c>
      <c r="BP6" s="167">
        <v>79850.70154781657</v>
      </c>
      <c r="BQ6" s="167">
        <v>79486.160686816569</v>
      </c>
      <c r="BR6" s="167">
        <v>78397.517263816582</v>
      </c>
      <c r="BS6" s="167">
        <v>78267.746961816578</v>
      </c>
      <c r="BT6" s="167">
        <v>77677.415552416569</v>
      </c>
      <c r="BU6" s="167">
        <v>77966.671620416571</v>
      </c>
      <c r="BV6" s="167">
        <v>78481.827055416565</v>
      </c>
      <c r="BW6" s="167">
        <v>79174.318370416571</v>
      </c>
      <c r="BX6" s="167">
        <v>80584.186457416567</v>
      </c>
      <c r="BY6" s="167">
        <v>81816.002987416578</v>
      </c>
      <c r="BZ6" s="167">
        <v>82924.896333416575</v>
      </c>
      <c r="CA6" s="167">
        <v>82575.338737416576</v>
      </c>
      <c r="CB6" s="167">
        <v>82716.972945416579</v>
      </c>
      <c r="CC6" s="167">
        <v>81957.707681416563</v>
      </c>
      <c r="CD6" s="167">
        <v>83199.473505416579</v>
      </c>
      <c r="CE6" s="167">
        <v>83501.80158141657</v>
      </c>
      <c r="CF6" s="167">
        <v>84314.891942416565</v>
      </c>
      <c r="CG6" s="167">
        <v>86486.065576416586</v>
      </c>
      <c r="CH6" s="167">
        <v>89288.745720416569</v>
      </c>
      <c r="CI6" s="167">
        <v>91524.716041416585</v>
      </c>
      <c r="CJ6" s="167">
        <v>92634.667403416592</v>
      </c>
      <c r="CK6" s="167">
        <v>94627.486165416587</v>
      </c>
      <c r="CL6" s="167">
        <v>94971.977936416573</v>
      </c>
      <c r="CM6" s="167">
        <v>95949.205388416565</v>
      </c>
      <c r="CN6" s="167">
        <v>95953.941812416568</v>
      </c>
      <c r="CO6" s="167">
        <v>96498.562982416566</v>
      </c>
      <c r="CP6" s="167">
        <v>97122.665711416572</v>
      </c>
      <c r="CQ6" s="167">
        <v>94888.67593041659</v>
      </c>
      <c r="CR6" s="167">
        <v>95461.50350241657</v>
      </c>
      <c r="CS6" s="700">
        <v>96392.298260416574</v>
      </c>
      <c r="CT6" s="700">
        <v>97781.676993416564</v>
      </c>
      <c r="CU6" s="700">
        <v>100184.39804841657</v>
      </c>
      <c r="CV6" s="700">
        <v>102725.15476941658</v>
      </c>
      <c r="CW6" s="700">
        <v>105731.09612341659</v>
      </c>
      <c r="CX6" s="700">
        <v>108779.24279841658</v>
      </c>
      <c r="CY6" s="700">
        <v>110723.28490141658</v>
      </c>
      <c r="CZ6" s="700">
        <v>111962.94582741657</v>
      </c>
      <c r="DA6" s="700">
        <v>111971.02171941657</v>
      </c>
      <c r="DB6" s="700">
        <v>111352.38319441657</v>
      </c>
      <c r="DC6" s="700">
        <v>110180.45592741657</v>
      </c>
      <c r="DD6" s="700">
        <v>108884.55470841657</v>
      </c>
      <c r="DE6" s="700">
        <v>108866.11499941658</v>
      </c>
      <c r="DF6" s="700">
        <v>109561.52288241658</v>
      </c>
      <c r="DG6" s="700">
        <v>110310.76037941658</v>
      </c>
      <c r="DH6" s="700">
        <v>111137.17474941659</v>
      </c>
      <c r="DI6" s="700">
        <v>110323.5993894166</v>
      </c>
      <c r="DJ6" s="700">
        <v>109538.14321541658</v>
      </c>
      <c r="DK6" s="700">
        <v>109024.10861441657</v>
      </c>
      <c r="DL6" s="700">
        <v>108071.69671541659</v>
      </c>
      <c r="DM6" s="700">
        <v>107752.21793741657</v>
      </c>
      <c r="DN6" s="700">
        <v>109506.85318641659</v>
      </c>
      <c r="DO6" s="700">
        <v>110743.03517141659</v>
      </c>
      <c r="DP6" s="700">
        <v>111934.15339841657</v>
      </c>
      <c r="DQ6" s="700">
        <v>114428.62071041658</v>
      </c>
      <c r="DR6" s="700">
        <v>116617.00269265729</v>
      </c>
      <c r="DS6" s="700">
        <v>116501.94297865727</v>
      </c>
      <c r="DT6" s="700">
        <v>116550.49104065727</v>
      </c>
      <c r="DU6" s="700">
        <v>117137.14040965727</v>
      </c>
      <c r="DV6" s="700">
        <v>117621.25032665729</v>
      </c>
      <c r="DW6" s="700">
        <v>117907.16857765728</v>
      </c>
      <c r="DX6" s="700">
        <v>117461.08975065727</v>
      </c>
      <c r="DY6" s="700">
        <v>118450.84859565727</v>
      </c>
      <c r="DZ6" s="700">
        <v>119012.89901465728</v>
      </c>
      <c r="EA6" s="700">
        <v>119020.82477465729</v>
      </c>
      <c r="EB6" s="700">
        <v>118121.33324865729</v>
      </c>
      <c r="EC6" s="700">
        <v>115833.73731165726</v>
      </c>
      <c r="ED6" s="700">
        <v>115442.87780933767</v>
      </c>
      <c r="EE6" s="700">
        <v>115173.08130133768</v>
      </c>
      <c r="EF6" s="700">
        <v>116171.53205233769</v>
      </c>
      <c r="EG6" s="700">
        <v>118545.85863233768</v>
      </c>
      <c r="EH6" s="700">
        <v>117328.13350633768</v>
      </c>
      <c r="EI6" s="700">
        <v>120417.48849933766</v>
      </c>
      <c r="EJ6" s="700">
        <v>120022.13881033767</v>
      </c>
      <c r="EK6" s="700">
        <v>119370.37705833768</v>
      </c>
      <c r="EL6" s="700">
        <v>122125.09413133768</v>
      </c>
      <c r="EM6" s="700">
        <v>121845.12624833769</v>
      </c>
      <c r="EN6" s="700">
        <v>119950.56201133771</v>
      </c>
      <c r="EO6" s="700">
        <v>117920.53811633769</v>
      </c>
      <c r="EP6" s="700">
        <v>119926.12736533768</v>
      </c>
      <c r="EQ6" s="700">
        <v>120259.4699073977</v>
      </c>
      <c r="ER6" s="700">
        <v>118635.44358239771</v>
      </c>
      <c r="ES6" s="700">
        <v>122042.12482281282</v>
      </c>
      <c r="ET6" s="700">
        <v>122188.12931581282</v>
      </c>
      <c r="EU6" s="700">
        <v>124107.28223081282</v>
      </c>
    </row>
    <row r="7" spans="1:155" s="9" customFormat="1" ht="15" customHeight="1">
      <c r="A7" s="592" t="s">
        <v>640</v>
      </c>
      <c r="B7" s="402">
        <f t="shared" ref="B7:B15" si="0">+X7</f>
        <v>38105.543043279999</v>
      </c>
      <c r="C7" s="402">
        <v>42442.303877179998</v>
      </c>
      <c r="D7" s="402">
        <v>45283.152721179998</v>
      </c>
      <c r="E7" s="402">
        <v>50205.346485180009</v>
      </c>
      <c r="F7" s="402">
        <v>45627.925540780001</v>
      </c>
      <c r="G7" s="402">
        <v>50047.840930779996</v>
      </c>
      <c r="H7" s="402">
        <v>52388.071490780007</v>
      </c>
      <c r="I7" s="402">
        <v>63762.911696779993</v>
      </c>
      <c r="J7" s="402">
        <v>65347.926386779989</v>
      </c>
      <c r="K7" s="402">
        <v>66386.778936772564</v>
      </c>
      <c r="L7" s="402">
        <v>65230.388699432369</v>
      </c>
      <c r="M7" s="402">
        <v>36993.426332279996</v>
      </c>
      <c r="N7" s="402">
        <v>37490.867115280002</v>
      </c>
      <c r="O7" s="402">
        <v>37840.965732279998</v>
      </c>
      <c r="P7" s="402">
        <v>38409.216674280004</v>
      </c>
      <c r="Q7" s="402">
        <v>39454.83657128</v>
      </c>
      <c r="R7" s="402">
        <v>39987.335413280001</v>
      </c>
      <c r="S7" s="402">
        <v>40305.859791280003</v>
      </c>
      <c r="T7" s="402">
        <v>39990.09190028</v>
      </c>
      <c r="U7" s="402">
        <v>40006.008500280004</v>
      </c>
      <c r="V7" s="402">
        <v>39335.336034280001</v>
      </c>
      <c r="W7" s="402">
        <v>38647.251589279993</v>
      </c>
      <c r="X7" s="402">
        <v>38105.543043279999</v>
      </c>
      <c r="Y7" s="402">
        <v>38916.560869180001</v>
      </c>
      <c r="Z7" s="402">
        <v>39136.130856180003</v>
      </c>
      <c r="AA7" s="402">
        <v>39564.497625180011</v>
      </c>
      <c r="AB7" s="402">
        <v>40608.330706180008</v>
      </c>
      <c r="AC7" s="402">
        <v>41167.500423180005</v>
      </c>
      <c r="AD7" s="402">
        <v>41979.230239180004</v>
      </c>
      <c r="AE7" s="402">
        <v>41763.300555180002</v>
      </c>
      <c r="AF7" s="402">
        <v>41954.117814179997</v>
      </c>
      <c r="AG7" s="402">
        <v>42519.874590179992</v>
      </c>
      <c r="AH7" s="402">
        <v>42194.389188180001</v>
      </c>
      <c r="AI7" s="402">
        <v>42548.036877179999</v>
      </c>
      <c r="AJ7" s="402">
        <v>42442.303877179998</v>
      </c>
      <c r="AK7" s="402">
        <v>44003.315384180001</v>
      </c>
      <c r="AL7" s="402">
        <v>44569.733509179998</v>
      </c>
      <c r="AM7" s="402">
        <v>45099.581030179994</v>
      </c>
      <c r="AN7" s="402">
        <v>45329.826520179995</v>
      </c>
      <c r="AO7" s="402">
        <v>45772.957851179999</v>
      </c>
      <c r="AP7" s="402">
        <v>45498.830208179999</v>
      </c>
      <c r="AQ7" s="402">
        <v>45831.426183180003</v>
      </c>
      <c r="AR7" s="402">
        <v>45248.717017179995</v>
      </c>
      <c r="AS7" s="402">
        <v>45708.089361179991</v>
      </c>
      <c r="AT7" s="402">
        <v>46109.784580179999</v>
      </c>
      <c r="AU7" s="402">
        <v>46270.074061179999</v>
      </c>
      <c r="AV7" s="402">
        <v>45283.152721179998</v>
      </c>
      <c r="AW7" s="402">
        <v>45730.064100180003</v>
      </c>
      <c r="AX7" s="402">
        <v>46412.628106179989</v>
      </c>
      <c r="AY7" s="402">
        <v>46819.838137179999</v>
      </c>
      <c r="AZ7" s="402">
        <v>46584.491955180005</v>
      </c>
      <c r="BA7" s="402">
        <v>46909.05004917999</v>
      </c>
      <c r="BB7" s="402">
        <v>47270.972759179997</v>
      </c>
      <c r="BC7" s="402">
        <v>48667.307840180001</v>
      </c>
      <c r="BD7" s="402">
        <v>48424.958008179994</v>
      </c>
      <c r="BE7" s="402">
        <v>49112.529720179999</v>
      </c>
      <c r="BF7" s="402">
        <v>50010.11821018</v>
      </c>
      <c r="BG7" s="402">
        <v>49830.458567179994</v>
      </c>
      <c r="BH7" s="171">
        <v>50205.346485180009</v>
      </c>
      <c r="BI7" s="171">
        <v>50301.293840180006</v>
      </c>
      <c r="BJ7" s="171">
        <v>50660.550014180008</v>
      </c>
      <c r="BK7" s="171">
        <v>51600.628747180002</v>
      </c>
      <c r="BL7" s="171">
        <v>52061.154147180008</v>
      </c>
      <c r="BM7" s="171">
        <v>52258.431164180009</v>
      </c>
      <c r="BN7" s="171">
        <v>52888.40248918</v>
      </c>
      <c r="BO7" s="171">
        <v>52795.137407180002</v>
      </c>
      <c r="BP7" s="171">
        <v>46095.889536180002</v>
      </c>
      <c r="BQ7" s="171">
        <v>46066.797675180002</v>
      </c>
      <c r="BR7" s="171">
        <v>45175.297252180004</v>
      </c>
      <c r="BS7" s="171">
        <v>45478.860950180009</v>
      </c>
      <c r="BT7" s="171">
        <v>45627.925540780001</v>
      </c>
      <c r="BU7" s="171">
        <v>45793.662608780003</v>
      </c>
      <c r="BV7" s="171">
        <v>46229.413043780005</v>
      </c>
      <c r="BW7" s="171">
        <v>46640.086358780005</v>
      </c>
      <c r="BX7" s="171">
        <v>48127.732445780006</v>
      </c>
      <c r="BY7" s="171">
        <v>48730.976975780002</v>
      </c>
      <c r="BZ7" s="171">
        <v>48439.870321780007</v>
      </c>
      <c r="CA7" s="171">
        <v>48443.645725779999</v>
      </c>
      <c r="CB7" s="171">
        <v>49035.279933780002</v>
      </c>
      <c r="CC7" s="171">
        <v>48766.014669779994</v>
      </c>
      <c r="CD7" s="171">
        <v>49731.843493780005</v>
      </c>
      <c r="CE7" s="171">
        <v>50200.465569780004</v>
      </c>
      <c r="CF7" s="171">
        <v>50047.840930779996</v>
      </c>
      <c r="CG7" s="171">
        <v>51210.148564780007</v>
      </c>
      <c r="CH7" s="171">
        <v>52863.258708779998</v>
      </c>
      <c r="CI7" s="171">
        <v>49870.358029780007</v>
      </c>
      <c r="CJ7" s="171">
        <v>50610.309391780007</v>
      </c>
      <c r="CK7" s="171">
        <v>51853.12815378001</v>
      </c>
      <c r="CL7" s="171">
        <v>52217.119924780003</v>
      </c>
      <c r="CM7" s="171">
        <v>52055.133376780002</v>
      </c>
      <c r="CN7" s="171">
        <v>51843.207800780001</v>
      </c>
      <c r="CO7" s="171">
        <v>51834.495970780008</v>
      </c>
      <c r="CP7" s="171">
        <v>53278.51569978</v>
      </c>
      <c r="CQ7" s="171">
        <v>51788.320918780009</v>
      </c>
      <c r="CR7" s="171">
        <v>52388.071490780007</v>
      </c>
      <c r="CS7" s="699">
        <v>52854.580248780003</v>
      </c>
      <c r="CT7" s="699">
        <v>53798.485981779995</v>
      </c>
      <c r="CU7" s="699">
        <v>55504.270036779999</v>
      </c>
      <c r="CV7" s="699">
        <v>56363.278757779997</v>
      </c>
      <c r="CW7" s="699">
        <v>58975.115111780011</v>
      </c>
      <c r="CX7" s="699">
        <v>61629.156786779997</v>
      </c>
      <c r="CY7" s="699">
        <v>63182.451889780001</v>
      </c>
      <c r="CZ7" s="699">
        <v>64414.969815779987</v>
      </c>
      <c r="DA7" s="699">
        <v>65018.045707779995</v>
      </c>
      <c r="DB7" s="699">
        <v>65168.66018277999</v>
      </c>
      <c r="DC7" s="699">
        <v>64399.460915779993</v>
      </c>
      <c r="DD7" s="699">
        <v>63762.911696779993</v>
      </c>
      <c r="DE7" s="699">
        <v>63905.68098777999</v>
      </c>
      <c r="DF7" s="699">
        <v>64519.547870779999</v>
      </c>
      <c r="DG7" s="699">
        <v>65051.859367780002</v>
      </c>
      <c r="DH7" s="699">
        <v>65650.999737780003</v>
      </c>
      <c r="DI7" s="699">
        <v>64985.00637778001</v>
      </c>
      <c r="DJ7" s="699">
        <v>64689.550203779989</v>
      </c>
      <c r="DK7" s="699">
        <v>64161.00060277999</v>
      </c>
      <c r="DL7" s="699">
        <v>63788.955703779997</v>
      </c>
      <c r="DM7" s="699">
        <v>63407.872925779986</v>
      </c>
      <c r="DN7" s="699">
        <v>64365.724174780007</v>
      </c>
      <c r="DO7" s="699">
        <v>64956.808159779997</v>
      </c>
      <c r="DP7" s="699">
        <v>65347.926386779989</v>
      </c>
      <c r="DQ7" s="699">
        <v>66342.393698779997</v>
      </c>
      <c r="DR7" s="699">
        <v>67362.73938077256</v>
      </c>
      <c r="DS7" s="699">
        <v>67035.139666772549</v>
      </c>
      <c r="DT7" s="699">
        <v>67105.909728772545</v>
      </c>
      <c r="DU7" s="699">
        <v>67218.059097772551</v>
      </c>
      <c r="DV7" s="699">
        <v>67597.79401477256</v>
      </c>
      <c r="DW7" s="699">
        <v>67537.257265772554</v>
      </c>
      <c r="DX7" s="699">
        <v>67211.882438772547</v>
      </c>
      <c r="DY7" s="699">
        <v>68111.641283772551</v>
      </c>
      <c r="DZ7" s="699">
        <v>68023.358702772544</v>
      </c>
      <c r="EA7" s="699">
        <v>67230.711462772568</v>
      </c>
      <c r="EB7" s="699">
        <v>66386.778936772564</v>
      </c>
      <c r="EC7" s="699">
        <v>65151.778999772549</v>
      </c>
      <c r="ED7" s="699">
        <v>65374.100497432344</v>
      </c>
      <c r="EE7" s="699">
        <v>64568.556989432342</v>
      </c>
      <c r="EF7" s="699">
        <v>65173.508740432349</v>
      </c>
      <c r="EG7" s="699">
        <v>65523.592320432348</v>
      </c>
      <c r="EH7" s="699">
        <v>64305.867194432343</v>
      </c>
      <c r="EI7" s="699">
        <v>66079.297187432341</v>
      </c>
      <c r="EJ7" s="699">
        <v>65122.00849843234</v>
      </c>
      <c r="EK7" s="699">
        <v>65207.98374643235</v>
      </c>
      <c r="EL7" s="699">
        <v>66309.920819432344</v>
      </c>
      <c r="EM7" s="699">
        <v>65903.34093643236</v>
      </c>
      <c r="EN7" s="699">
        <v>65230.388699432369</v>
      </c>
      <c r="EO7" s="699">
        <v>63682.717804432352</v>
      </c>
      <c r="EP7" s="699">
        <v>63902.773053432356</v>
      </c>
      <c r="EQ7" s="699">
        <v>62872.53659543235</v>
      </c>
      <c r="ER7" s="699">
        <v>61785.608270432363</v>
      </c>
      <c r="ES7" s="699">
        <v>62641.419510432366</v>
      </c>
      <c r="ET7" s="700">
        <v>62057.933003432365</v>
      </c>
      <c r="EU7" s="700">
        <v>62624.398918432365</v>
      </c>
    </row>
    <row r="8" spans="1:155" ht="15" customHeight="1">
      <c r="A8" s="593" t="s">
        <v>641</v>
      </c>
      <c r="B8" s="402">
        <f t="shared" si="0"/>
        <v>-1.1368683772161603E-13</v>
      </c>
      <c r="C8" s="402">
        <v>-1.8118839761882555E-13</v>
      </c>
      <c r="D8" s="402">
        <v>977.72299999999973</v>
      </c>
      <c r="E8" s="402">
        <v>1067.0819999999997</v>
      </c>
      <c r="F8" s="402">
        <v>790.1569999999997</v>
      </c>
      <c r="G8" s="402">
        <v>750.1569999999997</v>
      </c>
      <c r="H8" s="402">
        <v>1000.1569999999997</v>
      </c>
      <c r="I8" s="402">
        <v>5847.6609999999991</v>
      </c>
      <c r="J8" s="402">
        <v>6018.8659999999982</v>
      </c>
      <c r="K8" s="402">
        <v>6794.114999999998</v>
      </c>
      <c r="L8" s="402">
        <v>6469.5052996597924</v>
      </c>
      <c r="M8" s="402">
        <v>458.55599999999981</v>
      </c>
      <c r="N8" s="402">
        <v>627.9459999999998</v>
      </c>
      <c r="O8" s="402">
        <v>627.9459999999998</v>
      </c>
      <c r="P8" s="402">
        <v>1022.9459999999998</v>
      </c>
      <c r="Q8" s="402">
        <v>1367.1969999999997</v>
      </c>
      <c r="R8" s="402">
        <v>1565.2969999999998</v>
      </c>
      <c r="S8" s="402">
        <v>1301.7409999999998</v>
      </c>
      <c r="T8" s="402">
        <v>1083.0999999999999</v>
      </c>
      <c r="U8" s="402">
        <v>884.99999999999977</v>
      </c>
      <c r="V8" s="402">
        <v>294.99999999999989</v>
      </c>
      <c r="W8" s="402">
        <v>-1.1368683772161603E-13</v>
      </c>
      <c r="X8" s="402">
        <v>-1.1368683772161603E-13</v>
      </c>
      <c r="Y8" s="402">
        <v>596.99999999999989</v>
      </c>
      <c r="Z8" s="402">
        <v>766.8979999999998</v>
      </c>
      <c r="AA8" s="402">
        <v>966.49899999999991</v>
      </c>
      <c r="AB8" s="402">
        <v>1063.5049999999999</v>
      </c>
      <c r="AC8" s="402">
        <v>1063.5049999999999</v>
      </c>
      <c r="AD8" s="402">
        <v>1063.5049999999999</v>
      </c>
      <c r="AE8" s="402">
        <v>1064.5049999999999</v>
      </c>
      <c r="AF8" s="402">
        <v>1032.0759999999998</v>
      </c>
      <c r="AG8" s="402">
        <v>832.4749999999998</v>
      </c>
      <c r="AH8" s="402">
        <v>137.46899999999982</v>
      </c>
      <c r="AI8" s="402">
        <v>-1.8118839761882555E-13</v>
      </c>
      <c r="AJ8" s="402">
        <v>-1.8118839761882555E-13</v>
      </c>
      <c r="AK8" s="402">
        <v>825.29999999999973</v>
      </c>
      <c r="AL8" s="402">
        <v>1058.8919999999998</v>
      </c>
      <c r="AM8" s="402">
        <v>1058.8919999999998</v>
      </c>
      <c r="AN8" s="402">
        <v>854.78899999999976</v>
      </c>
      <c r="AO8" s="402">
        <v>854.78899999999976</v>
      </c>
      <c r="AP8" s="402">
        <v>854.78899999999976</v>
      </c>
      <c r="AQ8" s="402">
        <v>1080.6649999999997</v>
      </c>
      <c r="AR8" s="402">
        <v>538.26699999999971</v>
      </c>
      <c r="AS8" s="402">
        <v>538.26699999999971</v>
      </c>
      <c r="AT8" s="402">
        <v>669.4839999999997</v>
      </c>
      <c r="AU8" s="402">
        <v>977.72199999999975</v>
      </c>
      <c r="AV8" s="402">
        <v>977.72299999999973</v>
      </c>
      <c r="AW8" s="402">
        <v>1244.3899999999996</v>
      </c>
      <c r="AX8" s="402">
        <v>1715.3129999999999</v>
      </c>
      <c r="AY8" s="402">
        <v>1919.5689999999997</v>
      </c>
      <c r="AZ8" s="402">
        <v>1633.2829999999997</v>
      </c>
      <c r="BA8" s="402">
        <v>1433.2819999999995</v>
      </c>
      <c r="BB8" s="402">
        <v>1433.2819999999995</v>
      </c>
      <c r="BC8" s="402">
        <v>1433.2819999999995</v>
      </c>
      <c r="BD8" s="402">
        <v>1829.0259999999996</v>
      </c>
      <c r="BE8" s="402">
        <v>1624.7699999999995</v>
      </c>
      <c r="BF8" s="402">
        <v>1356.8239999999996</v>
      </c>
      <c r="BG8" s="402">
        <v>733.74799999999959</v>
      </c>
      <c r="BH8" s="171">
        <v>1067.0819999999997</v>
      </c>
      <c r="BI8" s="171">
        <v>1067.0819999999997</v>
      </c>
      <c r="BJ8" s="171">
        <v>790.15799999999967</v>
      </c>
      <c r="BK8" s="171">
        <v>790.15799999999967</v>
      </c>
      <c r="BL8" s="171">
        <v>856.82399999999961</v>
      </c>
      <c r="BM8" s="171">
        <v>856.82399999999961</v>
      </c>
      <c r="BN8" s="171">
        <v>1156.8239999999996</v>
      </c>
      <c r="BO8" s="171">
        <v>1156.8239999999996</v>
      </c>
      <c r="BP8" s="171">
        <v>1090.1569999999997</v>
      </c>
      <c r="BQ8" s="171">
        <v>1090.1569999999997</v>
      </c>
      <c r="BR8" s="171">
        <v>790.1569999999997</v>
      </c>
      <c r="BS8" s="171">
        <v>1123.4909999999998</v>
      </c>
      <c r="BT8" s="171">
        <v>790.1569999999997</v>
      </c>
      <c r="BU8" s="171">
        <v>790.1569999999997</v>
      </c>
      <c r="BV8" s="171">
        <v>856.82399999999961</v>
      </c>
      <c r="BW8" s="171">
        <v>856.82399999999961</v>
      </c>
      <c r="BX8" s="171">
        <v>756.82399999999961</v>
      </c>
      <c r="BY8" s="171">
        <v>756.82399999999961</v>
      </c>
      <c r="BZ8" s="171">
        <v>756.82399999999961</v>
      </c>
      <c r="CA8" s="171">
        <v>810.1569999999997</v>
      </c>
      <c r="CB8" s="171">
        <v>810.1569999999997</v>
      </c>
      <c r="CC8" s="171">
        <v>810.1569999999997</v>
      </c>
      <c r="CD8" s="171">
        <v>810.1569999999997</v>
      </c>
      <c r="CE8" s="171">
        <v>510.15699999999981</v>
      </c>
      <c r="CF8" s="171">
        <v>750.1569999999997</v>
      </c>
      <c r="CG8" s="171">
        <v>1327.4309999999998</v>
      </c>
      <c r="CH8" s="171">
        <v>2187.8609999999999</v>
      </c>
      <c r="CI8" s="171">
        <v>2690.3609999999999</v>
      </c>
      <c r="CJ8" s="171">
        <v>2690.3609999999999</v>
      </c>
      <c r="CK8" s="171">
        <v>2940.3609999999999</v>
      </c>
      <c r="CL8" s="171">
        <v>2700.3609999999999</v>
      </c>
      <c r="CM8" s="171">
        <v>2779.3599999999997</v>
      </c>
      <c r="CN8" s="171">
        <v>2862.6979999999994</v>
      </c>
      <c r="CO8" s="171">
        <v>2849.3649999999993</v>
      </c>
      <c r="CP8" s="171">
        <v>2322.0919999999996</v>
      </c>
      <c r="CQ8" s="171">
        <v>1729.3239999999996</v>
      </c>
      <c r="CR8" s="171">
        <v>1000.1569999999997</v>
      </c>
      <c r="CS8" s="699">
        <v>1585.8719999999994</v>
      </c>
      <c r="CT8" s="699">
        <v>2172.2359999999994</v>
      </c>
      <c r="CU8" s="699">
        <v>2815.0940000000001</v>
      </c>
      <c r="CV8" s="699">
        <v>3157.366</v>
      </c>
      <c r="CW8" s="699">
        <v>4157.366</v>
      </c>
      <c r="CX8" s="699">
        <v>5157.366</v>
      </c>
      <c r="CY8" s="699">
        <v>6057.3659999999991</v>
      </c>
      <c r="CZ8" s="699">
        <v>6699.0229999999983</v>
      </c>
      <c r="DA8" s="699">
        <v>6849.0229999999983</v>
      </c>
      <c r="DB8" s="699">
        <v>6689.9329999999991</v>
      </c>
      <c r="DC8" s="699">
        <v>6347.6609999999991</v>
      </c>
      <c r="DD8" s="699">
        <v>5847.6609999999991</v>
      </c>
      <c r="DE8" s="699">
        <v>6147.6609999999982</v>
      </c>
      <c r="DF8" s="699">
        <v>6007.6609999999982</v>
      </c>
      <c r="DG8" s="699">
        <v>5157.6610000000001</v>
      </c>
      <c r="DH8" s="699">
        <v>5430.3869999999988</v>
      </c>
      <c r="DI8" s="699">
        <v>5903.2069999999985</v>
      </c>
      <c r="DJ8" s="699">
        <v>5903.2069999999985</v>
      </c>
      <c r="DK8" s="699">
        <v>5275.9329999999991</v>
      </c>
      <c r="DL8" s="699">
        <v>5275.9329999999991</v>
      </c>
      <c r="DM8" s="699">
        <v>4975.9329999999991</v>
      </c>
      <c r="DN8" s="699">
        <v>5339.57</v>
      </c>
      <c r="DO8" s="699">
        <v>6018.8659999999982</v>
      </c>
      <c r="DP8" s="699">
        <v>6018.8659999999982</v>
      </c>
      <c r="DQ8" s="699">
        <v>6718.8659999999982</v>
      </c>
      <c r="DR8" s="699">
        <v>6718.8659999999982</v>
      </c>
      <c r="DS8" s="699">
        <v>6718.8659999999982</v>
      </c>
      <c r="DT8" s="699">
        <v>6718.8659999999982</v>
      </c>
      <c r="DU8" s="699">
        <v>7044.3659999999982</v>
      </c>
      <c r="DV8" s="699">
        <v>7044.3659999999982</v>
      </c>
      <c r="DW8" s="699">
        <v>6598.9109999999982</v>
      </c>
      <c r="DX8" s="699">
        <v>6719.614999999998</v>
      </c>
      <c r="DY8" s="699">
        <v>6419.614999999998</v>
      </c>
      <c r="DZ8" s="699">
        <v>6794.114999999998</v>
      </c>
      <c r="EA8" s="699">
        <v>6794.114999999998</v>
      </c>
      <c r="EB8" s="699">
        <v>6794.114999999998</v>
      </c>
      <c r="EC8" s="699">
        <v>6539.5699999999979</v>
      </c>
      <c r="ED8" s="699">
        <v>6757.7509996597919</v>
      </c>
      <c r="EE8" s="699">
        <v>7620.9089996597922</v>
      </c>
      <c r="EF8" s="699">
        <v>9627.2612996597927</v>
      </c>
      <c r="EG8" s="699">
        <v>9894.0382996597909</v>
      </c>
      <c r="EH8" s="699">
        <v>9894.0382996597909</v>
      </c>
      <c r="EI8" s="699">
        <v>9194.0382996597909</v>
      </c>
      <c r="EJ8" s="699">
        <v>7712.4572996597926</v>
      </c>
      <c r="EK8" s="699">
        <v>7712.4572996597926</v>
      </c>
      <c r="EL8" s="699">
        <v>7712.4572996597926</v>
      </c>
      <c r="EM8" s="699">
        <v>7221.0192996597925</v>
      </c>
      <c r="EN8" s="699">
        <v>6469.5052996597924</v>
      </c>
      <c r="EO8" s="699">
        <v>5769.5052996597933</v>
      </c>
      <c r="EP8" s="699">
        <v>5665.9062996597931</v>
      </c>
      <c r="EQ8" s="699">
        <v>5202.8982996597933</v>
      </c>
      <c r="ER8" s="699">
        <v>5202.8982996597933</v>
      </c>
      <c r="ES8" s="699">
        <v>5601.3632996597935</v>
      </c>
      <c r="ET8" s="699">
        <v>5944.1922996597932</v>
      </c>
      <c r="EU8" s="699">
        <v>5944.1922996597932</v>
      </c>
    </row>
    <row r="9" spans="1:155" ht="15" customHeight="1">
      <c r="A9" s="593" t="s">
        <v>642</v>
      </c>
      <c r="B9" s="402">
        <f t="shared" si="0"/>
        <v>25265.979999999996</v>
      </c>
      <c r="C9" s="402">
        <v>29457.302999899995</v>
      </c>
      <c r="D9" s="402">
        <v>32073.596999899994</v>
      </c>
      <c r="E9" s="402">
        <v>37016.414479899999</v>
      </c>
      <c r="F9" s="402">
        <v>39293.071479899998</v>
      </c>
      <c r="G9" s="402">
        <v>43745.145479899998</v>
      </c>
      <c r="H9" s="402">
        <v>50482.874479900005</v>
      </c>
      <c r="I9" s="402">
        <v>57232.059479899995</v>
      </c>
      <c r="J9" s="402">
        <v>58745.10547989999</v>
      </c>
      <c r="K9" s="402">
        <v>59124.83368089256</v>
      </c>
      <c r="L9" s="402">
        <v>58488.336680892571</v>
      </c>
      <c r="M9" s="402">
        <v>23707.062999999998</v>
      </c>
      <c r="N9" s="402">
        <v>24021.332999999999</v>
      </c>
      <c r="O9" s="402">
        <v>24357.233999999997</v>
      </c>
      <c r="P9" s="402">
        <v>24645.733</v>
      </c>
      <c r="Q9" s="402">
        <v>25334.268999999997</v>
      </c>
      <c r="R9" s="402">
        <v>25655.791999999998</v>
      </c>
      <c r="S9" s="402">
        <v>26224.681999999997</v>
      </c>
      <c r="T9" s="402">
        <v>26114.681999999997</v>
      </c>
      <c r="U9" s="402">
        <v>26315.643</v>
      </c>
      <c r="V9" s="402">
        <v>26220.679999999997</v>
      </c>
      <c r="W9" s="402">
        <v>25815.879999999997</v>
      </c>
      <c r="X9" s="402">
        <v>25265.979999999996</v>
      </c>
      <c r="Y9" s="402">
        <v>25467.029999899998</v>
      </c>
      <c r="Z9" s="402">
        <v>25503.570999899999</v>
      </c>
      <c r="AA9" s="402">
        <v>25721.410999900003</v>
      </c>
      <c r="AB9" s="402">
        <v>26655.010999900005</v>
      </c>
      <c r="AC9" s="402">
        <v>27200.588999899999</v>
      </c>
      <c r="AD9" s="402">
        <v>27999.321999899999</v>
      </c>
      <c r="AE9" s="402">
        <v>27769.496999899999</v>
      </c>
      <c r="AF9" s="402">
        <v>27979.9299999</v>
      </c>
      <c r="AG9" s="402">
        <v>28732.411999899996</v>
      </c>
      <c r="AH9" s="402">
        <v>29088.7179999</v>
      </c>
      <c r="AI9" s="402">
        <v>29567.161999899996</v>
      </c>
      <c r="AJ9" s="402">
        <v>29457.302999899995</v>
      </c>
      <c r="AK9" s="402">
        <v>30180.380999899997</v>
      </c>
      <c r="AL9" s="402">
        <v>30500.299999899999</v>
      </c>
      <c r="AM9" s="402">
        <v>31017.091999899993</v>
      </c>
      <c r="AN9" s="402">
        <v>31439.730999899995</v>
      </c>
      <c r="AO9" s="402">
        <v>31871.324999899996</v>
      </c>
      <c r="AP9" s="402">
        <v>31585.939999899994</v>
      </c>
      <c r="AQ9" s="402">
        <v>31680.939999899994</v>
      </c>
      <c r="AR9" s="402">
        <v>31633.089999899992</v>
      </c>
      <c r="AS9" s="402">
        <v>32081.299999899991</v>
      </c>
      <c r="AT9" s="402">
        <v>32339.389999899995</v>
      </c>
      <c r="AU9" s="402">
        <v>32179.389999899995</v>
      </c>
      <c r="AV9" s="402">
        <v>32073.596999899994</v>
      </c>
      <c r="AW9" s="402">
        <v>32241.839999899992</v>
      </c>
      <c r="AX9" s="402">
        <v>32441.413479899991</v>
      </c>
      <c r="AY9" s="402">
        <v>32636.356479899994</v>
      </c>
      <c r="AZ9" s="402">
        <v>32695.667479899996</v>
      </c>
      <c r="BA9" s="402">
        <v>33208.736479899992</v>
      </c>
      <c r="BB9" s="402">
        <v>33558.813479899996</v>
      </c>
      <c r="BC9" s="402">
        <v>34943.228479899997</v>
      </c>
      <c r="BD9" s="402">
        <v>34453.228479899997</v>
      </c>
      <c r="BE9" s="402">
        <v>35333.228479899997</v>
      </c>
      <c r="BF9" s="402">
        <v>36506.175479899997</v>
      </c>
      <c r="BG9" s="402">
        <v>36984.510479899996</v>
      </c>
      <c r="BH9" s="171">
        <v>37016.414479899999</v>
      </c>
      <c r="BI9" s="171">
        <v>37120.051479900001</v>
      </c>
      <c r="BJ9" s="171">
        <v>37744.951479899995</v>
      </c>
      <c r="BK9" s="171">
        <v>38720.084479899997</v>
      </c>
      <c r="BL9" s="171">
        <v>39133.767479900001</v>
      </c>
      <c r="BM9" s="171">
        <v>39320.2064799</v>
      </c>
      <c r="BN9" s="171">
        <v>39640.5454799</v>
      </c>
      <c r="BO9" s="171">
        <v>39550.659479900001</v>
      </c>
      <c r="BP9" s="171">
        <v>39340.849479900004</v>
      </c>
      <c r="BQ9" s="171">
        <v>39301.298479900004</v>
      </c>
      <c r="BR9" s="171">
        <v>38732.241479900003</v>
      </c>
      <c r="BS9" s="171">
        <v>38732.241479900003</v>
      </c>
      <c r="BT9" s="171">
        <v>39293.071479899998</v>
      </c>
      <c r="BU9" s="171">
        <v>39448.552479900005</v>
      </c>
      <c r="BV9" s="171">
        <v>39807.280479900001</v>
      </c>
      <c r="BW9" s="171">
        <v>40219.362479900003</v>
      </c>
      <c r="BX9" s="171">
        <v>41797.140479900001</v>
      </c>
      <c r="BY9" s="171">
        <v>42390.373479900001</v>
      </c>
      <c r="BZ9" s="171">
        <v>42090.373479900001</v>
      </c>
      <c r="CA9" s="171">
        <v>42090.373479900001</v>
      </c>
      <c r="CB9" s="171">
        <v>42672.503479899999</v>
      </c>
      <c r="CC9" s="171">
        <v>42393.703479899996</v>
      </c>
      <c r="CD9" s="171">
        <v>43349.566479900001</v>
      </c>
      <c r="CE9" s="171">
        <v>44060.860479900002</v>
      </c>
      <c r="CF9" s="171">
        <v>43745.145479899998</v>
      </c>
      <c r="CG9" s="171">
        <v>44329.505479900006</v>
      </c>
      <c r="CH9" s="171">
        <v>45117.405479900001</v>
      </c>
      <c r="CI9" s="171">
        <v>46222.634479900007</v>
      </c>
      <c r="CJ9" s="171">
        <v>46957.634479900007</v>
      </c>
      <c r="CK9" s="171">
        <v>47945.534479900009</v>
      </c>
      <c r="CL9" s="171">
        <v>48545.034479900009</v>
      </c>
      <c r="CM9" s="171">
        <v>48296.821479900005</v>
      </c>
      <c r="CN9" s="171">
        <v>47996.821479900005</v>
      </c>
      <c r="CO9" s="171">
        <v>47997.221479900007</v>
      </c>
      <c r="CP9" s="171">
        <v>49963.621479900001</v>
      </c>
      <c r="CQ9" s="171">
        <v>49153.884479900007</v>
      </c>
      <c r="CR9" s="171">
        <v>50482.874479900005</v>
      </c>
      <c r="CS9" s="699">
        <v>50358.784479900001</v>
      </c>
      <c r="CT9" s="699">
        <v>50711.2424799</v>
      </c>
      <c r="CU9" s="699">
        <v>51768.947479900002</v>
      </c>
      <c r="CV9" s="699">
        <v>52280.827479899999</v>
      </c>
      <c r="CW9" s="699">
        <v>53930.322479900009</v>
      </c>
      <c r="CX9" s="699">
        <v>55579.817479899997</v>
      </c>
      <c r="CY9" s="699">
        <v>56229.1704799</v>
      </c>
      <c r="CZ9" s="699">
        <v>56818.170479899985</v>
      </c>
      <c r="DA9" s="699">
        <v>57266.442479899997</v>
      </c>
      <c r="DB9" s="699">
        <v>57572.059479899995</v>
      </c>
      <c r="DC9" s="699">
        <v>57232.059479899995</v>
      </c>
      <c r="DD9" s="699">
        <v>57232.059479899995</v>
      </c>
      <c r="DE9" s="699">
        <v>57070.118479899989</v>
      </c>
      <c r="DF9" s="699">
        <v>57819.307479900002</v>
      </c>
      <c r="DG9" s="699">
        <v>59197.821479899998</v>
      </c>
      <c r="DH9" s="699">
        <v>59525.001479900006</v>
      </c>
      <c r="DI9" s="699">
        <v>58381.423479900004</v>
      </c>
      <c r="DJ9" s="699">
        <v>58081.423479899997</v>
      </c>
      <c r="DK9" s="699">
        <v>58218.682479899995</v>
      </c>
      <c r="DL9" s="699">
        <v>57902.249479899998</v>
      </c>
      <c r="DM9" s="699">
        <v>57816.645479899991</v>
      </c>
      <c r="DN9" s="699">
        <v>58406.054479900005</v>
      </c>
      <c r="DO9" s="699">
        <v>58313.205479899996</v>
      </c>
      <c r="DP9" s="699">
        <v>58745.10547989999</v>
      </c>
      <c r="DQ9" s="699">
        <v>59035.0474799</v>
      </c>
      <c r="DR9" s="699">
        <v>60051.28068089256</v>
      </c>
      <c r="DS9" s="699">
        <v>59729.440680892549</v>
      </c>
      <c r="DT9" s="699">
        <v>59798.91268089255</v>
      </c>
      <c r="DU9" s="699">
        <v>59581.337680892553</v>
      </c>
      <c r="DV9" s="699">
        <v>59958.170680892559</v>
      </c>
      <c r="DW9" s="699">
        <v>60368.820680892553</v>
      </c>
      <c r="DX9" s="699">
        <v>59918.820680892553</v>
      </c>
      <c r="DY9" s="699">
        <v>61133.820680892553</v>
      </c>
      <c r="DZ9" s="699">
        <v>60666.797680892552</v>
      </c>
      <c r="EA9" s="699">
        <v>59869.974680892556</v>
      </c>
      <c r="EB9" s="699">
        <v>59124.83368089256</v>
      </c>
      <c r="EC9" s="699">
        <v>58140.274680892551</v>
      </c>
      <c r="ED9" s="699">
        <v>58140.274680892551</v>
      </c>
      <c r="EE9" s="699">
        <v>56467.469680892551</v>
      </c>
      <c r="EF9" s="699">
        <v>55061.963680892557</v>
      </c>
      <c r="EG9" s="699">
        <v>55141.195680892561</v>
      </c>
      <c r="EH9" s="699">
        <v>54003.795680892552</v>
      </c>
      <c r="EI9" s="699">
        <v>56474.868680892556</v>
      </c>
      <c r="EJ9" s="699">
        <v>56996.510680892548</v>
      </c>
      <c r="EK9" s="699">
        <v>57086.2476808926</v>
      </c>
      <c r="EL9" s="699">
        <v>58231.467680892558</v>
      </c>
      <c r="EM9" s="699">
        <v>58312.543680892566</v>
      </c>
      <c r="EN9" s="699">
        <v>58488.336680892571</v>
      </c>
      <c r="EO9" s="699">
        <v>57636.689680892559</v>
      </c>
      <c r="EP9" s="699">
        <v>57956.754680892562</v>
      </c>
      <c r="EQ9" s="699">
        <v>57385.484680892558</v>
      </c>
      <c r="ER9" s="699">
        <v>56295.40268089257</v>
      </c>
      <c r="ES9" s="699">
        <v>56749.237680892569</v>
      </c>
      <c r="ET9" s="699">
        <v>55822.237680892569</v>
      </c>
      <c r="EU9" s="699">
        <v>56384.350680892574</v>
      </c>
    </row>
    <row r="10" spans="1:155" ht="15" customHeight="1">
      <c r="A10" s="593" t="s">
        <v>776</v>
      </c>
      <c r="B10" s="402">
        <f t="shared" si="0"/>
        <v>11038.100000000002</v>
      </c>
      <c r="C10" s="402">
        <v>11038.100000000002</v>
      </c>
      <c r="D10" s="402">
        <v>11038.100000000002</v>
      </c>
      <c r="E10" s="402">
        <v>11038.100000000002</v>
      </c>
      <c r="F10" s="402">
        <v>4604.9000000000005</v>
      </c>
      <c r="G10" s="402">
        <v>4604.9000000000005</v>
      </c>
      <c r="H10" s="402">
        <v>0</v>
      </c>
      <c r="I10" s="402">
        <v>0</v>
      </c>
      <c r="J10" s="402">
        <v>0</v>
      </c>
      <c r="K10" s="402">
        <v>0</v>
      </c>
      <c r="L10" s="402">
        <v>0</v>
      </c>
      <c r="M10" s="402">
        <v>11038.100000000002</v>
      </c>
      <c r="N10" s="402">
        <v>11038.100000000002</v>
      </c>
      <c r="O10" s="402">
        <v>11038.100000000002</v>
      </c>
      <c r="P10" s="402">
        <v>11038.100000000002</v>
      </c>
      <c r="Q10" s="402">
        <v>11038.100000000002</v>
      </c>
      <c r="R10" s="402">
        <v>11038.100000000002</v>
      </c>
      <c r="S10" s="402">
        <v>11038.100000000002</v>
      </c>
      <c r="T10" s="402">
        <v>11038.100000000002</v>
      </c>
      <c r="U10" s="402">
        <v>11038.100000000002</v>
      </c>
      <c r="V10" s="402">
        <v>11039.1</v>
      </c>
      <c r="W10" s="402">
        <v>11038.100000000002</v>
      </c>
      <c r="X10" s="402">
        <v>11038.100000000002</v>
      </c>
      <c r="Y10" s="402">
        <v>11038.100000000002</v>
      </c>
      <c r="Z10" s="402">
        <v>11038.100000000002</v>
      </c>
      <c r="AA10" s="402">
        <v>11038.100000000002</v>
      </c>
      <c r="AB10" s="402">
        <v>11038.100000000002</v>
      </c>
      <c r="AC10" s="402">
        <v>11038.100000000002</v>
      </c>
      <c r="AD10" s="402">
        <v>11038.100000000002</v>
      </c>
      <c r="AE10" s="402">
        <v>11038.100000000002</v>
      </c>
      <c r="AF10" s="402">
        <v>11038.100000000002</v>
      </c>
      <c r="AG10" s="402">
        <v>11038.100000000002</v>
      </c>
      <c r="AH10" s="402">
        <v>11038.100000000002</v>
      </c>
      <c r="AI10" s="402">
        <v>11038.100000000002</v>
      </c>
      <c r="AJ10" s="402">
        <v>11038.100000000002</v>
      </c>
      <c r="AK10" s="402">
        <v>11038.100000000002</v>
      </c>
      <c r="AL10" s="402">
        <v>11038.100000000002</v>
      </c>
      <c r="AM10" s="402">
        <v>11038.100000000002</v>
      </c>
      <c r="AN10" s="402">
        <v>11038.100000000002</v>
      </c>
      <c r="AO10" s="402">
        <v>11038.100000000002</v>
      </c>
      <c r="AP10" s="402">
        <v>11038.100000000002</v>
      </c>
      <c r="AQ10" s="402">
        <v>11038.100000000002</v>
      </c>
      <c r="AR10" s="402">
        <v>11038.100000000002</v>
      </c>
      <c r="AS10" s="402">
        <v>11038.100000000002</v>
      </c>
      <c r="AT10" s="402">
        <v>11038.100000000002</v>
      </c>
      <c r="AU10" s="402">
        <v>11038.100000000002</v>
      </c>
      <c r="AV10" s="402">
        <v>11038.100000000002</v>
      </c>
      <c r="AW10" s="402">
        <v>11038.100000000002</v>
      </c>
      <c r="AX10" s="402">
        <v>11038.100000000002</v>
      </c>
      <c r="AY10" s="402">
        <v>11038.100000000002</v>
      </c>
      <c r="AZ10" s="402">
        <v>11038.100000000002</v>
      </c>
      <c r="BA10" s="402">
        <v>11038.100000000002</v>
      </c>
      <c r="BB10" s="402">
        <v>11038.100000000002</v>
      </c>
      <c r="BC10" s="402">
        <v>11038.100000000002</v>
      </c>
      <c r="BD10" s="402">
        <v>11038.100000000002</v>
      </c>
      <c r="BE10" s="402">
        <v>11038.100000000002</v>
      </c>
      <c r="BF10" s="402">
        <v>11038.100000000002</v>
      </c>
      <c r="BG10" s="402">
        <v>11038.100000000002</v>
      </c>
      <c r="BH10" s="171">
        <v>11038.100000000002</v>
      </c>
      <c r="BI10" s="171">
        <v>11038.100000000002</v>
      </c>
      <c r="BJ10" s="171">
        <v>11038.100000000002</v>
      </c>
      <c r="BK10" s="171">
        <v>11038.100000000002</v>
      </c>
      <c r="BL10" s="171">
        <v>11038.100000000002</v>
      </c>
      <c r="BM10" s="171">
        <v>11038.100000000002</v>
      </c>
      <c r="BN10" s="171">
        <v>11038.100000000002</v>
      </c>
      <c r="BO10" s="171">
        <v>11038.100000000002</v>
      </c>
      <c r="BP10" s="171">
        <v>4604.9000000000005</v>
      </c>
      <c r="BQ10" s="171">
        <v>4604.9000000000005</v>
      </c>
      <c r="BR10" s="171">
        <v>4604.9000000000005</v>
      </c>
      <c r="BS10" s="171">
        <v>4604.9000000000005</v>
      </c>
      <c r="BT10" s="171">
        <v>4604.9000000000005</v>
      </c>
      <c r="BU10" s="171">
        <v>4604.9000000000005</v>
      </c>
      <c r="BV10" s="171">
        <v>4604.9000000000005</v>
      </c>
      <c r="BW10" s="171">
        <v>4604.9000000000005</v>
      </c>
      <c r="BX10" s="171">
        <v>4604.9000000000005</v>
      </c>
      <c r="BY10" s="171">
        <v>4604.9000000000005</v>
      </c>
      <c r="BZ10" s="171">
        <v>4604.9000000000005</v>
      </c>
      <c r="CA10" s="171">
        <v>4604.9000000000005</v>
      </c>
      <c r="CB10" s="171">
        <v>4604.9000000000005</v>
      </c>
      <c r="CC10" s="171">
        <v>4604.9000000000005</v>
      </c>
      <c r="CD10" s="171">
        <v>4604.9000000000005</v>
      </c>
      <c r="CE10" s="171">
        <v>4604.9000000000005</v>
      </c>
      <c r="CF10" s="171">
        <v>4604.9000000000005</v>
      </c>
      <c r="CG10" s="171">
        <v>4604.9000000000005</v>
      </c>
      <c r="CH10" s="171">
        <v>4604.9000000000005</v>
      </c>
      <c r="CI10" s="171">
        <v>0</v>
      </c>
      <c r="CJ10" s="171">
        <v>0</v>
      </c>
      <c r="CK10" s="171">
        <v>0</v>
      </c>
      <c r="CL10" s="171">
        <v>0</v>
      </c>
      <c r="CM10" s="171">
        <v>0</v>
      </c>
      <c r="CN10" s="171">
        <v>0</v>
      </c>
      <c r="CO10" s="171">
        <v>0</v>
      </c>
      <c r="CP10" s="171">
        <v>0</v>
      </c>
      <c r="CQ10" s="171">
        <v>0</v>
      </c>
      <c r="CR10" s="171">
        <v>0</v>
      </c>
      <c r="CS10" s="699">
        <v>0</v>
      </c>
      <c r="CT10" s="699">
        <v>0</v>
      </c>
      <c r="CU10" s="699">
        <v>0</v>
      </c>
      <c r="CV10" s="699">
        <v>0</v>
      </c>
      <c r="CW10" s="699">
        <v>0</v>
      </c>
      <c r="CX10" s="699">
        <v>0</v>
      </c>
      <c r="CY10" s="699">
        <v>0</v>
      </c>
      <c r="CZ10" s="699">
        <v>0</v>
      </c>
      <c r="DA10" s="699">
        <v>0</v>
      </c>
      <c r="DB10" s="699">
        <v>0</v>
      </c>
      <c r="DC10" s="699">
        <v>0</v>
      </c>
      <c r="DD10" s="699">
        <v>0</v>
      </c>
      <c r="DE10" s="699">
        <v>0</v>
      </c>
      <c r="DF10" s="699">
        <v>0</v>
      </c>
      <c r="DG10" s="699">
        <v>0</v>
      </c>
      <c r="DH10" s="699">
        <v>0</v>
      </c>
      <c r="DI10" s="699">
        <v>0</v>
      </c>
      <c r="DJ10" s="699">
        <v>0</v>
      </c>
      <c r="DK10" s="699">
        <v>0</v>
      </c>
      <c r="DL10" s="699">
        <v>0</v>
      </c>
      <c r="DM10" s="699">
        <v>0</v>
      </c>
      <c r="DN10" s="699">
        <v>0</v>
      </c>
      <c r="DO10" s="699">
        <v>0</v>
      </c>
      <c r="DP10" s="699">
        <v>0</v>
      </c>
      <c r="DQ10" s="699">
        <v>0</v>
      </c>
      <c r="DR10" s="699">
        <v>0</v>
      </c>
      <c r="DS10" s="699">
        <v>0</v>
      </c>
      <c r="DT10" s="699">
        <v>0</v>
      </c>
      <c r="DU10" s="699">
        <v>0</v>
      </c>
      <c r="DV10" s="699">
        <v>0</v>
      </c>
      <c r="DW10" s="699">
        <v>0</v>
      </c>
      <c r="DX10" s="699">
        <v>0</v>
      </c>
      <c r="DY10" s="699">
        <v>0</v>
      </c>
      <c r="DZ10" s="699">
        <v>0</v>
      </c>
      <c r="EA10" s="699">
        <v>0</v>
      </c>
      <c r="EB10" s="699">
        <v>0</v>
      </c>
      <c r="EC10" s="699">
        <v>0</v>
      </c>
      <c r="ED10" s="699">
        <v>0</v>
      </c>
      <c r="EE10" s="699">
        <v>0</v>
      </c>
      <c r="EF10" s="699">
        <v>0</v>
      </c>
      <c r="EG10" s="699">
        <v>0</v>
      </c>
      <c r="EH10" s="699">
        <v>0</v>
      </c>
      <c r="EI10" s="699">
        <v>0</v>
      </c>
      <c r="EJ10" s="699">
        <v>0</v>
      </c>
      <c r="EK10" s="699">
        <v>0</v>
      </c>
      <c r="EL10" s="699">
        <v>0</v>
      </c>
      <c r="EM10" s="699">
        <v>0</v>
      </c>
      <c r="EN10" s="699">
        <v>0</v>
      </c>
      <c r="EO10" s="699">
        <v>0</v>
      </c>
      <c r="EP10" s="699">
        <v>0</v>
      </c>
      <c r="EQ10" s="699">
        <v>0</v>
      </c>
      <c r="ER10" s="699">
        <v>0</v>
      </c>
      <c r="ES10" s="699">
        <v>0</v>
      </c>
      <c r="ET10" s="699">
        <v>0</v>
      </c>
      <c r="EU10" s="699">
        <v>0</v>
      </c>
    </row>
    <row r="11" spans="1:155">
      <c r="A11" s="593" t="s">
        <v>643</v>
      </c>
      <c r="B11" s="402">
        <f t="shared" si="0"/>
        <v>1801.4630432800002</v>
      </c>
      <c r="C11" s="402">
        <v>1946.9008772800003</v>
      </c>
      <c r="D11" s="402">
        <v>1193.7327212800001</v>
      </c>
      <c r="E11" s="402">
        <v>1083.7500052800001</v>
      </c>
      <c r="F11" s="402">
        <v>939.79706088000012</v>
      </c>
      <c r="G11" s="402">
        <v>947.63845087999982</v>
      </c>
      <c r="H11" s="402">
        <v>905.04001087999973</v>
      </c>
      <c r="I11" s="402">
        <v>683.19121687999984</v>
      </c>
      <c r="J11" s="402">
        <v>583.95490687999984</v>
      </c>
      <c r="K11" s="402">
        <v>467.8302558800001</v>
      </c>
      <c r="L11" s="402">
        <v>272.54671887999996</v>
      </c>
      <c r="M11" s="402">
        <v>1789.7073322800002</v>
      </c>
      <c r="N11" s="402">
        <v>1803.4881152799999</v>
      </c>
      <c r="O11" s="402">
        <v>1817.6857322800001</v>
      </c>
      <c r="P11" s="402">
        <v>1702.43767428</v>
      </c>
      <c r="Q11" s="402">
        <v>1715.27057128</v>
      </c>
      <c r="R11" s="402">
        <v>1728.1464132799999</v>
      </c>
      <c r="S11" s="402">
        <v>1741.3367912799999</v>
      </c>
      <c r="T11" s="402">
        <v>1754.2099002800001</v>
      </c>
      <c r="U11" s="402">
        <v>1767.2655002800002</v>
      </c>
      <c r="V11" s="402">
        <v>1780.5560342800002</v>
      </c>
      <c r="W11" s="402">
        <v>1793.2715892800002</v>
      </c>
      <c r="X11" s="402">
        <v>1801.4630432800002</v>
      </c>
      <c r="Y11" s="402">
        <v>1814.4308692799998</v>
      </c>
      <c r="Z11" s="402">
        <v>1827.56185628</v>
      </c>
      <c r="AA11" s="402">
        <v>1838.48762528</v>
      </c>
      <c r="AB11" s="402">
        <v>1851.71470628</v>
      </c>
      <c r="AC11" s="402">
        <v>1865.30642328</v>
      </c>
      <c r="AD11" s="402">
        <v>1878.3032392800001</v>
      </c>
      <c r="AE11" s="402">
        <v>1891.1985552800002</v>
      </c>
      <c r="AF11" s="402">
        <v>1904.01181428</v>
      </c>
      <c r="AG11" s="402">
        <v>1916.88759028</v>
      </c>
      <c r="AH11" s="402">
        <v>1930.1021882799998</v>
      </c>
      <c r="AI11" s="402">
        <v>1942.7748772800001</v>
      </c>
      <c r="AJ11" s="402">
        <v>1946.9008772800003</v>
      </c>
      <c r="AK11" s="402">
        <v>1959.5343842800003</v>
      </c>
      <c r="AL11" s="402">
        <v>1972.44150928</v>
      </c>
      <c r="AM11" s="402">
        <v>1985.49703028</v>
      </c>
      <c r="AN11" s="402">
        <v>1997.2065202799999</v>
      </c>
      <c r="AO11" s="402">
        <v>2008.7438512799999</v>
      </c>
      <c r="AP11" s="402">
        <v>2020.0012082800001</v>
      </c>
      <c r="AQ11" s="402">
        <v>2031.7211832800001</v>
      </c>
      <c r="AR11" s="402">
        <v>2039.2600172800003</v>
      </c>
      <c r="AS11" s="402">
        <v>2050.4223612800001</v>
      </c>
      <c r="AT11" s="402">
        <v>2062.8105802800001</v>
      </c>
      <c r="AU11" s="402">
        <v>2074.8620612800005</v>
      </c>
      <c r="AV11" s="402">
        <v>1193.7327212800001</v>
      </c>
      <c r="AW11" s="402">
        <v>1205.7341002799999</v>
      </c>
      <c r="AX11" s="402">
        <v>1217.8016262800002</v>
      </c>
      <c r="AY11" s="402">
        <v>1225.8126572800002</v>
      </c>
      <c r="AZ11" s="402">
        <v>1217.4414752800003</v>
      </c>
      <c r="BA11" s="402">
        <v>1228.9315692800003</v>
      </c>
      <c r="BB11" s="402">
        <v>1240.7772792800001</v>
      </c>
      <c r="BC11" s="402">
        <v>1252.6973602800001</v>
      </c>
      <c r="BD11" s="402">
        <v>1104.6035282800001</v>
      </c>
      <c r="BE11" s="402">
        <v>1116.4312402800003</v>
      </c>
      <c r="BF11" s="402">
        <v>1109.0187302800002</v>
      </c>
      <c r="BG11" s="402">
        <v>1074.1000872800003</v>
      </c>
      <c r="BH11" s="171">
        <v>1083.7500052800001</v>
      </c>
      <c r="BI11" s="171">
        <v>1076.0603602800002</v>
      </c>
      <c r="BJ11" s="171">
        <v>1087.3405342800002</v>
      </c>
      <c r="BK11" s="171">
        <v>1052.2862672799999</v>
      </c>
      <c r="BL11" s="171">
        <v>1032.4626672800002</v>
      </c>
      <c r="BM11" s="171">
        <v>1043.30068428</v>
      </c>
      <c r="BN11" s="171">
        <v>1052.9330092800001</v>
      </c>
      <c r="BO11" s="171">
        <v>1049.5539272800002</v>
      </c>
      <c r="BP11" s="171">
        <v>1059.9830562800003</v>
      </c>
      <c r="BQ11" s="171">
        <v>1070.4421952800001</v>
      </c>
      <c r="BR11" s="171">
        <v>1047.9987722800001</v>
      </c>
      <c r="BS11" s="171">
        <v>1018.2284702800001</v>
      </c>
      <c r="BT11" s="171">
        <v>939.79706088000012</v>
      </c>
      <c r="BU11" s="171">
        <v>950.05312888000014</v>
      </c>
      <c r="BV11" s="171">
        <v>960.40856388000009</v>
      </c>
      <c r="BW11" s="171">
        <v>958.99987887999987</v>
      </c>
      <c r="BX11" s="171">
        <v>968.86796588000027</v>
      </c>
      <c r="BY11" s="171">
        <v>978.87949588000026</v>
      </c>
      <c r="BZ11" s="171">
        <v>987.7728418800001</v>
      </c>
      <c r="CA11" s="171">
        <v>938.21524588</v>
      </c>
      <c r="CB11" s="171">
        <v>947.71945387999995</v>
      </c>
      <c r="CC11" s="171">
        <v>957.25418988000024</v>
      </c>
      <c r="CD11" s="171">
        <v>967.22001388000012</v>
      </c>
      <c r="CE11" s="171">
        <v>1024.5480898800006</v>
      </c>
      <c r="CF11" s="171">
        <v>947.63845087999982</v>
      </c>
      <c r="CG11" s="171">
        <v>948.31208487999982</v>
      </c>
      <c r="CH11" s="171">
        <v>953.09222887999977</v>
      </c>
      <c r="CI11" s="171">
        <v>957.36254987999962</v>
      </c>
      <c r="CJ11" s="171">
        <v>962.31391188000021</v>
      </c>
      <c r="CK11" s="171">
        <v>967.23267388000022</v>
      </c>
      <c r="CL11" s="171">
        <v>971.72444488000031</v>
      </c>
      <c r="CM11" s="171">
        <v>978.95189688000016</v>
      </c>
      <c r="CN11" s="171">
        <v>983.68832088000022</v>
      </c>
      <c r="CO11" s="171">
        <v>987.90949088000002</v>
      </c>
      <c r="CP11" s="171">
        <v>992.80221988000028</v>
      </c>
      <c r="CQ11" s="171">
        <v>905.11243888000024</v>
      </c>
      <c r="CR11" s="171">
        <v>905.04001087999973</v>
      </c>
      <c r="CS11" s="699">
        <v>909.92376888000024</v>
      </c>
      <c r="CT11" s="699">
        <v>915.00750188000018</v>
      </c>
      <c r="CU11" s="699">
        <v>920.22855687999981</v>
      </c>
      <c r="CV11" s="699">
        <v>925.08527787999981</v>
      </c>
      <c r="CW11" s="699">
        <v>887.42663187999995</v>
      </c>
      <c r="CX11" s="699">
        <v>891.97330688</v>
      </c>
      <c r="CY11" s="699">
        <v>895.91540988000008</v>
      </c>
      <c r="CZ11" s="699">
        <v>897.77633587999981</v>
      </c>
      <c r="DA11" s="699">
        <v>902.58022788000005</v>
      </c>
      <c r="DB11" s="699">
        <v>906.66770288000009</v>
      </c>
      <c r="DC11" s="699">
        <v>819.74043588000018</v>
      </c>
      <c r="DD11" s="699">
        <v>683.19121687999984</v>
      </c>
      <c r="DE11" s="699">
        <v>687.90150787999994</v>
      </c>
      <c r="DF11" s="699">
        <v>692.57939088000012</v>
      </c>
      <c r="DG11" s="699">
        <v>696.37688788000025</v>
      </c>
      <c r="DH11" s="699">
        <v>695.61125787999993</v>
      </c>
      <c r="DI11" s="699">
        <v>700.37589787999991</v>
      </c>
      <c r="DJ11" s="699">
        <v>704.91972387999976</v>
      </c>
      <c r="DK11" s="699">
        <v>666.38512287999993</v>
      </c>
      <c r="DL11" s="699">
        <v>610.7732238799997</v>
      </c>
      <c r="DM11" s="699">
        <v>615.29444588000001</v>
      </c>
      <c r="DN11" s="699">
        <v>620.09969488000024</v>
      </c>
      <c r="DO11" s="699">
        <v>624.73667988</v>
      </c>
      <c r="DP11" s="699">
        <v>583.95490687999984</v>
      </c>
      <c r="DQ11" s="699">
        <v>588.48021888000005</v>
      </c>
      <c r="DR11" s="699">
        <v>592.59269987999983</v>
      </c>
      <c r="DS11" s="699">
        <v>586.83298588000002</v>
      </c>
      <c r="DT11" s="699">
        <v>588.13104788000021</v>
      </c>
      <c r="DU11" s="699">
        <v>592.35541688000001</v>
      </c>
      <c r="DV11" s="699">
        <v>595.25733388000026</v>
      </c>
      <c r="DW11" s="699">
        <v>569.52558488000022</v>
      </c>
      <c r="DX11" s="699">
        <v>573.44675787999995</v>
      </c>
      <c r="DY11" s="699">
        <v>558.20560288000001</v>
      </c>
      <c r="DZ11" s="699">
        <v>562.44602187999988</v>
      </c>
      <c r="EA11" s="699">
        <v>566.62178188000019</v>
      </c>
      <c r="EB11" s="699">
        <v>467.8302558800001</v>
      </c>
      <c r="EC11" s="699">
        <v>471.93431887999986</v>
      </c>
      <c r="ED11" s="699">
        <v>476.07481688000007</v>
      </c>
      <c r="EE11" s="699">
        <v>480.17830887999975</v>
      </c>
      <c r="EF11" s="699">
        <v>484.28375988000005</v>
      </c>
      <c r="EG11" s="699">
        <v>488.35833987999973</v>
      </c>
      <c r="EH11" s="699">
        <v>408.03321388000001</v>
      </c>
      <c r="EI11" s="699">
        <v>410.39020688000016</v>
      </c>
      <c r="EJ11" s="699">
        <v>413.04051787999998</v>
      </c>
      <c r="EK11" s="699">
        <v>409.27876587999981</v>
      </c>
      <c r="EL11" s="699">
        <v>365.99583887999995</v>
      </c>
      <c r="EM11" s="699">
        <v>369.77795588000015</v>
      </c>
      <c r="EN11" s="699">
        <v>272.54671887999996</v>
      </c>
      <c r="EO11" s="699">
        <v>276.52282388000009</v>
      </c>
      <c r="EP11" s="699">
        <v>280.1120728799998</v>
      </c>
      <c r="EQ11" s="699">
        <v>284.15361487999996</v>
      </c>
      <c r="ER11" s="699">
        <v>287.3072898800001</v>
      </c>
      <c r="ES11" s="699">
        <v>290.8185298800002</v>
      </c>
      <c r="ET11" s="699">
        <v>291.50302288000017</v>
      </c>
      <c r="EU11" s="699">
        <v>295.85593787999983</v>
      </c>
    </row>
    <row r="12" spans="1:155" ht="15" customHeight="1">
      <c r="A12" s="592" t="s">
        <v>644</v>
      </c>
      <c r="B12" s="402">
        <f t="shared" si="0"/>
        <v>19281.076549000001</v>
      </c>
      <c r="C12" s="402">
        <v>21518.21354895</v>
      </c>
      <c r="D12" s="402">
        <v>22361.319548950003</v>
      </c>
      <c r="E12" s="402">
        <v>23137.73201163657</v>
      </c>
      <c r="F12" s="402">
        <v>32049.490011636568</v>
      </c>
      <c r="G12" s="402">
        <v>34267.051011636569</v>
      </c>
      <c r="H12" s="402">
        <v>43073.432011636571</v>
      </c>
      <c r="I12" s="402">
        <v>45121.643011636581</v>
      </c>
      <c r="J12" s="402">
        <v>46586.227011636583</v>
      </c>
      <c r="K12" s="402">
        <v>51734.55431188472</v>
      </c>
      <c r="L12" s="402">
        <v>54720.173311905339</v>
      </c>
      <c r="M12" s="402">
        <v>16408.905999999999</v>
      </c>
      <c r="N12" s="402">
        <v>16434.716</v>
      </c>
      <c r="O12" s="402">
        <v>16681.114999999998</v>
      </c>
      <c r="P12" s="402">
        <v>16593.615999999998</v>
      </c>
      <c r="Q12" s="402">
        <v>16640.060548999998</v>
      </c>
      <c r="R12" s="402">
        <v>17208.847548999998</v>
      </c>
      <c r="S12" s="402">
        <v>16885.163549000001</v>
      </c>
      <c r="T12" s="402">
        <v>16712.004548999997</v>
      </c>
      <c r="U12" s="402">
        <v>17301.443549</v>
      </c>
      <c r="V12" s="402">
        <v>18077.076549000001</v>
      </c>
      <c r="W12" s="402">
        <v>18767.076549000001</v>
      </c>
      <c r="X12" s="402">
        <v>19281.076549000001</v>
      </c>
      <c r="Y12" s="402">
        <v>19478.576548950001</v>
      </c>
      <c r="Z12" s="402">
        <v>19959.137548949999</v>
      </c>
      <c r="AA12" s="402">
        <v>20848.596548950001</v>
      </c>
      <c r="AB12" s="402">
        <v>20548.596548950001</v>
      </c>
      <c r="AC12" s="402">
        <v>20496.17854895</v>
      </c>
      <c r="AD12" s="402">
        <v>20194.845548950001</v>
      </c>
      <c r="AE12" s="402">
        <v>20817.970548950001</v>
      </c>
      <c r="AF12" s="402">
        <v>21132.466548949997</v>
      </c>
      <c r="AG12" s="402">
        <v>21023.985548949997</v>
      </c>
      <c r="AH12" s="402">
        <v>21425.679548949996</v>
      </c>
      <c r="AI12" s="402">
        <v>21687.654548949999</v>
      </c>
      <c r="AJ12" s="402">
        <v>21518.21354895</v>
      </c>
      <c r="AK12" s="402">
        <v>21664.915548949997</v>
      </c>
      <c r="AL12" s="402">
        <v>21515.524548949998</v>
      </c>
      <c r="AM12" s="402">
        <v>21697.152548949998</v>
      </c>
      <c r="AN12" s="402">
        <v>21728.581548949998</v>
      </c>
      <c r="AO12" s="402">
        <v>21525.487548949997</v>
      </c>
      <c r="AP12" s="402">
        <v>21765.207548949998</v>
      </c>
      <c r="AQ12" s="402">
        <v>22129.531548949999</v>
      </c>
      <c r="AR12" s="402">
        <v>22671.76954895</v>
      </c>
      <c r="AS12" s="402">
        <v>22421.76954895</v>
      </c>
      <c r="AT12" s="402">
        <v>22544.432548950001</v>
      </c>
      <c r="AU12" s="402">
        <v>22538.194548950003</v>
      </c>
      <c r="AV12" s="402">
        <v>22361.319548950003</v>
      </c>
      <c r="AW12" s="402">
        <v>22874.409548950003</v>
      </c>
      <c r="AX12" s="402">
        <v>23092.174548950003</v>
      </c>
      <c r="AY12" s="402">
        <v>23503.53554895</v>
      </c>
      <c r="AZ12" s="402">
        <v>23977.360548950001</v>
      </c>
      <c r="BA12" s="402">
        <v>24064.970011636568</v>
      </c>
      <c r="BB12" s="402">
        <v>23826.183011636567</v>
      </c>
      <c r="BC12" s="402">
        <v>23459.348011636568</v>
      </c>
      <c r="BD12" s="402">
        <v>23963.604011636569</v>
      </c>
      <c r="BE12" s="402">
        <v>23867.860011636567</v>
      </c>
      <c r="BF12" s="402">
        <v>23404.974011636568</v>
      </c>
      <c r="BG12" s="402">
        <v>22782.970011636568</v>
      </c>
      <c r="BH12" s="171">
        <v>23137.73201163657</v>
      </c>
      <c r="BI12" s="171">
        <v>24741.89501163657</v>
      </c>
      <c r="BJ12" s="171">
        <v>25364.444011636569</v>
      </c>
      <c r="BK12" s="171">
        <v>26582.66101163657</v>
      </c>
      <c r="BL12" s="171">
        <v>26901.312011636568</v>
      </c>
      <c r="BM12" s="171">
        <v>27096.273011636567</v>
      </c>
      <c r="BN12" s="171">
        <v>26872.439011636568</v>
      </c>
      <c r="BO12" s="171">
        <v>27254.94501163657</v>
      </c>
      <c r="BP12" s="171">
        <v>33754.812011636568</v>
      </c>
      <c r="BQ12" s="171">
        <v>33419.363011636568</v>
      </c>
      <c r="BR12" s="171">
        <v>33222.220011636571</v>
      </c>
      <c r="BS12" s="171">
        <v>32788.886011636569</v>
      </c>
      <c r="BT12" s="171">
        <v>32049.490011636568</v>
      </c>
      <c r="BU12" s="171">
        <v>32173.009011636568</v>
      </c>
      <c r="BV12" s="171">
        <v>32252.414011636567</v>
      </c>
      <c r="BW12" s="171">
        <v>32534.232011636566</v>
      </c>
      <c r="BX12" s="171">
        <v>32456.454011636568</v>
      </c>
      <c r="BY12" s="171">
        <v>33085.026011636568</v>
      </c>
      <c r="BZ12" s="171">
        <v>34485.026011636568</v>
      </c>
      <c r="CA12" s="171">
        <v>34131.693011636569</v>
      </c>
      <c r="CB12" s="171">
        <v>33681.693011636569</v>
      </c>
      <c r="CC12" s="171">
        <v>33191.693011636569</v>
      </c>
      <c r="CD12" s="171">
        <v>33467.630011636575</v>
      </c>
      <c r="CE12" s="171">
        <v>33301.336011636573</v>
      </c>
      <c r="CF12" s="171">
        <v>34267.051011636569</v>
      </c>
      <c r="CG12" s="171">
        <v>35275.917011636571</v>
      </c>
      <c r="CH12" s="171">
        <v>36425.487011636571</v>
      </c>
      <c r="CI12" s="171">
        <v>41654.358011636577</v>
      </c>
      <c r="CJ12" s="171">
        <v>42024.358011636577</v>
      </c>
      <c r="CK12" s="171">
        <v>42774.358011636577</v>
      </c>
      <c r="CL12" s="171">
        <v>42754.858011636577</v>
      </c>
      <c r="CM12" s="171">
        <v>43894.07201163657</v>
      </c>
      <c r="CN12" s="171">
        <v>44110.734011636567</v>
      </c>
      <c r="CO12" s="171">
        <v>44664.067011636565</v>
      </c>
      <c r="CP12" s="171">
        <v>43844.150011636579</v>
      </c>
      <c r="CQ12" s="171">
        <v>43100.35501163658</v>
      </c>
      <c r="CR12" s="171">
        <v>43073.432011636571</v>
      </c>
      <c r="CS12" s="699">
        <v>43537.718011636578</v>
      </c>
      <c r="CT12" s="699">
        <v>43983.191011636576</v>
      </c>
      <c r="CU12" s="699">
        <v>44680.128011636567</v>
      </c>
      <c r="CV12" s="699">
        <v>46361.876011636574</v>
      </c>
      <c r="CW12" s="699">
        <v>46755.98101163657</v>
      </c>
      <c r="CX12" s="699">
        <v>47150.08601163658</v>
      </c>
      <c r="CY12" s="699">
        <v>47540.833011636583</v>
      </c>
      <c r="CZ12" s="699">
        <v>47547.97601163658</v>
      </c>
      <c r="DA12" s="699">
        <v>46952.97601163658</v>
      </c>
      <c r="DB12" s="699">
        <v>46183.723011636583</v>
      </c>
      <c r="DC12" s="699">
        <v>45780.99501163658</v>
      </c>
      <c r="DD12" s="699">
        <v>45121.643011636581</v>
      </c>
      <c r="DE12" s="699">
        <v>44960.434011636586</v>
      </c>
      <c r="DF12" s="699">
        <v>45041.975011636583</v>
      </c>
      <c r="DG12" s="699">
        <v>45258.901011636583</v>
      </c>
      <c r="DH12" s="699">
        <v>45486.175011636587</v>
      </c>
      <c r="DI12" s="699">
        <v>45338.593011636585</v>
      </c>
      <c r="DJ12" s="699">
        <v>44848.593011636585</v>
      </c>
      <c r="DK12" s="699">
        <v>44863.108011636585</v>
      </c>
      <c r="DL12" s="699">
        <v>44282.741011636586</v>
      </c>
      <c r="DM12" s="699">
        <v>44344.345011636586</v>
      </c>
      <c r="DN12" s="699">
        <v>45141.129011636585</v>
      </c>
      <c r="DO12" s="699">
        <v>45786.227011636583</v>
      </c>
      <c r="DP12" s="699">
        <v>46586.227011636583</v>
      </c>
      <c r="DQ12" s="699">
        <v>48086.227011636583</v>
      </c>
      <c r="DR12" s="699">
        <v>49254.263311884722</v>
      </c>
      <c r="DS12" s="699">
        <v>49466.803311884723</v>
      </c>
      <c r="DT12" s="699">
        <v>49444.581311884722</v>
      </c>
      <c r="DU12" s="699">
        <v>49919.081311884722</v>
      </c>
      <c r="DV12" s="699">
        <v>50023.456311884722</v>
      </c>
      <c r="DW12" s="699">
        <v>50369.911311884724</v>
      </c>
      <c r="DX12" s="699">
        <v>50249.207311884726</v>
      </c>
      <c r="DY12" s="699">
        <v>50339.207311884726</v>
      </c>
      <c r="DZ12" s="699">
        <v>50989.540311884724</v>
      </c>
      <c r="EA12" s="699">
        <v>51790.113311884721</v>
      </c>
      <c r="EB12" s="699">
        <v>51734.55431188472</v>
      </c>
      <c r="EC12" s="699">
        <v>50681.958311884715</v>
      </c>
      <c r="ED12" s="699">
        <v>50068.777311905331</v>
      </c>
      <c r="EE12" s="699">
        <v>50604.524311905334</v>
      </c>
      <c r="EF12" s="699">
        <v>50998.02331190533</v>
      </c>
      <c r="EG12" s="699">
        <v>53022.266311905325</v>
      </c>
      <c r="EH12" s="699">
        <v>53022.266311905325</v>
      </c>
      <c r="EI12" s="699">
        <v>54338.191311905328</v>
      </c>
      <c r="EJ12" s="699">
        <v>54900.130311905334</v>
      </c>
      <c r="EK12" s="699">
        <v>54162.393311905333</v>
      </c>
      <c r="EL12" s="699">
        <v>55815.173311905332</v>
      </c>
      <c r="EM12" s="699">
        <v>55941.785311905332</v>
      </c>
      <c r="EN12" s="699">
        <v>54720.173311905339</v>
      </c>
      <c r="EO12" s="699">
        <v>54237.820311905336</v>
      </c>
      <c r="EP12" s="699">
        <v>56023.354311905328</v>
      </c>
      <c r="EQ12" s="699">
        <v>57386.933311965338</v>
      </c>
      <c r="ER12" s="699">
        <v>56849.83531196534</v>
      </c>
      <c r="ES12" s="699">
        <v>59400.705312380458</v>
      </c>
      <c r="ET12" s="700">
        <v>60130.19631238046</v>
      </c>
      <c r="EU12" s="700">
        <v>61482.883312380458</v>
      </c>
    </row>
    <row r="13" spans="1:155" ht="15" customHeight="1">
      <c r="A13" s="593" t="s">
        <v>641</v>
      </c>
      <c r="B13" s="402">
        <f t="shared" si="0"/>
        <v>3.15489999999784E-2</v>
      </c>
      <c r="C13" s="402">
        <v>3.1548999999984062E-2</v>
      </c>
      <c r="D13" s="402">
        <v>1022.3085490000001</v>
      </c>
      <c r="E13" s="402">
        <v>1032.9495490000004</v>
      </c>
      <c r="F13" s="402">
        <v>809.87454900000034</v>
      </c>
      <c r="G13" s="402">
        <v>769.87454900000034</v>
      </c>
      <c r="H13" s="402">
        <v>1019.8745490000007</v>
      </c>
      <c r="I13" s="402">
        <v>1348.4445490000007</v>
      </c>
      <c r="J13" s="402">
        <v>2364.5595490000005</v>
      </c>
      <c r="K13" s="402">
        <v>2389.3105490000003</v>
      </c>
      <c r="L13" s="402">
        <v>2113.9205490206209</v>
      </c>
      <c r="M13" s="402">
        <v>36.444000000000003</v>
      </c>
      <c r="N13" s="402">
        <v>62.254000000000005</v>
      </c>
      <c r="O13" s="402">
        <v>62.254000000000005</v>
      </c>
      <c r="P13" s="402">
        <v>62.254000000000005</v>
      </c>
      <c r="Q13" s="402">
        <v>209.63454899999999</v>
      </c>
      <c r="R13" s="402">
        <v>209.63454899999999</v>
      </c>
      <c r="S13" s="402">
        <v>173.19054899999998</v>
      </c>
      <c r="T13" s="402">
        <v>3.15489999999784E-2</v>
      </c>
      <c r="U13" s="402">
        <v>3.15489999999784E-2</v>
      </c>
      <c r="V13" s="402">
        <v>3.15489999999784E-2</v>
      </c>
      <c r="W13" s="402">
        <v>3.15489999999784E-2</v>
      </c>
      <c r="X13" s="402">
        <v>3.15489999999784E-2</v>
      </c>
      <c r="Y13" s="402">
        <v>3.15489999999784E-2</v>
      </c>
      <c r="Z13" s="402">
        <v>127.13354899999999</v>
      </c>
      <c r="AA13" s="402">
        <v>829.13254900000004</v>
      </c>
      <c r="AB13" s="402">
        <v>829.13254900000004</v>
      </c>
      <c r="AC13" s="402">
        <v>829.13254900000004</v>
      </c>
      <c r="AD13" s="402">
        <v>829.13254900000004</v>
      </c>
      <c r="AE13" s="402">
        <v>829.13254900000004</v>
      </c>
      <c r="AF13" s="402">
        <v>863.06154900000001</v>
      </c>
      <c r="AG13" s="402">
        <v>161.06254899999999</v>
      </c>
      <c r="AH13" s="402">
        <v>161.06254899999999</v>
      </c>
      <c r="AI13" s="402">
        <v>3.1548999999984062E-2</v>
      </c>
      <c r="AJ13" s="402">
        <v>3.1548999999984062E-2</v>
      </c>
      <c r="AK13" s="402">
        <v>173.81154899999999</v>
      </c>
      <c r="AL13" s="402">
        <v>239.33954899999998</v>
      </c>
      <c r="AM13" s="402">
        <v>239.33954899999998</v>
      </c>
      <c r="AN13" s="402">
        <v>239.40254899999996</v>
      </c>
      <c r="AO13" s="402">
        <v>239.40254899999996</v>
      </c>
      <c r="AP13" s="402">
        <v>239.40254899999996</v>
      </c>
      <c r="AQ13" s="402">
        <v>903.72654899999998</v>
      </c>
      <c r="AR13" s="402">
        <v>1047.964549</v>
      </c>
      <c r="AS13" s="402">
        <v>1047.964549</v>
      </c>
      <c r="AT13" s="402">
        <v>1128.5475490000001</v>
      </c>
      <c r="AU13" s="402">
        <v>1122.3095490000001</v>
      </c>
      <c r="AV13" s="402">
        <v>1022.3085490000001</v>
      </c>
      <c r="AW13" s="402">
        <v>1155.6415490000002</v>
      </c>
      <c r="AX13" s="402">
        <v>1384.7185490000002</v>
      </c>
      <c r="AY13" s="402">
        <v>1480.4625490000001</v>
      </c>
      <c r="AZ13" s="402">
        <v>1366.7485490000001</v>
      </c>
      <c r="BA13" s="402">
        <v>1266.7495490000001</v>
      </c>
      <c r="BB13" s="402">
        <v>1266.7495490000001</v>
      </c>
      <c r="BC13" s="402">
        <v>1266.7495490000001</v>
      </c>
      <c r="BD13" s="402">
        <v>1171.0055490000002</v>
      </c>
      <c r="BE13" s="402">
        <v>1075.2615490000003</v>
      </c>
      <c r="BF13" s="402">
        <v>793.20754900000031</v>
      </c>
      <c r="BG13" s="402">
        <v>866.28354900000033</v>
      </c>
      <c r="BH13" s="171">
        <v>1032.9495490000004</v>
      </c>
      <c r="BI13" s="171">
        <v>1032.9495490000004</v>
      </c>
      <c r="BJ13" s="171">
        <v>1309.8735490000004</v>
      </c>
      <c r="BK13" s="171">
        <v>2109.8735490000004</v>
      </c>
      <c r="BL13" s="171">
        <v>1943.2075490000004</v>
      </c>
      <c r="BM13" s="171">
        <v>1943.2075490000004</v>
      </c>
      <c r="BN13" s="171">
        <v>1643.2075490000004</v>
      </c>
      <c r="BO13" s="171">
        <v>1643.2075490000004</v>
      </c>
      <c r="BP13" s="171">
        <v>1709.8745490000003</v>
      </c>
      <c r="BQ13" s="171">
        <v>909.87454900000034</v>
      </c>
      <c r="BR13" s="171">
        <v>809.87454900000034</v>
      </c>
      <c r="BS13" s="171">
        <v>976.54054900000028</v>
      </c>
      <c r="BT13" s="171">
        <v>809.87454900000034</v>
      </c>
      <c r="BU13" s="171">
        <v>809.87454900000034</v>
      </c>
      <c r="BV13" s="171">
        <v>743.20754900000031</v>
      </c>
      <c r="BW13" s="171">
        <v>743.20754900000031</v>
      </c>
      <c r="BX13" s="171">
        <v>843.20754900000031</v>
      </c>
      <c r="BY13" s="171">
        <v>843.20754900000031</v>
      </c>
      <c r="BZ13" s="171">
        <v>843.20754900000031</v>
      </c>
      <c r="CA13" s="171">
        <v>789.87454900000034</v>
      </c>
      <c r="CB13" s="171">
        <v>789.87454900000034</v>
      </c>
      <c r="CC13" s="171">
        <v>789.87454900000034</v>
      </c>
      <c r="CD13" s="171">
        <v>789.87454900000034</v>
      </c>
      <c r="CE13" s="171">
        <v>689.87454900000034</v>
      </c>
      <c r="CF13" s="171">
        <v>769.87454900000034</v>
      </c>
      <c r="CG13" s="171">
        <v>892.60054900000034</v>
      </c>
      <c r="CH13" s="171">
        <v>1082.1705490000004</v>
      </c>
      <c r="CI13" s="171">
        <v>1229.6705490000004</v>
      </c>
      <c r="CJ13" s="171">
        <v>1229.6705490000004</v>
      </c>
      <c r="CK13" s="171">
        <v>1479.6705490000004</v>
      </c>
      <c r="CL13" s="171">
        <v>1419.6705490000004</v>
      </c>
      <c r="CM13" s="171">
        <v>2040.6715490000004</v>
      </c>
      <c r="CN13" s="171">
        <v>2457.3335490000004</v>
      </c>
      <c r="CO13" s="171">
        <v>2520.6665490000005</v>
      </c>
      <c r="CP13" s="171">
        <v>2247.9395490000006</v>
      </c>
      <c r="CQ13" s="171">
        <v>1540.7075490000007</v>
      </c>
      <c r="CR13" s="171">
        <v>1019.8745490000007</v>
      </c>
      <c r="CS13" s="699">
        <v>1234.1595490000007</v>
      </c>
      <c r="CT13" s="699">
        <v>1547.7955490000006</v>
      </c>
      <c r="CU13" s="699">
        <v>1804.9375490000007</v>
      </c>
      <c r="CV13" s="699">
        <v>2462.6655490000007</v>
      </c>
      <c r="CW13" s="699">
        <v>2462.6655490000007</v>
      </c>
      <c r="CX13" s="699">
        <v>2462.6655490000007</v>
      </c>
      <c r="CY13" s="699">
        <v>2462.6655490000007</v>
      </c>
      <c r="CZ13" s="699">
        <v>2319.8085490000008</v>
      </c>
      <c r="DA13" s="699">
        <v>2119.8085490000008</v>
      </c>
      <c r="DB13" s="699">
        <v>2006.1725490000008</v>
      </c>
      <c r="DC13" s="699">
        <v>1348.4445490000007</v>
      </c>
      <c r="DD13" s="699">
        <v>1348.4445490000007</v>
      </c>
      <c r="DE13" s="699">
        <v>1648.4445490000007</v>
      </c>
      <c r="DF13" s="699">
        <v>1888.4445490000007</v>
      </c>
      <c r="DG13" s="699">
        <v>2451.7445490000009</v>
      </c>
      <c r="DH13" s="699">
        <v>2679.0185490000008</v>
      </c>
      <c r="DI13" s="699">
        <v>2679.0185490000008</v>
      </c>
      <c r="DJ13" s="699">
        <v>2679.0185490000008</v>
      </c>
      <c r="DK13" s="699">
        <v>2906.2925490000007</v>
      </c>
      <c r="DL13" s="699">
        <v>2407.4925490000005</v>
      </c>
      <c r="DM13" s="699">
        <v>2107.4925490000005</v>
      </c>
      <c r="DN13" s="699">
        <v>2243.8555490000003</v>
      </c>
      <c r="DO13" s="699">
        <v>2364.5595490000005</v>
      </c>
      <c r="DP13" s="699">
        <v>2364.5595490000005</v>
      </c>
      <c r="DQ13" s="699">
        <v>3064.5595490000005</v>
      </c>
      <c r="DR13" s="699">
        <v>3064.5595490000005</v>
      </c>
      <c r="DS13" s="699">
        <v>3064.5595490000005</v>
      </c>
      <c r="DT13" s="699">
        <v>3064.5595490000005</v>
      </c>
      <c r="DU13" s="699">
        <v>3239.0595490000005</v>
      </c>
      <c r="DV13" s="699">
        <v>3239.0595490000005</v>
      </c>
      <c r="DW13" s="699">
        <v>3684.5145490000004</v>
      </c>
      <c r="DX13" s="699">
        <v>3563.8105490000003</v>
      </c>
      <c r="DY13" s="699">
        <v>3263.8105490000003</v>
      </c>
      <c r="DZ13" s="699">
        <v>3089.3105490000003</v>
      </c>
      <c r="EA13" s="699">
        <v>2389.3105490000003</v>
      </c>
      <c r="EB13" s="699">
        <v>2389.3105490000003</v>
      </c>
      <c r="EC13" s="699">
        <v>1943.8555490000003</v>
      </c>
      <c r="ED13" s="699">
        <v>1825.674549020619</v>
      </c>
      <c r="EE13" s="699">
        <v>2562.5165490206191</v>
      </c>
      <c r="EF13" s="699">
        <v>3657.8645490206191</v>
      </c>
      <c r="EG13" s="699">
        <v>5691.087549020619</v>
      </c>
      <c r="EH13" s="699">
        <v>5691.087549020619</v>
      </c>
      <c r="EI13" s="699">
        <v>5691.087549020619</v>
      </c>
      <c r="EJ13" s="699">
        <v>5572.66854902062</v>
      </c>
      <c r="EK13" s="699">
        <v>4772.66854902062</v>
      </c>
      <c r="EL13" s="699">
        <v>4072.6685490206205</v>
      </c>
      <c r="EM13" s="699">
        <v>2962.4065490206208</v>
      </c>
      <c r="EN13" s="699">
        <v>2113.9205490206209</v>
      </c>
      <c r="EO13" s="699">
        <v>2113.9205490206209</v>
      </c>
      <c r="EP13" s="699">
        <v>3817.5195490206206</v>
      </c>
      <c r="EQ13" s="699">
        <v>5080.0385490806329</v>
      </c>
      <c r="ER13" s="699">
        <v>5080.0385490806329</v>
      </c>
      <c r="ES13" s="699">
        <v>7081.7235494957504</v>
      </c>
      <c r="ET13" s="699">
        <v>7538.7445494957501</v>
      </c>
      <c r="EU13" s="699">
        <v>7538.7445494957501</v>
      </c>
    </row>
    <row r="14" spans="1:155" ht="15" customHeight="1">
      <c r="A14" s="593" t="s">
        <v>645</v>
      </c>
      <c r="B14" s="402">
        <f t="shared" si="0"/>
        <v>18930.645</v>
      </c>
      <c r="C14" s="402">
        <v>21167.781999949999</v>
      </c>
      <c r="D14" s="402">
        <v>20988.61099995</v>
      </c>
      <c r="E14" s="402">
        <v>21754.382462636568</v>
      </c>
      <c r="F14" s="402">
        <v>24478.21546263657</v>
      </c>
      <c r="G14" s="402">
        <v>26735.776462636572</v>
      </c>
      <c r="H14" s="402">
        <v>30687.257462636575</v>
      </c>
      <c r="I14" s="402">
        <v>32769.250462636584</v>
      </c>
      <c r="J14" s="402">
        <v>33217.719462636589</v>
      </c>
      <c r="K14" s="402">
        <v>38341.295762884722</v>
      </c>
      <c r="L14" s="402">
        <v>41602.30476288472</v>
      </c>
      <c r="M14" s="402">
        <v>16022.061999999998</v>
      </c>
      <c r="N14" s="402">
        <v>16022.061999999998</v>
      </c>
      <c r="O14" s="402">
        <v>16268.460999999998</v>
      </c>
      <c r="P14" s="402">
        <v>16180.961999999998</v>
      </c>
      <c r="Q14" s="402">
        <v>16080.025999999998</v>
      </c>
      <c r="R14" s="402">
        <v>16648.812999999998</v>
      </c>
      <c r="S14" s="402">
        <v>16361.572999999999</v>
      </c>
      <c r="T14" s="402">
        <v>16361.572999999999</v>
      </c>
      <c r="U14" s="402">
        <v>16951.011999999999</v>
      </c>
      <c r="V14" s="402">
        <v>17726.645</v>
      </c>
      <c r="W14" s="402">
        <v>18416.645</v>
      </c>
      <c r="X14" s="402">
        <v>18930.645</v>
      </c>
      <c r="Y14" s="402">
        <v>19128.14499995</v>
      </c>
      <c r="Z14" s="402">
        <v>19481.603999949999</v>
      </c>
      <c r="AA14" s="402">
        <v>19669.063999949998</v>
      </c>
      <c r="AB14" s="402">
        <v>19369.063999949998</v>
      </c>
      <c r="AC14" s="402">
        <v>19316.645999949997</v>
      </c>
      <c r="AD14" s="402">
        <v>19015.312999949998</v>
      </c>
      <c r="AE14" s="402">
        <v>19638.437999949998</v>
      </c>
      <c r="AF14" s="402">
        <v>19919.004999949997</v>
      </c>
      <c r="AG14" s="402">
        <v>20512.522999949997</v>
      </c>
      <c r="AH14" s="402">
        <v>20914.216999949997</v>
      </c>
      <c r="AI14" s="402">
        <v>21337.222999949998</v>
      </c>
      <c r="AJ14" s="402">
        <v>21167.781999949999</v>
      </c>
      <c r="AK14" s="402">
        <v>21140.703999949998</v>
      </c>
      <c r="AL14" s="402">
        <v>20925.784999949996</v>
      </c>
      <c r="AM14" s="402">
        <v>21107.412999949996</v>
      </c>
      <c r="AN14" s="402">
        <v>21138.778999949998</v>
      </c>
      <c r="AO14" s="402">
        <v>20935.684999949997</v>
      </c>
      <c r="AP14" s="402">
        <v>21175.404999949998</v>
      </c>
      <c r="AQ14" s="402">
        <v>20875.404999949998</v>
      </c>
      <c r="AR14" s="402">
        <v>21273.404999949998</v>
      </c>
      <c r="AS14" s="402">
        <v>21023.404999949998</v>
      </c>
      <c r="AT14" s="402">
        <v>21065.48499995</v>
      </c>
      <c r="AU14" s="402">
        <v>21065.48499995</v>
      </c>
      <c r="AV14" s="402">
        <v>20988.61099995</v>
      </c>
      <c r="AW14" s="402">
        <v>21368.367999950002</v>
      </c>
      <c r="AX14" s="402">
        <v>21357.05599995</v>
      </c>
      <c r="AY14" s="402">
        <v>21672.672999949998</v>
      </c>
      <c r="AZ14" s="402">
        <v>22260.211999949999</v>
      </c>
      <c r="BA14" s="402">
        <v>22447.820462636566</v>
      </c>
      <c r="BB14" s="402">
        <v>22209.033462636566</v>
      </c>
      <c r="BC14" s="402">
        <v>21842.198462636567</v>
      </c>
      <c r="BD14" s="402">
        <v>22442.198462636567</v>
      </c>
      <c r="BE14" s="402">
        <v>22442.198462636567</v>
      </c>
      <c r="BF14" s="402">
        <v>22261.366462636568</v>
      </c>
      <c r="BG14" s="402">
        <v>21566.286462636566</v>
      </c>
      <c r="BH14" s="171">
        <v>21754.382462636568</v>
      </c>
      <c r="BI14" s="171">
        <v>23380.745462636569</v>
      </c>
      <c r="BJ14" s="171">
        <v>23726.370462636569</v>
      </c>
      <c r="BK14" s="171">
        <v>24144.587462636569</v>
      </c>
      <c r="BL14" s="171">
        <v>24629.904462636568</v>
      </c>
      <c r="BM14" s="171">
        <v>24824.865462636568</v>
      </c>
      <c r="BN14" s="171">
        <v>24901.031462636569</v>
      </c>
      <c r="BO14" s="171">
        <v>25283.53746263657</v>
      </c>
      <c r="BP14" s="171">
        <v>25283.53746263657</v>
      </c>
      <c r="BQ14" s="171">
        <v>25748.08846263657</v>
      </c>
      <c r="BR14" s="171">
        <v>25650.94546263657</v>
      </c>
      <c r="BS14" s="171">
        <v>25050.94546263657</v>
      </c>
      <c r="BT14" s="171">
        <v>24478.21546263657</v>
      </c>
      <c r="BU14" s="171">
        <v>24601.73446263657</v>
      </c>
      <c r="BV14" s="171">
        <v>24747.80646263657</v>
      </c>
      <c r="BW14" s="171">
        <v>25029.62446263657</v>
      </c>
      <c r="BX14" s="171">
        <v>24851.846462636571</v>
      </c>
      <c r="BY14" s="171">
        <v>25480.418462636571</v>
      </c>
      <c r="BZ14" s="171">
        <v>26880.418462636571</v>
      </c>
      <c r="CA14" s="171">
        <v>26580.418462636571</v>
      </c>
      <c r="CB14" s="171">
        <v>26130.418462636571</v>
      </c>
      <c r="CC14" s="171">
        <v>25640.418462636571</v>
      </c>
      <c r="CD14" s="171">
        <v>25916.355462636573</v>
      </c>
      <c r="CE14" s="171">
        <v>25850.061462636571</v>
      </c>
      <c r="CF14" s="171">
        <v>26735.776462636572</v>
      </c>
      <c r="CG14" s="171">
        <v>27621.916462636571</v>
      </c>
      <c r="CH14" s="171">
        <v>28581.916462636571</v>
      </c>
      <c r="CI14" s="171">
        <v>29058.387462636572</v>
      </c>
      <c r="CJ14" s="171">
        <v>29428.387462636572</v>
      </c>
      <c r="CK14" s="171">
        <v>29928.387462636572</v>
      </c>
      <c r="CL14" s="171">
        <v>29968.887462636572</v>
      </c>
      <c r="CM14" s="171">
        <v>30487.100462636572</v>
      </c>
      <c r="CN14" s="171">
        <v>30287.100462636572</v>
      </c>
      <c r="CO14" s="171">
        <v>30777.100462636572</v>
      </c>
      <c r="CP14" s="171">
        <v>30229.910462636573</v>
      </c>
      <c r="CQ14" s="171">
        <v>30193.347462636575</v>
      </c>
      <c r="CR14" s="171">
        <v>30687.257462636575</v>
      </c>
      <c r="CS14" s="699">
        <v>30937.258462636575</v>
      </c>
      <c r="CT14" s="699">
        <v>31069.095462636575</v>
      </c>
      <c r="CU14" s="699">
        <v>31508.890462636573</v>
      </c>
      <c r="CV14" s="699">
        <v>32532.910462636573</v>
      </c>
      <c r="CW14" s="699">
        <v>32927.015462636577</v>
      </c>
      <c r="CX14" s="699">
        <v>33321.12046263658</v>
      </c>
      <c r="CY14" s="699">
        <v>33711.867462636583</v>
      </c>
      <c r="CZ14" s="699">
        <v>33861.867462636583</v>
      </c>
      <c r="DA14" s="699">
        <v>33466.867462636583</v>
      </c>
      <c r="DB14" s="699">
        <v>32811.250462636584</v>
      </c>
      <c r="DC14" s="699">
        <v>33066.250462636584</v>
      </c>
      <c r="DD14" s="699">
        <v>32769.250462636584</v>
      </c>
      <c r="DE14" s="699">
        <v>32308.041462636585</v>
      </c>
      <c r="DF14" s="699">
        <v>32149.582462636587</v>
      </c>
      <c r="DG14" s="699">
        <v>31803.208462636587</v>
      </c>
      <c r="DH14" s="699">
        <v>31803.208462636587</v>
      </c>
      <c r="DI14" s="699">
        <v>31655.626462636588</v>
      </c>
      <c r="DJ14" s="699">
        <v>31165.626462636588</v>
      </c>
      <c r="DK14" s="699">
        <v>30952.86746263659</v>
      </c>
      <c r="DL14" s="699">
        <v>30871.300462636591</v>
      </c>
      <c r="DM14" s="699">
        <v>31232.90446263659</v>
      </c>
      <c r="DN14" s="699">
        <v>31893.325462636589</v>
      </c>
      <c r="DO14" s="699">
        <v>32417.719462636589</v>
      </c>
      <c r="DP14" s="699">
        <v>33217.719462636589</v>
      </c>
      <c r="DQ14" s="699">
        <v>34017.719462636589</v>
      </c>
      <c r="DR14" s="699">
        <v>35185.755762884728</v>
      </c>
      <c r="DS14" s="699">
        <v>35398.295762884729</v>
      </c>
      <c r="DT14" s="699">
        <v>35376.073762884727</v>
      </c>
      <c r="DU14" s="699">
        <v>35676.073762884727</v>
      </c>
      <c r="DV14" s="699">
        <v>35780.448762884727</v>
      </c>
      <c r="DW14" s="699">
        <v>35681.448762884727</v>
      </c>
      <c r="DX14" s="699">
        <v>35681.448762884727</v>
      </c>
      <c r="DY14" s="699">
        <v>36071.448762884727</v>
      </c>
      <c r="DZ14" s="699">
        <v>36896.281762884726</v>
      </c>
      <c r="EA14" s="699">
        <v>38396.854762884723</v>
      </c>
      <c r="EB14" s="699">
        <v>38341.295762884722</v>
      </c>
      <c r="EC14" s="699">
        <v>37734.154762884718</v>
      </c>
      <c r="ED14" s="699">
        <v>37239.154762884718</v>
      </c>
      <c r="EE14" s="699">
        <v>37038.059762884717</v>
      </c>
      <c r="EF14" s="699">
        <v>36336.210762884715</v>
      </c>
      <c r="EG14" s="699">
        <v>36327.230762884712</v>
      </c>
      <c r="EH14" s="699">
        <v>36327.230762884712</v>
      </c>
      <c r="EI14" s="699">
        <v>37643.155762884715</v>
      </c>
      <c r="EJ14" s="699">
        <v>38323.513762884715</v>
      </c>
      <c r="EK14" s="699">
        <v>38385.776762884714</v>
      </c>
      <c r="EL14" s="699">
        <v>40738.556762884713</v>
      </c>
      <c r="EM14" s="699">
        <v>41975.430762884716</v>
      </c>
      <c r="EN14" s="699">
        <v>41602.30476288472</v>
      </c>
      <c r="EO14" s="699">
        <v>41119.951762884717</v>
      </c>
      <c r="EP14" s="699">
        <v>41201.886762884715</v>
      </c>
      <c r="EQ14" s="699">
        <v>41302.946762884712</v>
      </c>
      <c r="ER14" s="699">
        <v>40765.848762884714</v>
      </c>
      <c r="ES14" s="699">
        <v>41315.033762884712</v>
      </c>
      <c r="ET14" s="699">
        <v>41587.503762884713</v>
      </c>
      <c r="EU14" s="699">
        <v>42940.190762884711</v>
      </c>
    </row>
    <row r="15" spans="1:155" ht="15.75" thickBot="1">
      <c r="A15" s="795" t="s">
        <v>776</v>
      </c>
      <c r="B15" s="796">
        <f t="shared" si="0"/>
        <v>350.4</v>
      </c>
      <c r="C15" s="796">
        <v>350.4</v>
      </c>
      <c r="D15" s="796">
        <v>350.4</v>
      </c>
      <c r="E15" s="796">
        <v>350.4</v>
      </c>
      <c r="F15" s="796">
        <v>6761.4</v>
      </c>
      <c r="G15" s="796">
        <v>6761.4</v>
      </c>
      <c r="H15" s="796">
        <v>11366.3</v>
      </c>
      <c r="I15" s="796">
        <v>11003.947999999999</v>
      </c>
      <c r="J15" s="796">
        <v>11003.947999999999</v>
      </c>
      <c r="K15" s="796">
        <v>11003.947999999999</v>
      </c>
      <c r="L15" s="796">
        <v>11003.947999999999</v>
      </c>
      <c r="M15" s="796">
        <v>350.4</v>
      </c>
      <c r="N15" s="796">
        <v>350.4</v>
      </c>
      <c r="O15" s="796">
        <v>350.4</v>
      </c>
      <c r="P15" s="796">
        <v>350.4</v>
      </c>
      <c r="Q15" s="796">
        <v>350.4</v>
      </c>
      <c r="R15" s="796">
        <v>350.4</v>
      </c>
      <c r="S15" s="796">
        <v>350.4</v>
      </c>
      <c r="T15" s="796">
        <v>350.4</v>
      </c>
      <c r="U15" s="796">
        <v>350.4</v>
      </c>
      <c r="V15" s="796">
        <v>350.4</v>
      </c>
      <c r="W15" s="796">
        <v>350.4</v>
      </c>
      <c r="X15" s="796">
        <v>350.4</v>
      </c>
      <c r="Y15" s="796">
        <v>350.4</v>
      </c>
      <c r="Z15" s="796">
        <v>350.4</v>
      </c>
      <c r="AA15" s="796">
        <v>350.4</v>
      </c>
      <c r="AB15" s="796">
        <v>350.4</v>
      </c>
      <c r="AC15" s="796">
        <v>350.4</v>
      </c>
      <c r="AD15" s="796">
        <v>350.4</v>
      </c>
      <c r="AE15" s="796">
        <v>350.4</v>
      </c>
      <c r="AF15" s="796">
        <v>350.4</v>
      </c>
      <c r="AG15" s="796">
        <v>350.4</v>
      </c>
      <c r="AH15" s="796">
        <v>350.4</v>
      </c>
      <c r="AI15" s="796">
        <v>350.4</v>
      </c>
      <c r="AJ15" s="796">
        <v>350.4</v>
      </c>
      <c r="AK15" s="796">
        <v>350.4</v>
      </c>
      <c r="AL15" s="796">
        <v>350.4</v>
      </c>
      <c r="AM15" s="796">
        <v>350.4</v>
      </c>
      <c r="AN15" s="796">
        <v>350.4</v>
      </c>
      <c r="AO15" s="796">
        <v>350.4</v>
      </c>
      <c r="AP15" s="796">
        <v>350.4</v>
      </c>
      <c r="AQ15" s="796">
        <v>350.4</v>
      </c>
      <c r="AR15" s="796">
        <v>350.4</v>
      </c>
      <c r="AS15" s="796">
        <v>350.4</v>
      </c>
      <c r="AT15" s="796">
        <v>350.4</v>
      </c>
      <c r="AU15" s="796">
        <v>350.4</v>
      </c>
      <c r="AV15" s="796">
        <v>350.4</v>
      </c>
      <c r="AW15" s="796">
        <v>350.4</v>
      </c>
      <c r="AX15" s="796">
        <v>350.4</v>
      </c>
      <c r="AY15" s="796">
        <v>350.4</v>
      </c>
      <c r="AZ15" s="796">
        <v>350.4</v>
      </c>
      <c r="BA15" s="796">
        <v>350.4</v>
      </c>
      <c r="BB15" s="796">
        <v>350.4</v>
      </c>
      <c r="BC15" s="796">
        <v>350.4</v>
      </c>
      <c r="BD15" s="796">
        <v>350.4</v>
      </c>
      <c r="BE15" s="796">
        <v>350.4</v>
      </c>
      <c r="BF15" s="796">
        <v>350.4</v>
      </c>
      <c r="BG15" s="796">
        <v>350.4</v>
      </c>
      <c r="BH15" s="797">
        <v>350.4</v>
      </c>
      <c r="BI15" s="797">
        <v>328.2</v>
      </c>
      <c r="BJ15" s="797">
        <v>328.2</v>
      </c>
      <c r="BK15" s="797">
        <v>328.2</v>
      </c>
      <c r="BL15" s="797">
        <v>328.2</v>
      </c>
      <c r="BM15" s="797">
        <v>328.2</v>
      </c>
      <c r="BN15" s="797">
        <v>328.2</v>
      </c>
      <c r="BO15" s="797">
        <v>328.2</v>
      </c>
      <c r="BP15" s="797">
        <v>6761.4</v>
      </c>
      <c r="BQ15" s="797">
        <v>6761.4</v>
      </c>
      <c r="BR15" s="797">
        <v>6761.4</v>
      </c>
      <c r="BS15" s="797">
        <v>6761.4</v>
      </c>
      <c r="BT15" s="797">
        <v>6761.4</v>
      </c>
      <c r="BU15" s="797">
        <v>6761.4</v>
      </c>
      <c r="BV15" s="797">
        <v>6761.4</v>
      </c>
      <c r="BW15" s="797">
        <v>6761.4</v>
      </c>
      <c r="BX15" s="797">
        <v>6761.4</v>
      </c>
      <c r="BY15" s="797">
        <v>6761.4</v>
      </c>
      <c r="BZ15" s="797">
        <v>6761.4</v>
      </c>
      <c r="CA15" s="797">
        <v>6761.4</v>
      </c>
      <c r="CB15" s="797">
        <v>6761.4</v>
      </c>
      <c r="CC15" s="797">
        <v>6761.4</v>
      </c>
      <c r="CD15" s="797">
        <v>6761.4</v>
      </c>
      <c r="CE15" s="797">
        <v>6761.4</v>
      </c>
      <c r="CF15" s="797">
        <v>6761.4</v>
      </c>
      <c r="CG15" s="797">
        <v>6761.4</v>
      </c>
      <c r="CH15" s="797">
        <v>6761.4</v>
      </c>
      <c r="CI15" s="797">
        <v>11366.3</v>
      </c>
      <c r="CJ15" s="797">
        <v>11366.3</v>
      </c>
      <c r="CK15" s="797">
        <v>11366.3</v>
      </c>
      <c r="CL15" s="797">
        <v>11366.3</v>
      </c>
      <c r="CM15" s="797">
        <v>11366.3</v>
      </c>
      <c r="CN15" s="797">
        <v>11366.3</v>
      </c>
      <c r="CO15" s="797">
        <v>11366.3</v>
      </c>
      <c r="CP15" s="797">
        <v>11366.3</v>
      </c>
      <c r="CQ15" s="797">
        <v>11366.3</v>
      </c>
      <c r="CR15" s="797">
        <v>11366.3</v>
      </c>
      <c r="CS15" s="798">
        <v>11366.3</v>
      </c>
      <c r="CT15" s="798">
        <v>11366.3</v>
      </c>
      <c r="CU15" s="798">
        <v>11366.3</v>
      </c>
      <c r="CV15" s="798">
        <v>11366.3</v>
      </c>
      <c r="CW15" s="798">
        <v>11366.3</v>
      </c>
      <c r="CX15" s="798">
        <v>11366.3</v>
      </c>
      <c r="CY15" s="798">
        <v>11366.3</v>
      </c>
      <c r="CZ15" s="798">
        <v>11366.3</v>
      </c>
      <c r="DA15" s="798">
        <v>11366.3</v>
      </c>
      <c r="DB15" s="798">
        <v>11366.3</v>
      </c>
      <c r="DC15" s="798">
        <v>11366.3</v>
      </c>
      <c r="DD15" s="798">
        <v>11003.947999999999</v>
      </c>
      <c r="DE15" s="798">
        <v>11003.947999999999</v>
      </c>
      <c r="DF15" s="798">
        <v>11003.947999999999</v>
      </c>
      <c r="DG15" s="798">
        <v>11003.947999999999</v>
      </c>
      <c r="DH15" s="798">
        <v>11003.947999999999</v>
      </c>
      <c r="DI15" s="798">
        <v>11003.947999999999</v>
      </c>
      <c r="DJ15" s="798">
        <v>11003.947999999999</v>
      </c>
      <c r="DK15" s="798">
        <v>11003.947999999999</v>
      </c>
      <c r="DL15" s="798">
        <v>11003.947999999999</v>
      </c>
      <c r="DM15" s="798">
        <v>11003.947999999999</v>
      </c>
      <c r="DN15" s="798">
        <v>11003.947999999999</v>
      </c>
      <c r="DO15" s="798">
        <v>11003.947999999999</v>
      </c>
      <c r="DP15" s="798">
        <v>11003.947999999999</v>
      </c>
      <c r="DQ15" s="798">
        <v>11003.947999999999</v>
      </c>
      <c r="DR15" s="798">
        <v>11003.947999999999</v>
      </c>
      <c r="DS15" s="798">
        <v>11003.947999999999</v>
      </c>
      <c r="DT15" s="798">
        <v>11003.947999999999</v>
      </c>
      <c r="DU15" s="798">
        <v>11003.947999999999</v>
      </c>
      <c r="DV15" s="798">
        <v>11003.947999999999</v>
      </c>
      <c r="DW15" s="798">
        <v>11003.947999999999</v>
      </c>
      <c r="DX15" s="798">
        <v>11003.947999999999</v>
      </c>
      <c r="DY15" s="798">
        <v>11003.947999999999</v>
      </c>
      <c r="DZ15" s="798">
        <v>11003.947999999999</v>
      </c>
      <c r="EA15" s="798">
        <v>11003.947999999999</v>
      </c>
      <c r="EB15" s="798">
        <v>11003.947999999999</v>
      </c>
      <c r="EC15" s="933">
        <v>11003.947999999999</v>
      </c>
      <c r="ED15" s="933">
        <v>11003.947999999999</v>
      </c>
      <c r="EE15" s="933">
        <v>11003.947999999999</v>
      </c>
      <c r="EF15" s="933">
        <v>11003.947999999999</v>
      </c>
      <c r="EG15" s="933">
        <v>11003.947999999999</v>
      </c>
      <c r="EH15" s="933">
        <v>11003.947999999999</v>
      </c>
      <c r="EI15" s="933">
        <v>11003.947999999999</v>
      </c>
      <c r="EJ15" s="933">
        <v>11003.947999999999</v>
      </c>
      <c r="EK15" s="933">
        <v>11003.947999999999</v>
      </c>
      <c r="EL15" s="933">
        <v>11003.947999999999</v>
      </c>
      <c r="EM15" s="933">
        <v>11003.947999999999</v>
      </c>
      <c r="EN15" s="933">
        <v>11003.947999999999</v>
      </c>
      <c r="EO15" s="933">
        <v>11003.947999999999</v>
      </c>
      <c r="EP15" s="933">
        <v>11003.947999999999</v>
      </c>
      <c r="EQ15" s="933">
        <v>11003.947999999999</v>
      </c>
      <c r="ER15" s="933">
        <v>11003.947999999999</v>
      </c>
      <c r="ES15" s="933">
        <v>11003.947999999999</v>
      </c>
      <c r="ET15" s="933">
        <v>11003.947999999999</v>
      </c>
      <c r="EU15" s="933">
        <v>11003.947999999999</v>
      </c>
    </row>
    <row r="16" spans="1:155" ht="15" customHeight="1">
      <c r="A16" s="272" t="s">
        <v>985</v>
      </c>
      <c r="B16" s="272"/>
      <c r="C16" s="272"/>
      <c r="D16" s="272"/>
      <c r="E16" s="272"/>
      <c r="F16" s="272"/>
      <c r="G16" s="272"/>
      <c r="H16" s="272"/>
      <c r="I16" s="272"/>
      <c r="J16" s="272"/>
      <c r="K16" s="272"/>
      <c r="L16" s="272"/>
      <c r="T16" s="585"/>
      <c r="AC16" s="590"/>
      <c r="AE16" s="594"/>
      <c r="AI16" s="10"/>
    </row>
    <row r="17" spans="1:150" s="586" customFormat="1" ht="23.25" customHeight="1">
      <c r="A17" s="1214" t="s">
        <v>986</v>
      </c>
      <c r="B17" s="1214"/>
      <c r="C17" s="1214"/>
      <c r="D17" s="1214"/>
      <c r="E17" s="1214"/>
      <c r="F17" s="1214"/>
      <c r="G17" s="1214"/>
      <c r="H17" s="1214"/>
      <c r="I17" s="1214"/>
      <c r="J17" s="1214"/>
      <c r="K17" s="1214"/>
      <c r="L17" s="1214"/>
      <c r="M17" s="1214"/>
      <c r="N17" s="1214"/>
      <c r="O17" s="1214"/>
      <c r="P17" s="1214"/>
      <c r="Q17" s="1214"/>
      <c r="R17" s="1214"/>
      <c r="S17" s="1214"/>
      <c r="T17" s="1214"/>
      <c r="U17" s="1214"/>
      <c r="V17" s="1214"/>
      <c r="W17" s="1214"/>
      <c r="X17" s="1214"/>
      <c r="Y17" s="1214"/>
      <c r="Z17" s="1214"/>
      <c r="AA17" s="1214"/>
      <c r="AB17" s="1214"/>
      <c r="AC17" s="1214"/>
      <c r="AD17" s="1214"/>
      <c r="AE17" s="1214"/>
      <c r="AF17" s="752"/>
      <c r="AG17" s="752"/>
      <c r="AH17" s="752"/>
      <c r="AI17" s="752"/>
      <c r="AJ17" s="752"/>
      <c r="AK17" s="752"/>
      <c r="AL17" s="752"/>
      <c r="AM17" s="752"/>
      <c r="AN17" s="752"/>
      <c r="AO17" s="752"/>
      <c r="AP17" s="752"/>
      <c r="AQ17" s="752"/>
      <c r="AR17" s="752"/>
      <c r="AS17" s="752"/>
      <c r="AT17" s="752"/>
      <c r="AU17" s="752"/>
      <c r="AV17" s="752"/>
      <c r="AW17" s="752"/>
      <c r="AX17" s="752"/>
      <c r="AY17" s="752"/>
      <c r="AZ17" s="752"/>
      <c r="BA17" s="752"/>
      <c r="BB17" s="752"/>
      <c r="BC17" s="752"/>
      <c r="BD17" s="752"/>
      <c r="BE17" s="752"/>
      <c r="BF17" s="752"/>
      <c r="BG17" s="752"/>
      <c r="BH17" s="752"/>
      <c r="BI17" s="752"/>
      <c r="BJ17" s="752"/>
      <c r="BK17" s="752"/>
      <c r="BL17" s="752"/>
      <c r="BM17" s="752"/>
      <c r="BN17" s="752"/>
      <c r="BO17" s="752"/>
      <c r="BP17" s="752"/>
      <c r="BQ17" s="752"/>
      <c r="BR17" s="752"/>
      <c r="BS17" s="752"/>
      <c r="BT17" s="752"/>
      <c r="BU17" s="752"/>
      <c r="BV17" s="752"/>
      <c r="BW17" s="752"/>
      <c r="BX17" s="752"/>
      <c r="BY17" s="752"/>
      <c r="BZ17" s="752"/>
      <c r="CA17" s="752"/>
      <c r="CB17" s="752"/>
      <c r="CC17" s="752"/>
      <c r="CD17" s="752"/>
      <c r="CE17" s="752"/>
      <c r="CF17" s="752"/>
      <c r="CG17" s="752"/>
      <c r="CH17" s="752"/>
      <c r="CI17" s="752"/>
      <c r="CJ17" s="752"/>
      <c r="CK17" s="752"/>
      <c r="CL17" s="752"/>
      <c r="CM17" s="752"/>
      <c r="CN17" s="752"/>
      <c r="CO17" s="752"/>
      <c r="CP17" s="752"/>
      <c r="CQ17" s="752"/>
      <c r="DG17" s="10"/>
      <c r="DH17" s="10"/>
      <c r="DJ17" s="10"/>
      <c r="ET17" s="10"/>
    </row>
    <row r="18" spans="1:150">
      <c r="F18" s="595"/>
      <c r="G18" s="595"/>
      <c r="H18" s="601"/>
      <c r="I18" s="601"/>
      <c r="J18" s="601"/>
      <c r="K18" s="601"/>
      <c r="L18" s="601"/>
      <c r="DH18" s="586"/>
      <c r="DJ18" s="586"/>
    </row>
    <row r="20" spans="1:150">
      <c r="F20" s="596"/>
      <c r="G20" s="596"/>
      <c r="H20" s="596"/>
      <c r="I20" s="596"/>
      <c r="J20" s="596"/>
      <c r="K20" s="596"/>
      <c r="L20" s="596"/>
    </row>
  </sheetData>
  <mergeCells count="24">
    <mergeCell ref="EO3:EU3"/>
    <mergeCell ref="A17:AE17"/>
    <mergeCell ref="Y3:AJ3"/>
    <mergeCell ref="AK3:AV3"/>
    <mergeCell ref="AW3:BH3"/>
    <mergeCell ref="BI3:BT3"/>
    <mergeCell ref="I3:I4"/>
    <mergeCell ref="B3:B4"/>
    <mergeCell ref="C3:C4"/>
    <mergeCell ref="D3:D4"/>
    <mergeCell ref="E3:E4"/>
    <mergeCell ref="F3:F4"/>
    <mergeCell ref="G3:G4"/>
    <mergeCell ref="M3:X3"/>
    <mergeCell ref="H3:H4"/>
    <mergeCell ref="J3:J4"/>
    <mergeCell ref="EC3:EN3"/>
    <mergeCell ref="DQ3:EB3"/>
    <mergeCell ref="K3:K4"/>
    <mergeCell ref="CS3:DD3"/>
    <mergeCell ref="CG3:CR3"/>
    <mergeCell ref="BU3:CF3"/>
    <mergeCell ref="DE3:DP3"/>
    <mergeCell ref="L3:L4"/>
  </mergeCells>
  <phoneticPr fontId="48" type="noConversion"/>
  <pageMargins left="0.31496062992125984" right="0.31496062992125984" top="0.55118110236220474" bottom="0.55118110236220474" header="0.31496062992125984" footer="0.31496062992125984"/>
  <pageSetup paperSize="9" scale="94" orientation="landscape" r:id="rId1"/>
  <headerFooter>
    <oddHeader>&amp;R&amp;"-,Normal"&amp;K305496F - ESTATÍSTICAS DAS FINANÇAS PÚBLICAS</oddHeader>
    <oddFooter>&amp;L&amp;"-,Normal"&amp;9&amp;K305496Banco de Cabo Verde / Boletim de Estatísticas - novembro de 2021&amp;R&amp;"-,Normal"&amp;9&amp;K305496 67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1">
    <tabColor theme="0"/>
  </sheetPr>
  <dimension ref="A1:T58"/>
  <sheetViews>
    <sheetView showGridLines="0" zoomScaleNormal="100" zoomScaleSheetLayoutView="100" zoomScalePageLayoutView="90" workbookViewId="0">
      <selection activeCell="G55" sqref="G55"/>
    </sheetView>
  </sheetViews>
  <sheetFormatPr defaultColWidth="9.140625" defaultRowHeight="15"/>
  <cols>
    <col min="1" max="1" width="10.85546875" style="598" customWidth="1"/>
    <col min="2" max="2" width="9.140625" style="598" customWidth="1"/>
    <col min="3" max="3" width="11.42578125" style="598" customWidth="1"/>
    <col min="4" max="4" width="10.42578125" style="598" bestFit="1" customWidth="1"/>
    <col min="5" max="5" width="8.140625" style="598" customWidth="1"/>
    <col min="6" max="6" width="9.140625" style="598" customWidth="1"/>
    <col min="7" max="7" width="11.7109375" style="598" customWidth="1"/>
    <col min="8" max="8" width="10.42578125" style="598" customWidth="1"/>
    <col min="9" max="9" width="9.85546875" style="598" bestFit="1" customWidth="1"/>
    <col min="10" max="10" width="8.42578125" style="598" customWidth="1"/>
    <col min="11" max="11" width="11.85546875" style="598" customWidth="1"/>
    <col min="12" max="12" width="10.7109375" style="598" customWidth="1"/>
    <col min="13" max="13" width="8" style="598" customWidth="1"/>
    <col min="14" max="14" width="10" style="598" customWidth="1"/>
    <col min="15" max="16384" width="9.140625" style="598"/>
  </cols>
  <sheetData>
    <row r="1" spans="1:14" ht="22.35" customHeight="1">
      <c r="A1" s="597" t="s">
        <v>646</v>
      </c>
    </row>
    <row r="2" spans="1:14" ht="15" customHeight="1">
      <c r="A2" s="599" t="s">
        <v>76</v>
      </c>
    </row>
    <row r="3" spans="1:14" ht="16.5" customHeight="1">
      <c r="A3" s="1256"/>
      <c r="B3" s="1149" t="s">
        <v>647</v>
      </c>
      <c r="C3" s="1150"/>
      <c r="D3" s="1150"/>
      <c r="E3" s="1151"/>
      <c r="F3" s="1150" t="s">
        <v>648</v>
      </c>
      <c r="G3" s="1150"/>
      <c r="H3" s="1150"/>
      <c r="I3" s="1150"/>
      <c r="J3" s="1149" t="s">
        <v>649</v>
      </c>
      <c r="K3" s="1150"/>
      <c r="L3" s="1150"/>
      <c r="M3" s="1151"/>
      <c r="N3" s="1227" t="s">
        <v>650</v>
      </c>
    </row>
    <row r="4" spans="1:14" ht="15" customHeight="1">
      <c r="A4" s="1256"/>
      <c r="B4" s="1222" t="s">
        <v>651</v>
      </c>
      <c r="C4" s="1222" t="s">
        <v>229</v>
      </c>
      <c r="D4" s="1222" t="s">
        <v>652</v>
      </c>
      <c r="E4" s="1222" t="s">
        <v>653</v>
      </c>
      <c r="F4" s="1234" t="s">
        <v>651</v>
      </c>
      <c r="G4" s="1222" t="s">
        <v>229</v>
      </c>
      <c r="H4" s="1222" t="s">
        <v>652</v>
      </c>
      <c r="I4" s="1222" t="s">
        <v>653</v>
      </c>
      <c r="J4" s="1222" t="s">
        <v>651</v>
      </c>
      <c r="K4" s="1222" t="s">
        <v>229</v>
      </c>
      <c r="L4" s="1222" t="s">
        <v>652</v>
      </c>
      <c r="M4" s="1222" t="s">
        <v>653</v>
      </c>
      <c r="N4" s="1227"/>
    </row>
    <row r="5" spans="1:14">
      <c r="A5" s="1257"/>
      <c r="B5" s="1239"/>
      <c r="C5" s="1239"/>
      <c r="D5" s="1239"/>
      <c r="E5" s="1239"/>
      <c r="F5" s="1246"/>
      <c r="G5" s="1239"/>
      <c r="H5" s="1239"/>
      <c r="I5" s="1239"/>
      <c r="J5" s="1239"/>
      <c r="K5" s="1239"/>
      <c r="L5" s="1239"/>
      <c r="M5" s="1239"/>
      <c r="N5" s="1249"/>
    </row>
    <row r="6" spans="1:14">
      <c r="A6" s="600" t="s">
        <v>602</v>
      </c>
      <c r="B6" s="601">
        <v>63361.856040011306</v>
      </c>
      <c r="C6" s="601">
        <v>2209.73112670203</v>
      </c>
      <c r="D6" s="601">
        <v>622.21403506235004</v>
      </c>
      <c r="E6" s="601">
        <v>64949.37313165098</v>
      </c>
      <c r="F6" s="601">
        <v>30267.251691119392</v>
      </c>
      <c r="G6" s="601">
        <v>520.08250230858005</v>
      </c>
      <c r="H6" s="601">
        <v>259.79373763824498</v>
      </c>
      <c r="I6" s="601">
        <v>30527.540455789731</v>
      </c>
      <c r="J6" s="601">
        <v>43824.099224752666</v>
      </c>
      <c r="K6" s="601">
        <v>453.84059010675003</v>
      </c>
      <c r="L6" s="601">
        <v>0</v>
      </c>
      <c r="M6" s="595">
        <v>44277.939814859419</v>
      </c>
      <c r="N6" s="595">
        <v>139754.85340230013</v>
      </c>
    </row>
    <row r="7" spans="1:14">
      <c r="A7" s="600" t="s">
        <v>603</v>
      </c>
      <c r="B7" s="601">
        <v>64949.37313165098</v>
      </c>
      <c r="C7" s="601">
        <v>591.26950160222998</v>
      </c>
      <c r="D7" s="601">
        <v>358.43317194574649</v>
      </c>
      <c r="E7" s="601">
        <v>65182.209461307466</v>
      </c>
      <c r="F7" s="601">
        <v>30527.540455789731</v>
      </c>
      <c r="G7" s="601">
        <v>560.25705506310999</v>
      </c>
      <c r="H7" s="601">
        <v>124.60400173919999</v>
      </c>
      <c r="I7" s="601">
        <v>30963.19350911364</v>
      </c>
      <c r="J7" s="601">
        <v>44277.939814859419</v>
      </c>
      <c r="K7" s="601">
        <v>277.53356032140005</v>
      </c>
      <c r="L7" s="601">
        <v>0</v>
      </c>
      <c r="M7" s="595">
        <v>44555.473375180816</v>
      </c>
      <c r="N7" s="595">
        <v>140700.87634560192</v>
      </c>
    </row>
    <row r="8" spans="1:14">
      <c r="A8" s="600" t="s">
        <v>604</v>
      </c>
      <c r="B8" s="601">
        <v>65182.209461307466</v>
      </c>
      <c r="C8" s="601">
        <v>2291.9557512524202</v>
      </c>
      <c r="D8" s="601">
        <v>422.81782710660991</v>
      </c>
      <c r="E8" s="601">
        <v>67051.347385453279</v>
      </c>
      <c r="F8" s="601">
        <v>30963.19350911364</v>
      </c>
      <c r="G8" s="601">
        <v>1003.95400688887</v>
      </c>
      <c r="H8" s="601">
        <v>210.00633456360089</v>
      </c>
      <c r="I8" s="601">
        <v>31757.14118143891</v>
      </c>
      <c r="J8" s="601">
        <v>44555.473375180816</v>
      </c>
      <c r="K8" s="601">
        <v>60.043801235850005</v>
      </c>
      <c r="L8" s="601">
        <v>0</v>
      </c>
      <c r="M8" s="595">
        <v>44615.517176416666</v>
      </c>
      <c r="N8" s="595">
        <v>143424.00574330887</v>
      </c>
    </row>
    <row r="9" spans="1:14">
      <c r="A9" s="600" t="s">
        <v>605</v>
      </c>
      <c r="B9" s="601">
        <v>67051.347385453279</v>
      </c>
      <c r="C9" s="601">
        <v>2396.7012858858498</v>
      </c>
      <c r="D9" s="601">
        <v>347.60336481585</v>
      </c>
      <c r="E9" s="601">
        <v>72666.671748579145</v>
      </c>
      <c r="F9" s="601">
        <v>31757.14118143891</v>
      </c>
      <c r="G9" s="601">
        <v>813.88055842059009</v>
      </c>
      <c r="H9" s="601">
        <v>111.54127755644001</v>
      </c>
      <c r="I9" s="601">
        <v>34687.439611371934</v>
      </c>
      <c r="J9" s="601">
        <v>44615.517176416666</v>
      </c>
      <c r="K9" s="601">
        <v>1947.6736628779211</v>
      </c>
      <c r="L9" s="601">
        <v>0</v>
      </c>
      <c r="M9" s="595">
        <v>46660.816713669592</v>
      </c>
      <c r="N9" s="595">
        <v>154014.92807362069</v>
      </c>
    </row>
    <row r="10" spans="1:14">
      <c r="A10" s="600" t="s">
        <v>606</v>
      </c>
      <c r="B10" s="601">
        <v>72666.671748579145</v>
      </c>
      <c r="C10" s="601">
        <v>295.67473788149999</v>
      </c>
      <c r="D10" s="601">
        <v>587.53442153277012</v>
      </c>
      <c r="E10" s="601">
        <v>71068.031796146548</v>
      </c>
      <c r="F10" s="601">
        <v>34687.439611371934</v>
      </c>
      <c r="G10" s="601">
        <v>377.27497211698005</v>
      </c>
      <c r="H10" s="601">
        <v>222.99887242335939</v>
      </c>
      <c r="I10" s="601">
        <v>34750.253333553548</v>
      </c>
      <c r="J10" s="601">
        <v>46660.816713669592</v>
      </c>
      <c r="K10" s="601">
        <v>81.39874622032707</v>
      </c>
      <c r="L10" s="601">
        <v>0</v>
      </c>
      <c r="M10" s="595">
        <v>46742.215459889921</v>
      </c>
      <c r="N10" s="595">
        <v>152560.50058959</v>
      </c>
    </row>
    <row r="11" spans="1:14">
      <c r="A11" s="600" t="s">
        <v>607</v>
      </c>
      <c r="B11" s="601">
        <v>71068.031796146548</v>
      </c>
      <c r="C11" s="601">
        <v>1588.7506940610799</v>
      </c>
      <c r="D11" s="601">
        <v>445.73164284398274</v>
      </c>
      <c r="E11" s="601">
        <v>73431.255731705227</v>
      </c>
      <c r="F11" s="601">
        <v>34750.253333553548</v>
      </c>
      <c r="G11" s="601">
        <v>513.72323299677998</v>
      </c>
      <c r="H11" s="601">
        <v>125.7978938214</v>
      </c>
      <c r="I11" s="601">
        <v>35994.21671605781</v>
      </c>
      <c r="J11" s="601">
        <v>46742.215459889921</v>
      </c>
      <c r="K11" s="601">
        <v>350.48328691070134</v>
      </c>
      <c r="L11" s="601">
        <v>0</v>
      </c>
      <c r="M11" s="595">
        <v>47092.698746800619</v>
      </c>
      <c r="N11" s="595">
        <v>156518.17119456365</v>
      </c>
    </row>
    <row r="12" spans="1:14">
      <c r="A12" s="600" t="s">
        <v>608</v>
      </c>
      <c r="B12" s="601">
        <v>73431.255731705227</v>
      </c>
      <c r="C12" s="601">
        <v>1161.6679524665299</v>
      </c>
      <c r="D12" s="601">
        <v>591.83705224697997</v>
      </c>
      <c r="E12" s="601">
        <v>73712.746029167189</v>
      </c>
      <c r="F12" s="601">
        <v>35994.21671605781</v>
      </c>
      <c r="G12" s="601">
        <v>265.02215986401001</v>
      </c>
      <c r="H12" s="601">
        <v>216.19298073191624</v>
      </c>
      <c r="I12" s="601">
        <v>36108.68329274909</v>
      </c>
      <c r="J12" s="601">
        <v>47092.698746800619</v>
      </c>
      <c r="K12" s="601">
        <v>463.57991879329722</v>
      </c>
      <c r="L12" s="601">
        <v>0</v>
      </c>
      <c r="M12" s="595">
        <v>47556.27866559392</v>
      </c>
      <c r="N12" s="595">
        <v>157377.70798751019</v>
      </c>
    </row>
    <row r="13" spans="1:14">
      <c r="A13" s="600" t="s">
        <v>609</v>
      </c>
      <c r="B13" s="601">
        <v>73712.746029167189</v>
      </c>
      <c r="C13" s="601">
        <v>770.00441155096996</v>
      </c>
      <c r="D13" s="601">
        <v>275.38330306529701</v>
      </c>
      <c r="E13" s="601">
        <v>74382.940346770265</v>
      </c>
      <c r="F13" s="601">
        <v>36108.68329274909</v>
      </c>
      <c r="G13" s="601">
        <v>462.43633552940003</v>
      </c>
      <c r="H13" s="601">
        <v>148.60150379349787</v>
      </c>
      <c r="I13" s="601">
        <v>35986.930345517387</v>
      </c>
      <c r="J13" s="601">
        <v>47556.27866559392</v>
      </c>
      <c r="K13" s="601">
        <v>738.42437302169458</v>
      </c>
      <c r="L13" s="601">
        <v>0</v>
      </c>
      <c r="M13" s="595">
        <v>48294.703038615611</v>
      </c>
      <c r="N13" s="595">
        <v>158664.57373090327</v>
      </c>
    </row>
    <row r="14" spans="1:14">
      <c r="A14" s="600" t="s">
        <v>610</v>
      </c>
      <c r="B14" s="601">
        <v>74382.940346770265</v>
      </c>
      <c r="C14" s="601">
        <v>116.31078122433001</v>
      </c>
      <c r="D14" s="601">
        <v>796.40724674351009</v>
      </c>
      <c r="E14" s="601">
        <v>74225.4712857173</v>
      </c>
      <c r="F14" s="601">
        <v>35986.930345517387</v>
      </c>
      <c r="G14" s="601">
        <v>651.11233382327998</v>
      </c>
      <c r="H14" s="601">
        <v>248.75048918711252</v>
      </c>
      <c r="I14" s="601">
        <v>36561.050830006374</v>
      </c>
      <c r="J14" s="601">
        <v>48294.703038615611</v>
      </c>
      <c r="K14" s="601">
        <v>320.46505129814921</v>
      </c>
      <c r="L14" s="601">
        <v>0</v>
      </c>
      <c r="M14" s="595">
        <v>48615.168089913757</v>
      </c>
      <c r="N14" s="595">
        <v>159401.69020563699</v>
      </c>
    </row>
    <row r="15" spans="1:14">
      <c r="A15" s="600" t="s">
        <v>611</v>
      </c>
      <c r="B15" s="601">
        <v>74225.4712857173</v>
      </c>
      <c r="C15" s="601">
        <v>310.92505678140145</v>
      </c>
      <c r="D15" s="601">
        <v>351.03281620108868</v>
      </c>
      <c r="E15" s="601">
        <v>71932.402695225566</v>
      </c>
      <c r="F15" s="601">
        <v>36561.050830006374</v>
      </c>
      <c r="G15" s="601">
        <v>440.14037335606997</v>
      </c>
      <c r="H15" s="601">
        <v>168.96643622850002</v>
      </c>
      <c r="I15" s="601">
        <v>36069.061605406474</v>
      </c>
      <c r="J15" s="601">
        <v>48615.168089913757</v>
      </c>
      <c r="K15" s="601">
        <v>414.34472957167281</v>
      </c>
      <c r="L15" s="601">
        <v>0</v>
      </c>
      <c r="M15" s="595">
        <v>49029.512819485433</v>
      </c>
      <c r="N15" s="595">
        <v>157030.97712011746</v>
      </c>
    </row>
    <row r="16" spans="1:14">
      <c r="A16" s="600" t="s">
        <v>612</v>
      </c>
      <c r="B16" s="601">
        <v>71932.402695225566</v>
      </c>
      <c r="C16" s="601">
        <v>353.96323306268005</v>
      </c>
      <c r="D16" s="601">
        <v>763.94031964729606</v>
      </c>
      <c r="E16" s="601">
        <v>70411.585660153505</v>
      </c>
      <c r="F16" s="601">
        <v>36069.061605406474</v>
      </c>
      <c r="G16" s="601">
        <v>2786.9436799822997</v>
      </c>
      <c r="H16" s="601">
        <v>207.07670060761609</v>
      </c>
      <c r="I16" s="601">
        <v>38215.821307304301</v>
      </c>
      <c r="J16" s="601">
        <v>49029.512819485433</v>
      </c>
      <c r="K16" s="601">
        <v>358.93832364174</v>
      </c>
      <c r="L16" s="601">
        <v>0</v>
      </c>
      <c r="M16" s="595">
        <v>49388.451143127175</v>
      </c>
      <c r="N16" s="595">
        <v>158015.85811058499</v>
      </c>
    </row>
    <row r="17" spans="1:16">
      <c r="A17" s="600" t="s">
        <v>613</v>
      </c>
      <c r="B17" s="601">
        <v>70411.585660153505</v>
      </c>
      <c r="C17" s="601">
        <v>2953.534083382036</v>
      </c>
      <c r="D17" s="601">
        <v>490.54928669489902</v>
      </c>
      <c r="E17" s="601">
        <v>73858.506408296409</v>
      </c>
      <c r="F17" s="601">
        <v>38215.821307304301</v>
      </c>
      <c r="G17" s="601">
        <v>1298.943183804512</v>
      </c>
      <c r="H17" s="601">
        <v>186.06178289460001</v>
      </c>
      <c r="I17" s="601">
        <v>39548.068125175392</v>
      </c>
      <c r="J17" s="601">
        <v>49388.451143127175</v>
      </c>
      <c r="K17" s="601">
        <v>131.20150953720002</v>
      </c>
      <c r="L17" s="601">
        <v>0</v>
      </c>
      <c r="M17" s="595">
        <v>49519.652652664372</v>
      </c>
      <c r="N17" s="595">
        <v>162926.22718613618</v>
      </c>
    </row>
    <row r="18" spans="1:16">
      <c r="A18" s="578" t="s">
        <v>718</v>
      </c>
      <c r="B18" s="601">
        <v>73858.506408296424</v>
      </c>
      <c r="C18" s="601">
        <v>704.08323199466997</v>
      </c>
      <c r="D18" s="601">
        <v>513.83595516259004</v>
      </c>
      <c r="E18" s="601">
        <v>72836.865670362648</v>
      </c>
      <c r="F18" s="601">
        <v>39548.068125175392</v>
      </c>
      <c r="G18" s="601">
        <v>226.55459630804998</v>
      </c>
      <c r="H18" s="601">
        <v>263.53828449663297</v>
      </c>
      <c r="I18" s="601">
        <v>39544.814383256256</v>
      </c>
      <c r="J18" s="601">
        <v>49519.652652664372</v>
      </c>
      <c r="K18" s="601">
        <v>0</v>
      </c>
      <c r="L18" s="601">
        <v>0</v>
      </c>
      <c r="M18" s="595">
        <v>49519.652652664372</v>
      </c>
      <c r="N18" s="595">
        <v>161901.33270628325</v>
      </c>
    </row>
    <row r="19" spans="1:16">
      <c r="A19" s="578" t="s">
        <v>719</v>
      </c>
      <c r="B19" s="601">
        <v>72836.865670362648</v>
      </c>
      <c r="C19" s="601">
        <v>643.63832494664007</v>
      </c>
      <c r="D19" s="601">
        <v>650.28993908022005</v>
      </c>
      <c r="E19" s="601">
        <v>74242.887507414984</v>
      </c>
      <c r="F19" s="601">
        <v>39544.814383256256</v>
      </c>
      <c r="G19" s="601">
        <v>419.57275354944875</v>
      </c>
      <c r="H19" s="601">
        <v>196.05914987804999</v>
      </c>
      <c r="I19" s="601">
        <v>40113.990187070754</v>
      </c>
      <c r="J19" s="601">
        <v>49519.652652664372</v>
      </c>
      <c r="K19" s="601">
        <v>0</v>
      </c>
      <c r="L19" s="601">
        <v>0</v>
      </c>
      <c r="M19" s="595">
        <v>49519.652652664372</v>
      </c>
      <c r="N19" s="595">
        <v>163876.53034715014</v>
      </c>
    </row>
    <row r="20" spans="1:16">
      <c r="A20" s="578" t="s">
        <v>720</v>
      </c>
      <c r="B20" s="601">
        <v>74242.887507414984</v>
      </c>
      <c r="C20" s="601">
        <v>807.30926186816998</v>
      </c>
      <c r="D20" s="601">
        <v>860.06079451978997</v>
      </c>
      <c r="E20" s="601">
        <v>74466.349216013841</v>
      </c>
      <c r="F20" s="601">
        <v>40113.990187070754</v>
      </c>
      <c r="G20" s="601">
        <v>182.13747755990002</v>
      </c>
      <c r="H20" s="601">
        <v>289.89759855969373</v>
      </c>
      <c r="I20" s="601">
        <v>39774.100772052327</v>
      </c>
      <c r="J20" s="601">
        <v>49519.652652664372</v>
      </c>
      <c r="K20" s="601">
        <v>0</v>
      </c>
      <c r="L20" s="601">
        <v>0</v>
      </c>
      <c r="M20" s="595">
        <v>49519.652652664372</v>
      </c>
      <c r="N20" s="595">
        <v>163760.10264073053</v>
      </c>
    </row>
    <row r="21" spans="1:16">
      <c r="A21" s="578" t="s">
        <v>721</v>
      </c>
      <c r="B21" s="601">
        <v>74466.349216013841</v>
      </c>
      <c r="C21" s="601">
        <v>3124.6759780639504</v>
      </c>
      <c r="D21" s="601">
        <v>597.5824718234594</v>
      </c>
      <c r="E21" s="601">
        <v>77436.856050287461</v>
      </c>
      <c r="F21" s="601">
        <v>39774.100772052327</v>
      </c>
      <c r="G21" s="601">
        <v>931.38732033729002</v>
      </c>
      <c r="H21" s="601">
        <v>107.93248396154999</v>
      </c>
      <c r="I21" s="601">
        <v>40952.601921296548</v>
      </c>
      <c r="J21" s="601">
        <v>49519.652652664372</v>
      </c>
      <c r="K21" s="601">
        <v>0</v>
      </c>
      <c r="L21" s="601">
        <v>0</v>
      </c>
      <c r="M21" s="595">
        <v>49519.652652664372</v>
      </c>
      <c r="N21" s="595">
        <v>167909.11062424839</v>
      </c>
    </row>
    <row r="22" spans="1:16">
      <c r="A22" s="578" t="s">
        <v>722</v>
      </c>
      <c r="B22" s="601">
        <v>77436.856050287461</v>
      </c>
      <c r="C22" s="601">
        <v>609.44421824785002</v>
      </c>
      <c r="D22" s="601">
        <v>880.53335549866017</v>
      </c>
      <c r="E22" s="601">
        <v>78057.355045178585</v>
      </c>
      <c r="F22" s="601">
        <v>40952.601921296548</v>
      </c>
      <c r="G22" s="601">
        <v>104.81508701483</v>
      </c>
      <c r="H22" s="601">
        <v>338.94409581815148</v>
      </c>
      <c r="I22" s="601">
        <v>41064.757224188877</v>
      </c>
      <c r="J22" s="601">
        <v>49519.652652664372</v>
      </c>
      <c r="K22" s="601">
        <v>0</v>
      </c>
      <c r="L22" s="601">
        <v>0</v>
      </c>
      <c r="M22" s="595">
        <v>49519.652652664372</v>
      </c>
      <c r="N22" s="595">
        <v>168641.76492203184</v>
      </c>
    </row>
    <row r="23" spans="1:16">
      <c r="A23" s="578" t="s">
        <v>723</v>
      </c>
      <c r="B23" s="601">
        <v>78057.355045178585</v>
      </c>
      <c r="C23" s="601">
        <v>2278.6217372025499</v>
      </c>
      <c r="D23" s="601">
        <v>626.16398119204996</v>
      </c>
      <c r="E23" s="601">
        <v>79279.47974944851</v>
      </c>
      <c r="F23" s="601">
        <v>41064.757224188877</v>
      </c>
      <c r="G23" s="601">
        <v>38.333594769650006</v>
      </c>
      <c r="H23" s="601">
        <v>159.81441145695001</v>
      </c>
      <c r="I23" s="601">
        <v>40946.276931675297</v>
      </c>
      <c r="J23" s="601">
        <v>49519.652652664372</v>
      </c>
      <c r="K23" s="601">
        <v>0</v>
      </c>
      <c r="L23" s="601">
        <v>0</v>
      </c>
      <c r="M23" s="595">
        <v>49519.652652664372</v>
      </c>
      <c r="N23" s="595">
        <v>169745.40933378818</v>
      </c>
    </row>
    <row r="24" spans="1:16">
      <c r="A24" s="578" t="s">
        <v>724</v>
      </c>
      <c r="B24" s="601">
        <v>79279.47974944851</v>
      </c>
      <c r="C24" s="601">
        <v>4578.1430904362505</v>
      </c>
      <c r="D24" s="601">
        <v>949.98351179320002</v>
      </c>
      <c r="E24" s="601">
        <v>84548.367946992003</v>
      </c>
      <c r="F24" s="601">
        <v>40946.276931675297</v>
      </c>
      <c r="G24" s="601">
        <v>580.60123495249013</v>
      </c>
      <c r="H24" s="601">
        <v>392.82263824896722</v>
      </c>
      <c r="I24" s="601">
        <v>41712.370082282046</v>
      </c>
      <c r="J24" s="601">
        <v>49519.652652664372</v>
      </c>
      <c r="K24" s="601">
        <v>0</v>
      </c>
      <c r="L24" s="601">
        <v>0</v>
      </c>
      <c r="M24" s="595">
        <v>49519.652652664372</v>
      </c>
      <c r="N24" s="595">
        <v>175780.39068193844</v>
      </c>
    </row>
    <row r="25" spans="1:16">
      <c r="A25" s="578" t="s">
        <v>725</v>
      </c>
      <c r="B25" s="601">
        <v>84548.367946992003</v>
      </c>
      <c r="C25" s="601">
        <v>2751.2314530734602</v>
      </c>
      <c r="D25" s="601">
        <v>681.36360417370543</v>
      </c>
      <c r="E25" s="601">
        <v>85815.87597237766</v>
      </c>
      <c r="F25" s="601">
        <v>41712.370082282046</v>
      </c>
      <c r="G25" s="601">
        <v>336.02388765183002</v>
      </c>
      <c r="H25" s="601">
        <v>137.23355305425002</v>
      </c>
      <c r="I25" s="601">
        <v>41464.386555140569</v>
      </c>
      <c r="J25" s="601">
        <v>49519.652652664372</v>
      </c>
      <c r="K25" s="601">
        <v>0</v>
      </c>
      <c r="L25" s="601">
        <v>0</v>
      </c>
      <c r="M25" s="595">
        <v>49519.652652664372</v>
      </c>
      <c r="N25" s="595">
        <v>176799.91518018261</v>
      </c>
    </row>
    <row r="26" spans="1:16">
      <c r="A26" s="578" t="s">
        <v>726</v>
      </c>
      <c r="B26" s="601">
        <v>85815.87597237766</v>
      </c>
      <c r="C26" s="601">
        <v>1246.7892247166872</v>
      </c>
      <c r="D26" s="601">
        <v>910.82779839407999</v>
      </c>
      <c r="E26" s="601">
        <v>86679.597958297483</v>
      </c>
      <c r="F26" s="601">
        <v>41464.386555140569</v>
      </c>
      <c r="G26" s="601">
        <v>100.3617866016686</v>
      </c>
      <c r="H26" s="601">
        <v>420.43244605816142</v>
      </c>
      <c r="I26" s="601">
        <v>41451.155266136695</v>
      </c>
      <c r="J26" s="601">
        <v>49519.652652664372</v>
      </c>
      <c r="K26" s="601">
        <v>0</v>
      </c>
      <c r="L26" s="601">
        <v>0</v>
      </c>
      <c r="M26" s="595">
        <v>49812.907720602925</v>
      </c>
      <c r="N26" s="595">
        <v>177943.66094503709</v>
      </c>
      <c r="P26" s="602"/>
    </row>
    <row r="27" spans="1:16">
      <c r="A27" s="578" t="s">
        <v>727</v>
      </c>
      <c r="B27" s="601">
        <v>86679.597958297483</v>
      </c>
      <c r="C27" s="601">
        <v>5275.6072962184644</v>
      </c>
      <c r="D27" s="601">
        <v>828.30702055121003</v>
      </c>
      <c r="E27" s="601">
        <v>90194.543204064306</v>
      </c>
      <c r="F27" s="601">
        <v>41451.155266136695</v>
      </c>
      <c r="G27" s="601">
        <v>455.7484612052512</v>
      </c>
      <c r="H27" s="601">
        <v>196.43110569990003</v>
      </c>
      <c r="I27" s="601">
        <v>41471.990689814484</v>
      </c>
      <c r="J27" s="601">
        <v>49812.907720602925</v>
      </c>
      <c r="K27" s="601">
        <v>0</v>
      </c>
      <c r="L27" s="601">
        <v>0</v>
      </c>
      <c r="M27" s="601">
        <v>49812.907720602925</v>
      </c>
      <c r="N27" s="601">
        <v>181479.44161448171</v>
      </c>
      <c r="P27" s="602"/>
    </row>
    <row r="28" spans="1:16">
      <c r="A28" s="578" t="s">
        <v>728</v>
      </c>
      <c r="B28" s="601">
        <v>90194.543204064306</v>
      </c>
      <c r="C28" s="601">
        <v>6374.0469577058175</v>
      </c>
      <c r="D28" s="601">
        <v>952.53870425835987</v>
      </c>
      <c r="E28" s="601">
        <v>94112.310959133625</v>
      </c>
      <c r="F28" s="601">
        <v>41471.990689814484</v>
      </c>
      <c r="G28" s="601">
        <v>154.57500321068432</v>
      </c>
      <c r="H28" s="601">
        <v>81.153696391620002</v>
      </c>
      <c r="I28" s="601">
        <v>41154.475336288633</v>
      </c>
      <c r="J28" s="601">
        <v>49812.907720602925</v>
      </c>
      <c r="K28" s="601">
        <v>0</v>
      </c>
      <c r="L28" s="601">
        <v>0</v>
      </c>
      <c r="M28" s="601">
        <v>49812.907720602925</v>
      </c>
      <c r="N28" s="601">
        <v>185079.6940160252</v>
      </c>
      <c r="P28" s="602"/>
    </row>
    <row r="29" spans="1:16">
      <c r="A29" s="578" t="s">
        <v>729</v>
      </c>
      <c r="B29" s="601">
        <v>94112.310959133625</v>
      </c>
      <c r="C29" s="601">
        <v>896.83170351298827</v>
      </c>
      <c r="D29" s="601">
        <v>728.99160402881989</v>
      </c>
      <c r="E29" s="601">
        <v>93695.481463169417</v>
      </c>
      <c r="F29" s="601">
        <v>41154.475336288633</v>
      </c>
      <c r="G29" s="601">
        <v>439.92330277918143</v>
      </c>
      <c r="H29" s="601">
        <v>26.4756651963</v>
      </c>
      <c r="I29" s="601">
        <v>41739.850248029827</v>
      </c>
      <c r="J29" s="601">
        <v>49812.907720602925</v>
      </c>
      <c r="K29" s="601">
        <v>-8.8502184400499999</v>
      </c>
      <c r="L29" s="601">
        <v>0</v>
      </c>
      <c r="M29" s="601">
        <v>49821.757939042975</v>
      </c>
      <c r="N29" s="601">
        <v>185257.08965024221</v>
      </c>
      <c r="P29" s="602"/>
    </row>
    <row r="30" spans="1:16">
      <c r="A30" s="578" t="s">
        <v>730</v>
      </c>
      <c r="B30" s="601">
        <v>93695.481463169417</v>
      </c>
      <c r="C30" s="601">
        <v>1505.502611459438</v>
      </c>
      <c r="D30" s="601">
        <v>891.46297225019532</v>
      </c>
      <c r="E30" s="601">
        <v>96539.137003044336</v>
      </c>
      <c r="F30" s="601">
        <v>41739.850248029827</v>
      </c>
      <c r="G30" s="601">
        <v>93.749629783864904</v>
      </c>
      <c r="H30" s="601">
        <v>73.397629175244006</v>
      </c>
      <c r="I30" s="601">
        <v>41336.009883783903</v>
      </c>
      <c r="J30" s="601">
        <v>49821.757939042975</v>
      </c>
      <c r="K30" s="601">
        <v>-3.0144752919000002</v>
      </c>
      <c r="L30" s="601">
        <v>0</v>
      </c>
      <c r="M30" s="601">
        <v>49854.489109951537</v>
      </c>
      <c r="N30" s="601">
        <v>187729.63599677981</v>
      </c>
      <c r="P30" s="602"/>
    </row>
    <row r="31" spans="1:16">
      <c r="A31" s="578" t="s">
        <v>731</v>
      </c>
      <c r="B31" s="601">
        <v>96539.137003044336</v>
      </c>
      <c r="C31" s="601">
        <v>1801.3343360878011</v>
      </c>
      <c r="D31" s="601">
        <v>902.98692377477994</v>
      </c>
      <c r="E31" s="601">
        <v>96970.910399278146</v>
      </c>
      <c r="F31" s="601">
        <v>41336.009883783903</v>
      </c>
      <c r="G31" s="601">
        <v>209.2145347140451</v>
      </c>
      <c r="H31" s="601">
        <v>77.362838096849998</v>
      </c>
      <c r="I31" s="601">
        <v>41340.156669390599</v>
      </c>
      <c r="J31" s="601">
        <v>49854.489109951537</v>
      </c>
      <c r="K31" s="601">
        <v>0</v>
      </c>
      <c r="L31" s="601">
        <v>-24.775425207600001</v>
      </c>
      <c r="M31" s="601">
        <v>49829.71368474394</v>
      </c>
      <c r="N31" s="601">
        <v>188140.78075341269</v>
      </c>
      <c r="P31" s="602"/>
    </row>
    <row r="32" spans="1:16">
      <c r="A32" s="578" t="s">
        <v>732</v>
      </c>
      <c r="B32" s="601">
        <v>96970.910399278146</v>
      </c>
      <c r="C32" s="601">
        <v>688.87907514749998</v>
      </c>
      <c r="D32" s="601">
        <v>893.59560494455002</v>
      </c>
      <c r="E32" s="601">
        <v>97752.771583443173</v>
      </c>
      <c r="F32" s="601">
        <v>41340.156669390599</v>
      </c>
      <c r="G32" s="601">
        <v>218.89373739833999</v>
      </c>
      <c r="H32" s="601">
        <v>24.535141695962999</v>
      </c>
      <c r="I32" s="601">
        <v>41615.400348611351</v>
      </c>
      <c r="J32" s="601">
        <v>49829.71368474394</v>
      </c>
      <c r="K32" s="601">
        <v>-59.792442244500002</v>
      </c>
      <c r="L32" s="601">
        <v>0</v>
      </c>
      <c r="M32" s="601">
        <v>49889.506126988439</v>
      </c>
      <c r="N32" s="601">
        <v>189257.67805904296</v>
      </c>
      <c r="P32" s="602"/>
    </row>
    <row r="33" spans="1:16">
      <c r="A33" s="578" t="s">
        <v>737</v>
      </c>
      <c r="B33" s="601">
        <v>97752.771583443173</v>
      </c>
      <c r="C33" s="601">
        <v>9266.3246674143102</v>
      </c>
      <c r="D33" s="601">
        <v>815.58008681456261</v>
      </c>
      <c r="E33" s="601">
        <v>107412.37185729377</v>
      </c>
      <c r="F33" s="601">
        <v>41615.400348611351</v>
      </c>
      <c r="G33" s="601">
        <v>351.43388087142</v>
      </c>
      <c r="H33" s="601">
        <v>24.535141695962999</v>
      </c>
      <c r="I33" s="601">
        <v>42010.061143477295</v>
      </c>
      <c r="J33" s="601">
        <v>49889.506126988439</v>
      </c>
      <c r="K33" s="601">
        <v>-22.442412976650001</v>
      </c>
      <c r="L33" s="601">
        <v>-24.775425207600001</v>
      </c>
      <c r="M33" s="601">
        <v>49887.17311475749</v>
      </c>
      <c r="N33" s="601">
        <v>199309.60611552856</v>
      </c>
      <c r="P33" s="602"/>
    </row>
    <row r="34" spans="1:16">
      <c r="A34" s="682" t="s">
        <v>740</v>
      </c>
      <c r="B34" s="601">
        <v>107412.37185729377</v>
      </c>
      <c r="C34" s="601">
        <v>999.35246027162998</v>
      </c>
      <c r="D34" s="601">
        <v>1161.7279978917002</v>
      </c>
      <c r="E34" s="601">
        <v>107822.03754689672</v>
      </c>
      <c r="F34" s="601">
        <v>42010.061143477295</v>
      </c>
      <c r="G34" s="601">
        <v>68.564319608480005</v>
      </c>
      <c r="H34" s="601">
        <v>475.92279110368565</v>
      </c>
      <c r="I34" s="601">
        <v>42384.619646377483</v>
      </c>
      <c r="J34" s="601">
        <v>49887.17311475749</v>
      </c>
      <c r="K34" s="601">
        <v>0</v>
      </c>
      <c r="L34" s="601">
        <v>-25.14101432835</v>
      </c>
      <c r="M34" s="601">
        <v>50640.250830990044</v>
      </c>
      <c r="N34" s="601">
        <v>200846.9080242643</v>
      </c>
      <c r="P34" s="602"/>
    </row>
    <row r="35" spans="1:16">
      <c r="A35" s="682" t="s">
        <v>777</v>
      </c>
      <c r="B35" s="601">
        <v>107822.03754689672</v>
      </c>
      <c r="C35" s="601">
        <v>2465.8379223414395</v>
      </c>
      <c r="D35" s="601">
        <v>735.18804141789008</v>
      </c>
      <c r="E35" s="601">
        <v>111986.07620340018</v>
      </c>
      <c r="F35" s="601">
        <v>42384.619646377483</v>
      </c>
      <c r="G35" s="601">
        <v>89.619165799640001</v>
      </c>
      <c r="H35" s="601">
        <v>433.27441186080006</v>
      </c>
      <c r="I35" s="601">
        <v>41952.590237949727</v>
      </c>
      <c r="J35" s="601">
        <v>50640.250830990044</v>
      </c>
      <c r="K35" s="601">
        <v>0</v>
      </c>
      <c r="L35" s="601">
        <v>-1264.2032574274499</v>
      </c>
      <c r="M35" s="601">
        <v>49376.047573562602</v>
      </c>
      <c r="N35" s="601">
        <v>203314.71401491252</v>
      </c>
      <c r="P35" s="602"/>
    </row>
    <row r="36" spans="1:16">
      <c r="A36" s="682" t="s">
        <v>792</v>
      </c>
      <c r="B36" s="601">
        <v>111986.07620340018</v>
      </c>
      <c r="C36" s="601">
        <v>945.66144764090654</v>
      </c>
      <c r="D36" s="601">
        <v>1208.5673474698301</v>
      </c>
      <c r="E36" s="601">
        <v>114435.456352287</v>
      </c>
      <c r="F36" s="601">
        <v>41952.590237949727</v>
      </c>
      <c r="G36" s="601">
        <v>69.395650123419998</v>
      </c>
      <c r="H36" s="601">
        <v>440.64843820128738</v>
      </c>
      <c r="I36" s="601">
        <v>41860.686254544096</v>
      </c>
      <c r="J36" s="601">
        <v>49376.047573562602</v>
      </c>
      <c r="K36" s="601">
        <v>0</v>
      </c>
      <c r="L36" s="601">
        <v>-39.985616377349999</v>
      </c>
      <c r="M36" s="601">
        <v>49336.061957185251</v>
      </c>
      <c r="N36" s="601">
        <v>205632.20456401634</v>
      </c>
      <c r="P36" s="602"/>
    </row>
    <row r="37" spans="1:16">
      <c r="A37" s="682" t="s">
        <v>850</v>
      </c>
      <c r="B37" s="601">
        <v>114435.456352287</v>
      </c>
      <c r="C37" s="601">
        <v>7805.92815472249</v>
      </c>
      <c r="D37" s="601">
        <v>928.23222126388077</v>
      </c>
      <c r="E37" s="601">
        <v>114887.74052759675</v>
      </c>
      <c r="F37" s="601">
        <v>41860.686254544096</v>
      </c>
      <c r="G37" s="601">
        <v>48.452059867300001</v>
      </c>
      <c r="H37" s="601">
        <v>525.80226436645</v>
      </c>
      <c r="I37" s="601">
        <v>40802.979296420293</v>
      </c>
      <c r="J37" s="601">
        <v>49336.061957185251</v>
      </c>
      <c r="K37" s="601">
        <v>0</v>
      </c>
      <c r="L37" s="601">
        <v>-240.57282163604998</v>
      </c>
      <c r="M37" s="601">
        <v>49095.4891355492</v>
      </c>
      <c r="N37" s="601">
        <v>204786.20895956623</v>
      </c>
      <c r="P37" s="602"/>
    </row>
    <row r="38" spans="1:16">
      <c r="A38" s="682" t="s">
        <v>851</v>
      </c>
      <c r="B38" s="601">
        <v>114887.74052759675</v>
      </c>
      <c r="C38" s="601">
        <v>3330.3595343344505</v>
      </c>
      <c r="D38" s="601">
        <v>1083.6514330468799</v>
      </c>
      <c r="E38" s="601">
        <v>115731.17074573998</v>
      </c>
      <c r="F38" s="601">
        <v>40802.979296420293</v>
      </c>
      <c r="G38" s="601">
        <v>87.564491518959997</v>
      </c>
      <c r="H38" s="601">
        <v>488.31706620398057</v>
      </c>
      <c r="I38" s="601">
        <v>40085.786438028197</v>
      </c>
      <c r="J38" s="601">
        <v>49095.4891355492</v>
      </c>
      <c r="K38" s="601">
        <v>0</v>
      </c>
      <c r="L38" s="601">
        <v>-486.73086654554999</v>
      </c>
      <c r="M38" s="601">
        <v>48608.758269003643</v>
      </c>
      <c r="N38" s="601">
        <v>204425.71545277178</v>
      </c>
      <c r="P38" s="602"/>
    </row>
    <row r="39" spans="1:16">
      <c r="A39" s="682" t="s">
        <v>860</v>
      </c>
      <c r="B39" s="601">
        <v>115731.17074573998</v>
      </c>
      <c r="C39" s="601">
        <v>2164.6543136962705</v>
      </c>
      <c r="D39" s="601">
        <v>997.686042529308</v>
      </c>
      <c r="E39" s="601">
        <v>118257.07460316362</v>
      </c>
      <c r="F39" s="601">
        <v>40085.786438028197</v>
      </c>
      <c r="G39" s="601">
        <v>34.42068773738</v>
      </c>
      <c r="H39" s="601">
        <v>535.36818547634994</v>
      </c>
      <c r="I39" s="601">
        <v>38807.76581199644</v>
      </c>
      <c r="J39" s="601">
        <v>48608.758269003643</v>
      </c>
      <c r="K39" s="601">
        <v>0</v>
      </c>
      <c r="L39" s="601">
        <v>-1534.5212757284999</v>
      </c>
      <c r="M39" s="601">
        <v>47074.236993275146</v>
      </c>
      <c r="N39" s="601">
        <v>204139.0774084352</v>
      </c>
      <c r="P39" s="602"/>
    </row>
    <row r="40" spans="1:16">
      <c r="A40" s="682" t="s">
        <v>873</v>
      </c>
      <c r="B40" s="601">
        <v>118257.07460316362</v>
      </c>
      <c r="C40" s="601">
        <v>873.80422723928007</v>
      </c>
      <c r="D40" s="601">
        <v>1086.74185687823</v>
      </c>
      <c r="E40" s="601">
        <v>119427.46718372147</v>
      </c>
      <c r="F40" s="601">
        <v>38807.76581199644</v>
      </c>
      <c r="G40" s="601">
        <v>57.350139219569996</v>
      </c>
      <c r="H40" s="601">
        <v>462.41463207901177</v>
      </c>
      <c r="I40" s="601">
        <v>38516.630133396269</v>
      </c>
      <c r="J40" s="601">
        <v>47074.236993275146</v>
      </c>
      <c r="K40" s="601">
        <v>0</v>
      </c>
      <c r="L40" s="601">
        <v>-486.73086654554999</v>
      </c>
      <c r="M40" s="601">
        <v>46587.50612672959</v>
      </c>
      <c r="N40" s="601">
        <v>204531.60344384733</v>
      </c>
      <c r="P40" s="602"/>
    </row>
    <row r="41" spans="1:16">
      <c r="A41" s="682" t="s">
        <v>874</v>
      </c>
      <c r="B41" s="601">
        <v>119427.46718372147</v>
      </c>
      <c r="C41" s="601">
        <v>3673.799568400661</v>
      </c>
      <c r="D41" s="601">
        <v>1438.0723918364602</v>
      </c>
      <c r="E41" s="601">
        <v>120440.57308847556</v>
      </c>
      <c r="F41" s="601">
        <v>38516.630133396269</v>
      </c>
      <c r="G41" s="601">
        <v>195.12300728617998</v>
      </c>
      <c r="H41" s="601">
        <v>943.58672947474997</v>
      </c>
      <c r="I41" s="601">
        <v>37868.896487896265</v>
      </c>
      <c r="J41" s="601">
        <v>46587.50612672959</v>
      </c>
      <c r="K41" s="601">
        <v>0</v>
      </c>
      <c r="L41" s="601">
        <v>-240.57282163604998</v>
      </c>
      <c r="M41" s="601">
        <v>46346.933305093546</v>
      </c>
      <c r="N41" s="601">
        <v>204656.40288146539</v>
      </c>
      <c r="P41" s="602"/>
    </row>
    <row r="42" spans="1:16">
      <c r="A42" s="682" t="s">
        <v>879</v>
      </c>
      <c r="B42" s="601">
        <v>120440.57308847556</v>
      </c>
      <c r="C42" s="601">
        <v>2425.0561003972598</v>
      </c>
      <c r="D42" s="601">
        <v>942.23024287639998</v>
      </c>
      <c r="E42" s="601">
        <v>122506.86006093188</v>
      </c>
      <c r="F42" s="601">
        <v>37868.896487896265</v>
      </c>
      <c r="G42" s="601">
        <v>79.432172151903004</v>
      </c>
      <c r="H42" s="601">
        <v>481.72449979797852</v>
      </c>
      <c r="I42" s="601">
        <v>37209.134460879322</v>
      </c>
      <c r="J42" s="601">
        <v>46346.933305093546</v>
      </c>
      <c r="K42" s="601">
        <v>0</v>
      </c>
      <c r="L42" s="601">
        <v>-486.73086654554999</v>
      </c>
      <c r="M42" s="601">
        <v>45860.202438547996</v>
      </c>
      <c r="N42" s="601">
        <v>205576.19696035923</v>
      </c>
      <c r="P42" s="602"/>
    </row>
    <row r="43" spans="1:16">
      <c r="A43" s="682" t="s">
        <v>884</v>
      </c>
      <c r="B43" s="601">
        <v>122506.86006093188</v>
      </c>
      <c r="C43" s="601">
        <v>4174.8879291256699</v>
      </c>
      <c r="D43" s="601">
        <v>1220.1637439393401</v>
      </c>
      <c r="E43" s="601">
        <v>125830.86257115439</v>
      </c>
      <c r="F43" s="601">
        <v>37209.134460879322</v>
      </c>
      <c r="G43" s="601">
        <v>9.0757411479999988</v>
      </c>
      <c r="H43" s="601">
        <v>503.71518042559995</v>
      </c>
      <c r="I43" s="601">
        <v>36393.795903673425</v>
      </c>
      <c r="J43" s="601">
        <v>45860.202438547996</v>
      </c>
      <c r="K43" s="601">
        <v>0</v>
      </c>
      <c r="L43" s="601">
        <v>-1534.5212757284999</v>
      </c>
      <c r="M43" s="601">
        <v>44325.681162819499</v>
      </c>
      <c r="N43" s="601">
        <v>206550.33963764732</v>
      </c>
      <c r="P43" s="602"/>
    </row>
    <row r="44" spans="1:16">
      <c r="A44" s="682" t="s">
        <v>893</v>
      </c>
      <c r="B44" s="601">
        <v>125830.86257115439</v>
      </c>
      <c r="C44" s="601">
        <v>627.54868040838005</v>
      </c>
      <c r="D44" s="601">
        <v>1144.9227941175902</v>
      </c>
      <c r="E44" s="601">
        <v>123599.3512356173</v>
      </c>
      <c r="F44" s="601">
        <v>36393.795903673425</v>
      </c>
      <c r="G44" s="601">
        <v>115.06889981789999</v>
      </c>
      <c r="H44" s="601">
        <v>482.08667884257147</v>
      </c>
      <c r="I44" s="601">
        <v>36409.44240122498</v>
      </c>
      <c r="J44" s="601">
        <v>44325.681162819499</v>
      </c>
      <c r="K44" s="601">
        <v>0</v>
      </c>
      <c r="L44" s="601">
        <v>-486.79123111979999</v>
      </c>
      <c r="M44" s="601">
        <v>43838.88993169969</v>
      </c>
      <c r="N44" s="601">
        <v>203847.68356854198</v>
      </c>
      <c r="P44" s="602"/>
    </row>
    <row r="45" spans="1:16">
      <c r="A45" s="682" t="s">
        <v>900</v>
      </c>
      <c r="B45" s="601">
        <v>123599.3512356173</v>
      </c>
      <c r="C45" s="601">
        <v>3433.56994112137</v>
      </c>
      <c r="D45" s="601">
        <v>1143.1581939727701</v>
      </c>
      <c r="E45" s="601">
        <v>129810.92430172965</v>
      </c>
      <c r="F45" s="601">
        <v>36409.44240122498</v>
      </c>
      <c r="G45" s="601">
        <v>0</v>
      </c>
      <c r="H45" s="601">
        <v>997.67375765436327</v>
      </c>
      <c r="I45" s="601">
        <v>35532.694634102911</v>
      </c>
      <c r="J45" s="601">
        <v>43838.88993169969</v>
      </c>
      <c r="K45" s="601">
        <v>0</v>
      </c>
      <c r="L45" s="601">
        <v>-240.57282163604998</v>
      </c>
      <c r="M45" s="601">
        <v>43598.317110063646</v>
      </c>
      <c r="N45" s="601">
        <v>208941.9360458962</v>
      </c>
      <c r="P45" s="602"/>
    </row>
    <row r="46" spans="1:16" ht="15" customHeight="1">
      <c r="A46" s="682" t="s">
        <v>907</v>
      </c>
      <c r="B46" s="601">
        <v>129810.92430172965</v>
      </c>
      <c r="C46" s="601">
        <v>2155.1067169141597</v>
      </c>
      <c r="D46" s="601">
        <v>1187.498893447</v>
      </c>
      <c r="E46" s="601">
        <v>128536.31561505143</v>
      </c>
      <c r="F46" s="601">
        <v>35532.694634102911</v>
      </c>
      <c r="G46" s="601">
        <v>85.94868147247</v>
      </c>
      <c r="H46" s="601">
        <v>483.64025172898994</v>
      </c>
      <c r="I46" s="601">
        <v>35086.380678112415</v>
      </c>
      <c r="J46" s="601">
        <v>43598.317110063646</v>
      </c>
      <c r="K46" s="601">
        <v>0</v>
      </c>
      <c r="L46" s="601">
        <v>-461.58985221719996</v>
      </c>
      <c r="M46" s="601">
        <v>43136.72725784644</v>
      </c>
      <c r="N46" s="601">
        <v>206759.42355101032</v>
      </c>
      <c r="P46" s="602"/>
    </row>
    <row r="47" spans="1:16" ht="15" customHeight="1">
      <c r="A47" s="682" t="s">
        <v>915</v>
      </c>
      <c r="B47" s="601">
        <v>128536.31561505143</v>
      </c>
      <c r="C47" s="601">
        <v>2857.3931165577196</v>
      </c>
      <c r="D47" s="601">
        <v>1241.5530666658201</v>
      </c>
      <c r="E47" s="601">
        <v>125134.67410750457</v>
      </c>
      <c r="F47" s="601">
        <v>35086.380678112415</v>
      </c>
      <c r="G47" s="601">
        <v>87.871003000000002</v>
      </c>
      <c r="H47" s="601">
        <v>426.70275560885</v>
      </c>
      <c r="I47" s="601">
        <v>34116.679916761153</v>
      </c>
      <c r="J47" s="601">
        <v>43136.72725784644</v>
      </c>
      <c r="K47" s="601">
        <v>0</v>
      </c>
      <c r="L47" s="601">
        <v>-1534.5212757260499</v>
      </c>
      <c r="M47" s="601">
        <v>41602.205982117943</v>
      </c>
      <c r="N47" s="601">
        <v>200853.56000638366</v>
      </c>
      <c r="P47" s="602"/>
    </row>
    <row r="48" spans="1:16">
      <c r="A48" s="682" t="s">
        <v>920</v>
      </c>
      <c r="B48" s="601">
        <v>125134.67410750457</v>
      </c>
      <c r="C48" s="601">
        <v>2262.2142258651302</v>
      </c>
      <c r="D48" s="601">
        <v>1059.41530856182</v>
      </c>
      <c r="E48" s="601">
        <v>126005.58522859315</v>
      </c>
      <c r="F48" s="601">
        <v>34116.679916761153</v>
      </c>
      <c r="G48" s="601">
        <v>57.587736474419991</v>
      </c>
      <c r="H48" s="601">
        <v>454.29576850031395</v>
      </c>
      <c r="I48" s="601">
        <v>33538.252048459988</v>
      </c>
      <c r="J48" s="601">
        <v>41602.205982117943</v>
      </c>
      <c r="K48" s="601">
        <v>0</v>
      </c>
      <c r="L48" s="601">
        <v>-486.79123111979999</v>
      </c>
      <c r="M48" s="601">
        <v>41115.414750998141</v>
      </c>
      <c r="N48" s="601">
        <v>200659.25202805127</v>
      </c>
      <c r="P48" s="602"/>
    </row>
    <row r="49" spans="1:20">
      <c r="A49" s="682" t="s">
        <v>923</v>
      </c>
      <c r="B49" s="601">
        <v>126005.58522859315</v>
      </c>
      <c r="C49" s="601">
        <v>3978.7097943812496</v>
      </c>
      <c r="D49" s="601">
        <v>1697.8052622466698</v>
      </c>
      <c r="E49" s="601">
        <v>128549.27903692238</v>
      </c>
      <c r="F49" s="601">
        <v>33538.252048459988</v>
      </c>
      <c r="G49" s="601">
        <v>0</v>
      </c>
      <c r="H49" s="601">
        <v>1253.8049155954</v>
      </c>
      <c r="I49" s="601">
        <v>32188.152246863847</v>
      </c>
      <c r="J49" s="601">
        <v>41115.414750998141</v>
      </c>
      <c r="K49" s="601">
        <v>0</v>
      </c>
      <c r="L49" s="601">
        <v>-240.57282163604998</v>
      </c>
      <c r="M49" s="601">
        <v>40874.84192936209</v>
      </c>
      <c r="N49" s="601">
        <v>201612.27321314829</v>
      </c>
      <c r="P49" s="602"/>
    </row>
    <row r="50" spans="1:20">
      <c r="A50" s="682" t="s">
        <v>931</v>
      </c>
      <c r="B50" s="601">
        <v>128549.27903692238</v>
      </c>
      <c r="C50" s="601">
        <v>1196.4818251613301</v>
      </c>
      <c r="D50" s="601">
        <v>1059.5443028903201</v>
      </c>
      <c r="E50" s="601">
        <v>130151.46107471742</v>
      </c>
      <c r="F50" s="601">
        <v>32188.152246863847</v>
      </c>
      <c r="G50" s="601">
        <v>0</v>
      </c>
      <c r="H50" s="601">
        <v>453.19063741403045</v>
      </c>
      <c r="I50" s="601">
        <v>31843.36195628958</v>
      </c>
      <c r="J50" s="601">
        <v>40874.84192936209</v>
      </c>
      <c r="K50" s="601">
        <v>0</v>
      </c>
      <c r="L50" s="601">
        <v>-461.58985221719996</v>
      </c>
      <c r="M50" s="601">
        <v>40438.453379589628</v>
      </c>
      <c r="N50" s="601">
        <v>202433.27641059662</v>
      </c>
      <c r="P50" s="602"/>
    </row>
    <row r="51" spans="1:20" ht="15" customHeight="1" thickBot="1">
      <c r="A51" s="946" t="s">
        <v>994</v>
      </c>
      <c r="B51" s="947">
        <v>130228.30361574001</v>
      </c>
      <c r="C51" s="947">
        <v>1191.6935626837198</v>
      </c>
      <c r="D51" s="947">
        <v>1682.3137581525068</v>
      </c>
      <c r="E51" s="947">
        <v>130498.7222053</v>
      </c>
      <c r="F51" s="947">
        <v>31843.361956290002</v>
      </c>
      <c r="G51" s="947">
        <v>41.844849000000004</v>
      </c>
      <c r="H51" s="947">
        <v>570.97796540053844</v>
      </c>
      <c r="I51" s="947">
        <v>31343.172971129999</v>
      </c>
      <c r="J51" s="947">
        <v>40413.252000690001</v>
      </c>
      <c r="K51" s="947">
        <v>0</v>
      </c>
      <c r="L51" s="947">
        <v>-1509.7458504661904</v>
      </c>
      <c r="M51" s="947">
        <v>38903.506150169997</v>
      </c>
      <c r="N51" s="947">
        <v>200745.4013266</v>
      </c>
      <c r="P51" s="602"/>
    </row>
    <row r="52" spans="1:20" s="603" customFormat="1" ht="15" customHeight="1">
      <c r="A52" s="938" t="s">
        <v>987</v>
      </c>
      <c r="B52" s="939"/>
      <c r="C52" s="940"/>
      <c r="D52" s="941"/>
      <c r="E52" s="939"/>
      <c r="F52" s="939"/>
      <c r="G52" s="940"/>
      <c r="H52" s="942"/>
      <c r="I52" s="939"/>
      <c r="J52" s="939"/>
      <c r="K52" s="940"/>
      <c r="L52" s="940"/>
      <c r="M52" s="939"/>
      <c r="N52" s="942"/>
    </row>
    <row r="53" spans="1:20" s="604" customFormat="1" ht="37.5" customHeight="1">
      <c r="A53" s="1254" t="s">
        <v>988</v>
      </c>
      <c r="B53" s="1254"/>
      <c r="C53" s="1254"/>
      <c r="D53" s="1254"/>
      <c r="E53" s="1254"/>
      <c r="F53" s="1254"/>
      <c r="G53" s="1254"/>
      <c r="H53" s="1254"/>
      <c r="I53" s="1254"/>
      <c r="J53" s="1254"/>
      <c r="K53" s="1254"/>
      <c r="L53" s="1254"/>
      <c r="M53" s="1254"/>
      <c r="N53" s="1254"/>
    </row>
    <row r="54" spans="1:20">
      <c r="A54" s="1255" t="s">
        <v>654</v>
      </c>
      <c r="B54" s="1255"/>
      <c r="C54" s="1255"/>
      <c r="D54" s="1255"/>
      <c r="E54" s="1255"/>
      <c r="F54" s="1255"/>
      <c r="G54" s="1255"/>
      <c r="H54" s="1255"/>
      <c r="I54" s="1255"/>
      <c r="J54" s="1255"/>
      <c r="K54" s="1255"/>
      <c r="L54" s="1255"/>
      <c r="M54" s="1255"/>
      <c r="N54" s="1255"/>
    </row>
    <row r="58" spans="1:20">
      <c r="G58" s="682"/>
      <c r="H58" s="601"/>
      <c r="I58" s="601"/>
      <c r="J58" s="601"/>
      <c r="K58" s="601"/>
      <c r="L58" s="601"/>
      <c r="M58" s="601"/>
      <c r="N58" s="601"/>
      <c r="O58" s="601"/>
      <c r="P58" s="601"/>
      <c r="Q58" s="601"/>
      <c r="R58" s="601"/>
      <c r="S58" s="601"/>
      <c r="T58" s="601"/>
    </row>
  </sheetData>
  <mergeCells count="19">
    <mergeCell ref="B4:B5"/>
    <mergeCell ref="C4:C5"/>
    <mergeCell ref="D4:D5"/>
    <mergeCell ref="E4:E5"/>
    <mergeCell ref="F4:F5"/>
    <mergeCell ref="M4:M5"/>
    <mergeCell ref="A53:N53"/>
    <mergeCell ref="A54:N54"/>
    <mergeCell ref="G4:G5"/>
    <mergeCell ref="H4:H5"/>
    <mergeCell ref="I4:I5"/>
    <mergeCell ref="J4:J5"/>
    <mergeCell ref="K4:K5"/>
    <mergeCell ref="L4:L5"/>
    <mergeCell ref="A3:A5"/>
    <mergeCell ref="B3:E3"/>
    <mergeCell ref="F3:I3"/>
    <mergeCell ref="J3:M3"/>
    <mergeCell ref="N3:N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4">
    <tabColor theme="0"/>
  </sheetPr>
  <dimension ref="A1:BF35"/>
  <sheetViews>
    <sheetView showGridLines="0" zoomScaleNormal="100" zoomScaleSheetLayoutView="100" zoomScalePageLayoutView="90" workbookViewId="0">
      <pane xSplit="1" topLeftCell="AU1" activePane="topRight" state="frozen"/>
      <selection pane="topRight" activeCell="BG12" sqref="BG12"/>
    </sheetView>
  </sheetViews>
  <sheetFormatPr defaultColWidth="9" defaultRowHeight="15"/>
  <cols>
    <col min="1" max="1" width="50.140625" style="622" customWidth="1" collapsed="1"/>
    <col min="2" max="12" width="9.28515625" style="620" customWidth="1"/>
    <col min="13" max="16" width="9.28515625" style="622" customWidth="1"/>
    <col min="17" max="17" width="9.28515625" style="623" customWidth="1"/>
    <col min="18" max="46" width="9.28515625" style="622" customWidth="1"/>
    <col min="47" max="47" width="9.28515625" customWidth="1"/>
    <col min="48" max="57" width="9.28515625" style="622" customWidth="1"/>
    <col min="58" max="16384" width="9" style="622"/>
  </cols>
  <sheetData>
    <row r="1" spans="1:58" s="606" customFormat="1" ht="22.35" customHeight="1">
      <c r="A1" s="605" t="s">
        <v>73</v>
      </c>
      <c r="B1" s="607"/>
      <c r="C1" s="607"/>
      <c r="D1" s="607"/>
      <c r="E1" s="607"/>
      <c r="F1" s="607"/>
      <c r="G1" s="607"/>
      <c r="H1" s="607"/>
      <c r="I1" s="607"/>
      <c r="J1" s="607"/>
      <c r="K1" s="607"/>
      <c r="L1" s="607"/>
      <c r="Q1" s="608"/>
      <c r="AU1"/>
    </row>
    <row r="2" spans="1:58" s="606" customFormat="1" ht="15" customHeight="1">
      <c r="A2" s="609" t="s">
        <v>76</v>
      </c>
      <c r="B2" s="607"/>
      <c r="C2" s="607"/>
      <c r="D2" s="607"/>
      <c r="E2" s="607"/>
      <c r="F2" s="607"/>
      <c r="G2" s="607"/>
      <c r="H2" s="607"/>
      <c r="I2" s="607"/>
      <c r="J2" s="607"/>
      <c r="K2" s="607"/>
      <c r="L2" s="607"/>
      <c r="Q2" s="608"/>
      <c r="AU2"/>
    </row>
    <row r="3" spans="1:58" s="610" customFormat="1" ht="16.5" customHeight="1">
      <c r="A3" s="1039"/>
      <c r="B3" s="1258">
        <v>2015</v>
      </c>
      <c r="C3" s="1258">
        <v>2016</v>
      </c>
      <c r="D3" s="1258">
        <v>2017</v>
      </c>
      <c r="E3" s="1258" t="s">
        <v>733</v>
      </c>
      <c r="F3" s="1258" t="s">
        <v>734</v>
      </c>
      <c r="G3" s="1258" t="s">
        <v>717</v>
      </c>
      <c r="H3" s="1258" t="s">
        <v>206</v>
      </c>
      <c r="I3" s="1258" t="s">
        <v>735</v>
      </c>
      <c r="J3" s="1258" t="s">
        <v>821</v>
      </c>
      <c r="K3" s="1258" t="s">
        <v>878</v>
      </c>
      <c r="L3" s="1258" t="s">
        <v>902</v>
      </c>
      <c r="M3" s="1077">
        <v>2015</v>
      </c>
      <c r="N3" s="1078"/>
      <c r="O3" s="1078"/>
      <c r="P3" s="1078"/>
      <c r="Q3" s="1077">
        <v>2016</v>
      </c>
      <c r="R3" s="1078"/>
      <c r="S3" s="1078"/>
      <c r="T3" s="1078"/>
      <c r="U3" s="1077">
        <v>2017</v>
      </c>
      <c r="V3" s="1078"/>
      <c r="W3" s="1078"/>
      <c r="X3" s="1078"/>
      <c r="Y3" s="1077" t="s">
        <v>733</v>
      </c>
      <c r="Z3" s="1078"/>
      <c r="AA3" s="1078"/>
      <c r="AB3" s="1078"/>
      <c r="AC3" s="1077" t="s">
        <v>734</v>
      </c>
      <c r="AD3" s="1078"/>
      <c r="AE3" s="1078"/>
      <c r="AF3" s="1078"/>
      <c r="AG3" s="1077" t="s">
        <v>717</v>
      </c>
      <c r="AH3" s="1078"/>
      <c r="AI3" s="1078"/>
      <c r="AJ3" s="1078"/>
      <c r="AK3" s="1077" t="s">
        <v>716</v>
      </c>
      <c r="AL3" s="1078"/>
      <c r="AM3" s="1078"/>
      <c r="AN3" s="1078"/>
      <c r="AO3" s="1077" t="s">
        <v>735</v>
      </c>
      <c r="AP3" s="1078"/>
      <c r="AQ3" s="1078"/>
      <c r="AR3" s="1078"/>
      <c r="AS3" s="1077" t="s">
        <v>799</v>
      </c>
      <c r="AT3" s="1078"/>
      <c r="AU3" s="1078"/>
      <c r="AV3" s="1078"/>
      <c r="AW3" s="1077" t="s">
        <v>875</v>
      </c>
      <c r="AX3" s="1078"/>
      <c r="AY3" s="1078"/>
      <c r="AZ3" s="1078"/>
      <c r="BA3" s="1077" t="s">
        <v>901</v>
      </c>
      <c r="BB3" s="1078"/>
      <c r="BC3" s="1078"/>
      <c r="BD3" s="1078"/>
      <c r="BE3" s="1077" t="s">
        <v>930</v>
      </c>
      <c r="BF3" s="1078"/>
    </row>
    <row r="4" spans="1:58" s="610" customFormat="1" ht="16.5" customHeight="1">
      <c r="A4" s="1039"/>
      <c r="B4" s="1258"/>
      <c r="C4" s="1258"/>
      <c r="D4" s="1258"/>
      <c r="E4" s="1258"/>
      <c r="F4" s="1258"/>
      <c r="G4" s="1258"/>
      <c r="H4" s="1258"/>
      <c r="I4" s="1258"/>
      <c r="J4" s="1258"/>
      <c r="K4" s="1258"/>
      <c r="L4" s="1258"/>
      <c r="M4" s="992" t="s">
        <v>97</v>
      </c>
      <c r="N4" s="960" t="s">
        <v>98</v>
      </c>
      <c r="O4" s="960" t="s">
        <v>99</v>
      </c>
      <c r="P4" s="960" t="s">
        <v>100</v>
      </c>
      <c r="Q4" s="960" t="s">
        <v>97</v>
      </c>
      <c r="R4" s="960" t="s">
        <v>98</v>
      </c>
      <c r="S4" s="960" t="s">
        <v>99</v>
      </c>
      <c r="T4" s="960" t="s">
        <v>655</v>
      </c>
      <c r="U4" s="960" t="s">
        <v>97</v>
      </c>
      <c r="V4" s="960" t="s">
        <v>98</v>
      </c>
      <c r="W4" s="960" t="s">
        <v>99</v>
      </c>
      <c r="X4" s="960" t="s">
        <v>100</v>
      </c>
      <c r="Y4" s="960" t="s">
        <v>97</v>
      </c>
      <c r="Z4" s="960" t="s">
        <v>98</v>
      </c>
      <c r="AA4" s="960" t="s">
        <v>99</v>
      </c>
      <c r="AB4" s="960" t="s">
        <v>100</v>
      </c>
      <c r="AC4" s="960" t="s">
        <v>97</v>
      </c>
      <c r="AD4" s="960" t="s">
        <v>98</v>
      </c>
      <c r="AE4" s="960" t="s">
        <v>99</v>
      </c>
      <c r="AF4" s="960" t="s">
        <v>100</v>
      </c>
      <c r="AG4" s="960" t="s">
        <v>97</v>
      </c>
      <c r="AH4" s="960" t="s">
        <v>98</v>
      </c>
      <c r="AI4" s="960" t="s">
        <v>99</v>
      </c>
      <c r="AJ4" s="960" t="s">
        <v>100</v>
      </c>
      <c r="AK4" s="960" t="s">
        <v>97</v>
      </c>
      <c r="AL4" s="960" t="s">
        <v>98</v>
      </c>
      <c r="AM4" s="960" t="s">
        <v>99</v>
      </c>
      <c r="AN4" s="960" t="s">
        <v>100</v>
      </c>
      <c r="AO4" s="960" t="s">
        <v>97</v>
      </c>
      <c r="AP4" s="960" t="s">
        <v>98</v>
      </c>
      <c r="AQ4" s="960" t="s">
        <v>99</v>
      </c>
      <c r="AR4" s="960" t="s">
        <v>100</v>
      </c>
      <c r="AS4" s="960" t="s">
        <v>97</v>
      </c>
      <c r="AT4" s="960" t="s">
        <v>98</v>
      </c>
      <c r="AU4" s="960" t="s">
        <v>99</v>
      </c>
      <c r="AV4" s="960" t="s">
        <v>100</v>
      </c>
      <c r="AW4" s="960" t="s">
        <v>97</v>
      </c>
      <c r="AX4" s="960" t="s">
        <v>98</v>
      </c>
      <c r="AY4" s="960" t="s">
        <v>99</v>
      </c>
      <c r="AZ4" s="960" t="s">
        <v>100</v>
      </c>
      <c r="BA4" s="960" t="s">
        <v>97</v>
      </c>
      <c r="BB4" s="960" t="s">
        <v>98</v>
      </c>
      <c r="BC4" s="960" t="s">
        <v>99</v>
      </c>
      <c r="BD4" s="960" t="s">
        <v>100</v>
      </c>
      <c r="BE4" s="960" t="s">
        <v>97</v>
      </c>
      <c r="BF4" s="960" t="s">
        <v>98</v>
      </c>
    </row>
    <row r="5" spans="1:58" s="611" customFormat="1" ht="15" customHeight="1">
      <c r="A5" s="611" t="s">
        <v>656</v>
      </c>
      <c r="B5" s="364">
        <v>7489.6576654425298</v>
      </c>
      <c r="C5" s="364">
        <v>3816.0977959600796</v>
      </c>
      <c r="D5" s="335">
        <v>3734.7331544504477</v>
      </c>
      <c r="E5" s="335">
        <v>5279.70679687343</v>
      </c>
      <c r="F5" s="335">
        <v>10217.44049896011</v>
      </c>
      <c r="G5" s="335">
        <v>13793.275182153957</v>
      </c>
      <c r="H5" s="335">
        <v>12755.890538921241</v>
      </c>
      <c r="I5" s="335">
        <v>12216.779984976467</v>
      </c>
      <c r="J5" s="335">
        <v>10042.617643670663</v>
      </c>
      <c r="K5" s="335">
        <v>10661.0626510527</v>
      </c>
      <c r="L5" s="335">
        <v>11253.423853718259</v>
      </c>
      <c r="M5" s="335">
        <v>2209.73112670203</v>
      </c>
      <c r="N5" s="335">
        <v>591.26950160222998</v>
      </c>
      <c r="O5" s="335">
        <v>2291.9557512524202</v>
      </c>
      <c r="P5" s="335">
        <v>2396.7012858858498</v>
      </c>
      <c r="Q5" s="335">
        <v>295.67473788149999</v>
      </c>
      <c r="R5" s="335">
        <v>1588.7506940610799</v>
      </c>
      <c r="S5" s="335">
        <v>1161.6679524665299</v>
      </c>
      <c r="T5" s="335">
        <v>770.00441155096996</v>
      </c>
      <c r="U5" s="335">
        <v>116.31078122433001</v>
      </c>
      <c r="V5" s="335">
        <v>310.92505678140145</v>
      </c>
      <c r="W5" s="335">
        <v>353.96323306268005</v>
      </c>
      <c r="X5" s="335">
        <v>2953.534083382036</v>
      </c>
      <c r="Y5" s="335">
        <v>704.08323199466997</v>
      </c>
      <c r="Z5" s="335">
        <v>643.63832494664007</v>
      </c>
      <c r="AA5" s="335">
        <v>807.30926186816998</v>
      </c>
      <c r="AB5" s="335">
        <v>3124.6759780639504</v>
      </c>
      <c r="AC5" s="335">
        <v>609.44421824785002</v>
      </c>
      <c r="AD5" s="335">
        <v>2278.6217372025499</v>
      </c>
      <c r="AE5" s="335">
        <v>4578.1430904362505</v>
      </c>
      <c r="AF5" s="335">
        <v>2751.2314530734602</v>
      </c>
      <c r="AG5" s="335">
        <v>1246.7892247166872</v>
      </c>
      <c r="AH5" s="335">
        <v>5275.6072962184644</v>
      </c>
      <c r="AI5" s="335">
        <v>6374.0469577058175</v>
      </c>
      <c r="AJ5" s="335">
        <v>896.83170351298827</v>
      </c>
      <c r="AK5" s="335">
        <v>999.35246027162998</v>
      </c>
      <c r="AL5" s="335">
        <v>1801.3343360878011</v>
      </c>
      <c r="AM5" s="335">
        <v>688.87907514749998</v>
      </c>
      <c r="AN5" s="335">
        <v>9266.3246674143102</v>
      </c>
      <c r="AO5" s="335">
        <v>999.35246027162998</v>
      </c>
      <c r="AP5" s="335">
        <v>2465.8379223414395</v>
      </c>
      <c r="AQ5" s="335">
        <v>945.66144764090654</v>
      </c>
      <c r="AR5" s="335">
        <v>7805.92815472249</v>
      </c>
      <c r="AS5" s="335">
        <v>3330.3595343344505</v>
      </c>
      <c r="AT5" s="335">
        <v>2164.6543136962705</v>
      </c>
      <c r="AU5" s="335">
        <v>873.80422723928007</v>
      </c>
      <c r="AV5" s="335">
        <v>3673.799568400661</v>
      </c>
      <c r="AW5" s="335">
        <v>2425.0561003972598</v>
      </c>
      <c r="AX5" s="335">
        <v>4174.8879291256699</v>
      </c>
      <c r="AY5" s="335">
        <v>627.54868040838005</v>
      </c>
      <c r="AZ5" s="335">
        <v>3433.56994112137</v>
      </c>
      <c r="BA5" s="335">
        <v>2155.1067169141597</v>
      </c>
      <c r="BB5" s="335">
        <v>2857.3931165577196</v>
      </c>
      <c r="BC5" s="335">
        <v>2262.2142258651302</v>
      </c>
      <c r="BD5" s="335">
        <v>3978.7097943812496</v>
      </c>
      <c r="BE5" s="335">
        <v>1273.3773844464799</v>
      </c>
      <c r="BF5" s="335">
        <v>1191.6935626837198</v>
      </c>
    </row>
    <row r="6" spans="1:58" s="367" customFormat="1" ht="15" customHeight="1">
      <c r="A6" s="352" t="s">
        <v>657</v>
      </c>
      <c r="B6" s="612">
        <v>795.83013166907995</v>
      </c>
      <c r="C6" s="612">
        <v>239.26270228027002</v>
      </c>
      <c r="D6" s="353">
        <v>325.30089813575768</v>
      </c>
      <c r="E6" s="353">
        <v>247.73114990424</v>
      </c>
      <c r="F6" s="353">
        <v>232.64798011438</v>
      </c>
      <c r="G6" s="353">
        <v>102.915111454</v>
      </c>
      <c r="H6" s="353">
        <v>65.040510105359999</v>
      </c>
      <c r="I6" s="353">
        <v>33.780256799050399</v>
      </c>
      <c r="J6" s="353">
        <v>223.27790567741999</v>
      </c>
      <c r="K6" s="353">
        <v>94.620709637120001</v>
      </c>
      <c r="L6" s="353">
        <v>350.21412325361001</v>
      </c>
      <c r="M6" s="353">
        <v>226.86402620077001</v>
      </c>
      <c r="N6" s="353">
        <v>168.96525939690997</v>
      </c>
      <c r="O6" s="353">
        <v>125.86645129070997</v>
      </c>
      <c r="P6" s="353">
        <v>274.13439478068995</v>
      </c>
      <c r="Q6" s="353">
        <v>35.891166412750003</v>
      </c>
      <c r="R6" s="353">
        <v>76.833465535599998</v>
      </c>
      <c r="S6" s="353">
        <v>63.69209428053</v>
      </c>
      <c r="T6" s="353">
        <v>62.845976051390004</v>
      </c>
      <c r="U6" s="353">
        <v>57.567346204890001</v>
      </c>
      <c r="V6" s="353">
        <v>106.85950350495145</v>
      </c>
      <c r="W6" s="353">
        <v>55.815436924879997</v>
      </c>
      <c r="X6" s="353">
        <v>105.0586115010362</v>
      </c>
      <c r="Y6" s="353">
        <v>43.96724912693</v>
      </c>
      <c r="Z6" s="353">
        <v>72.067290209039996</v>
      </c>
      <c r="AA6" s="353">
        <v>41.754389107160002</v>
      </c>
      <c r="AB6" s="353">
        <v>89.942221461109995</v>
      </c>
      <c r="AC6" s="353">
        <v>46.822988726080006</v>
      </c>
      <c r="AD6" s="353">
        <v>79.557924774239993</v>
      </c>
      <c r="AE6" s="353">
        <v>75.391755614060003</v>
      </c>
      <c r="AF6" s="353">
        <v>30.875311</v>
      </c>
      <c r="AG6" s="353">
        <v>38.307796599999996</v>
      </c>
      <c r="AH6" s="353">
        <v>64.607314854000009</v>
      </c>
      <c r="AI6" s="353">
        <v>0</v>
      </c>
      <c r="AJ6" s="353">
        <v>0</v>
      </c>
      <c r="AK6" s="353">
        <v>9.9177588949999986</v>
      </c>
      <c r="AL6" s="353">
        <v>4.7078678558</v>
      </c>
      <c r="AM6" s="353">
        <v>22.770393662160004</v>
      </c>
      <c r="AN6" s="353">
        <v>27.644489692399997</v>
      </c>
      <c r="AO6" s="353">
        <v>9.9177588949999986</v>
      </c>
      <c r="AP6" s="353">
        <v>6.2077305892504002</v>
      </c>
      <c r="AQ6" s="353">
        <v>17.654767314800001</v>
      </c>
      <c r="AR6" s="353">
        <v>0</v>
      </c>
      <c r="AS6" s="353">
        <v>4.8933389625000006</v>
      </c>
      <c r="AT6" s="353">
        <v>85.870261999999997</v>
      </c>
      <c r="AU6" s="353">
        <v>16.375831055999999</v>
      </c>
      <c r="AV6" s="353">
        <v>116.13847365892001</v>
      </c>
      <c r="AW6" s="353">
        <v>10.958700965599999</v>
      </c>
      <c r="AX6" s="353">
        <v>41.224465942159995</v>
      </c>
      <c r="AY6" s="353">
        <v>19.652421929359999</v>
      </c>
      <c r="AZ6" s="353">
        <v>22.785120799999998</v>
      </c>
      <c r="BA6" s="353">
        <v>149.89499236136001</v>
      </c>
      <c r="BB6" s="353">
        <v>62.405653252950003</v>
      </c>
      <c r="BC6" s="353">
        <v>132.07631699999999</v>
      </c>
      <c r="BD6" s="353">
        <v>5.8371606393000004</v>
      </c>
      <c r="BE6" s="353">
        <v>0</v>
      </c>
      <c r="BF6" s="353">
        <v>0</v>
      </c>
    </row>
    <row r="7" spans="1:58" s="367" customFormat="1" ht="15" customHeight="1">
      <c r="A7" s="352" t="s">
        <v>658</v>
      </c>
      <c r="B7" s="612">
        <v>2021.3023900466499</v>
      </c>
      <c r="C7" s="612">
        <v>422.56232651120001</v>
      </c>
      <c r="D7" s="353">
        <v>3030.3869694902501</v>
      </c>
      <c r="E7" s="353">
        <v>3677.8771932645504</v>
      </c>
      <c r="F7" s="353">
        <v>3379.3575135538008</v>
      </c>
      <c r="G7" s="353">
        <v>4055.0756606032501</v>
      </c>
      <c r="H7" s="353">
        <v>3400.6500615993505</v>
      </c>
      <c r="I7" s="353">
        <v>3489.0761693984005</v>
      </c>
      <c r="J7" s="353">
        <v>516.30888439930004</v>
      </c>
      <c r="K7" s="353">
        <v>3270.4192914463497</v>
      </c>
      <c r="L7" s="353">
        <v>248.6444494465</v>
      </c>
      <c r="M7" s="353">
        <v>0</v>
      </c>
      <c r="N7" s="353">
        <v>0</v>
      </c>
      <c r="O7" s="353">
        <v>314.30587909465004</v>
      </c>
      <c r="P7" s="353">
        <v>1706.9965109519999</v>
      </c>
      <c r="Q7" s="353">
        <v>97.345030555000008</v>
      </c>
      <c r="R7" s="353">
        <v>96.918443430000011</v>
      </c>
      <c r="S7" s="353">
        <v>91.179850735000002</v>
      </c>
      <c r="T7" s="353">
        <v>137.11900179119999</v>
      </c>
      <c r="U7" s="353">
        <v>0</v>
      </c>
      <c r="V7" s="353">
        <v>70.654184281499994</v>
      </c>
      <c r="W7" s="353">
        <v>204.39405696975001</v>
      </c>
      <c r="X7" s="353">
        <v>2755.3387282389999</v>
      </c>
      <c r="Y7" s="353">
        <v>414.74462354880001</v>
      </c>
      <c r="Z7" s="353">
        <v>202.16058946610002</v>
      </c>
      <c r="AA7" s="353">
        <v>570.55767379769998</v>
      </c>
      <c r="AB7" s="353">
        <v>2490.4143064519503</v>
      </c>
      <c r="AC7" s="353">
        <v>286.27974624850003</v>
      </c>
      <c r="AD7" s="353">
        <v>314.04271862605003</v>
      </c>
      <c r="AE7" s="353">
        <v>404.68982837710001</v>
      </c>
      <c r="AF7" s="353">
        <v>2374.3452203021507</v>
      </c>
      <c r="AG7" s="353">
        <v>235.31440660499999</v>
      </c>
      <c r="AH7" s="353">
        <v>65.605961481899996</v>
      </c>
      <c r="AI7" s="353">
        <v>3512.8838323087002</v>
      </c>
      <c r="AJ7" s="353">
        <v>241.27146020765002</v>
      </c>
      <c r="AK7" s="353">
        <v>253.25829575020003</v>
      </c>
      <c r="AL7" s="353">
        <v>276.37537094355002</v>
      </c>
      <c r="AM7" s="353">
        <v>251.02663279230001</v>
      </c>
      <c r="AN7" s="353">
        <v>2619.9897621133005</v>
      </c>
      <c r="AO7" s="353">
        <v>253.25829575020003</v>
      </c>
      <c r="AP7" s="353">
        <v>441.52850312365001</v>
      </c>
      <c r="AQ7" s="353">
        <v>297.81740029709999</v>
      </c>
      <c r="AR7" s="353">
        <v>2496.4719702274506</v>
      </c>
      <c r="AS7" s="353">
        <v>409.25586672309998</v>
      </c>
      <c r="AT7" s="353">
        <v>4.4752720000000004</v>
      </c>
      <c r="AU7" s="353">
        <v>0</v>
      </c>
      <c r="AV7" s="353">
        <v>102.57774567620004</v>
      </c>
      <c r="AW7" s="353">
        <v>1106.7970143497</v>
      </c>
      <c r="AX7" s="353">
        <v>2037.35506175</v>
      </c>
      <c r="AY7" s="353">
        <v>3.2847533019500004</v>
      </c>
      <c r="AZ7" s="353">
        <v>122.9824620447</v>
      </c>
      <c r="BA7" s="353">
        <v>19.0772519814</v>
      </c>
      <c r="BB7" s="353">
        <v>192.547</v>
      </c>
      <c r="BC7" s="353">
        <v>28.313572465099998</v>
      </c>
      <c r="BD7" s="353">
        <v>8.7066250000000007</v>
      </c>
      <c r="BE7" s="353">
        <v>35.259262504399999</v>
      </c>
      <c r="BF7" s="353">
        <v>83.72695409375001</v>
      </c>
    </row>
    <row r="8" spans="1:58" s="367" customFormat="1" ht="15" customHeight="1">
      <c r="A8" s="352" t="s">
        <v>660</v>
      </c>
      <c r="B8" s="612">
        <v>1706.7910015368802</v>
      </c>
      <c r="C8" s="612">
        <v>210.97712042561</v>
      </c>
      <c r="D8" s="353">
        <v>3.8177006394899999</v>
      </c>
      <c r="E8" s="353">
        <v>717.36245595653997</v>
      </c>
      <c r="F8" s="353">
        <v>6566.4400934759806</v>
      </c>
      <c r="G8" s="353">
        <v>5669.9725025868829</v>
      </c>
      <c r="H8" s="353">
        <v>5605.9626847623313</v>
      </c>
      <c r="I8" s="353">
        <v>6291.8817262163811</v>
      </c>
      <c r="J8" s="353">
        <v>6163.8190625596017</v>
      </c>
      <c r="K8" s="353">
        <v>4835.7753005107106</v>
      </c>
      <c r="L8" s="353">
        <v>7982.8934505759698</v>
      </c>
      <c r="M8" s="353">
        <v>125.34566933284</v>
      </c>
      <c r="N8" s="353">
        <v>55.452098507320002</v>
      </c>
      <c r="O8" s="353">
        <v>1261.4033475045601</v>
      </c>
      <c r="P8" s="353">
        <v>264.58988619216001</v>
      </c>
      <c r="Q8" s="353">
        <v>15.86578848435</v>
      </c>
      <c r="R8" s="353">
        <v>160.94908281868001</v>
      </c>
      <c r="S8" s="353">
        <v>32.451354392150002</v>
      </c>
      <c r="T8" s="353">
        <v>1.7108947304299997</v>
      </c>
      <c r="U8" s="353">
        <v>3.8177006394899999</v>
      </c>
      <c r="V8" s="353">
        <v>0</v>
      </c>
      <c r="W8" s="353">
        <v>0</v>
      </c>
      <c r="X8" s="353">
        <v>0</v>
      </c>
      <c r="Y8" s="353">
        <v>114.38821858774</v>
      </c>
      <c r="Z8" s="353">
        <v>231.55385306655</v>
      </c>
      <c r="AA8" s="353">
        <v>23.689178502760001</v>
      </c>
      <c r="AB8" s="353">
        <v>347.73120579949</v>
      </c>
      <c r="AC8" s="353">
        <v>276.34148327327</v>
      </c>
      <c r="AD8" s="353">
        <v>1846.1584999863101</v>
      </c>
      <c r="AE8" s="353">
        <v>4098.0615064450903</v>
      </c>
      <c r="AF8" s="353">
        <v>345.87860377131</v>
      </c>
      <c r="AG8" s="353">
        <v>879.38423082408735</v>
      </c>
      <c r="AH8" s="353">
        <v>1281.9301262203403</v>
      </c>
      <c r="AI8" s="353">
        <v>2853.0979022371171</v>
      </c>
      <c r="AJ8" s="353">
        <v>655.5602433053383</v>
      </c>
      <c r="AK8" s="353">
        <v>245.65443872508001</v>
      </c>
      <c r="AL8" s="353">
        <v>1520.2510972884511</v>
      </c>
      <c r="AM8" s="353">
        <v>355.39982844519</v>
      </c>
      <c r="AN8" s="353">
        <v>3484.6573203036096</v>
      </c>
      <c r="AO8" s="353">
        <v>245.65443872508001</v>
      </c>
      <c r="AP8" s="353">
        <v>410.9449660554555</v>
      </c>
      <c r="AQ8" s="353">
        <v>501.39183418080654</v>
      </c>
      <c r="AR8" s="353">
        <v>5133.8904872550393</v>
      </c>
      <c r="AS8" s="353">
        <v>1212.1711657924</v>
      </c>
      <c r="AT8" s="353">
        <v>1194.0311433512302</v>
      </c>
      <c r="AU8" s="353">
        <v>543.46555646582999</v>
      </c>
      <c r="AV8" s="353">
        <v>3214.1511969501412</v>
      </c>
      <c r="AW8" s="353">
        <v>660.55060736691007</v>
      </c>
      <c r="AX8" s="353">
        <v>581.2650509275901</v>
      </c>
      <c r="AY8" s="353">
        <v>470.20678967132005</v>
      </c>
      <c r="AZ8" s="353">
        <v>3123.7528525448902</v>
      </c>
      <c r="BA8" s="353">
        <v>903.71187336341995</v>
      </c>
      <c r="BB8" s="353">
        <v>2092.73317163202</v>
      </c>
      <c r="BC8" s="353">
        <v>1153.42746833818</v>
      </c>
      <c r="BD8" s="353">
        <v>3833.0209372423496</v>
      </c>
      <c r="BE8" s="353">
        <v>253.89824701208002</v>
      </c>
      <c r="BF8" s="353">
        <v>961.78388748996997</v>
      </c>
    </row>
    <row r="9" spans="1:58" s="367" customFormat="1" ht="15" customHeight="1">
      <c r="A9" s="352" t="s">
        <v>661</v>
      </c>
      <c r="B9" s="612">
        <v>557.55067106235003</v>
      </c>
      <c r="C9" s="612">
        <v>171.31762343940002</v>
      </c>
      <c r="D9" s="353">
        <v>69.761938646550007</v>
      </c>
      <c r="E9" s="353">
        <v>65.829326395049989</v>
      </c>
      <c r="F9" s="353">
        <v>0</v>
      </c>
      <c r="G9" s="353">
        <v>503.8354635</v>
      </c>
      <c r="H9" s="353">
        <v>0</v>
      </c>
      <c r="I9" s="353">
        <v>0</v>
      </c>
      <c r="J9" s="353">
        <v>100.76300000000001</v>
      </c>
      <c r="K9" s="353">
        <v>128.41109836938</v>
      </c>
      <c r="L9" s="353">
        <v>424.06425115599995</v>
      </c>
      <c r="M9" s="353">
        <v>131.30019560955</v>
      </c>
      <c r="N9" s="353">
        <v>213.48455166600002</v>
      </c>
      <c r="O9" s="353">
        <v>147.20655037005002</v>
      </c>
      <c r="P9" s="353">
        <v>65.559373416750006</v>
      </c>
      <c r="Q9" s="353">
        <v>30.240840045300004</v>
      </c>
      <c r="R9" s="353">
        <v>22.331236085099999</v>
      </c>
      <c r="S9" s="353">
        <v>91.675980488250019</v>
      </c>
      <c r="T9" s="353">
        <v>27.069566820749998</v>
      </c>
      <c r="U9" s="353">
        <v>0</v>
      </c>
      <c r="V9" s="353">
        <v>47.391081038999999</v>
      </c>
      <c r="W9" s="353">
        <v>22.370857607550004</v>
      </c>
      <c r="X9" s="353">
        <v>0</v>
      </c>
      <c r="Y9" s="353">
        <v>1.3568637522</v>
      </c>
      <c r="Z9" s="353">
        <v>64.47246264284999</v>
      </c>
      <c r="AA9" s="353">
        <v>0</v>
      </c>
      <c r="AB9" s="353">
        <v>0</v>
      </c>
      <c r="AC9" s="353">
        <v>0</v>
      </c>
      <c r="AD9" s="353">
        <v>0</v>
      </c>
      <c r="AE9" s="353">
        <v>0</v>
      </c>
      <c r="AF9" s="353">
        <v>0</v>
      </c>
      <c r="AG9" s="353">
        <v>0</v>
      </c>
      <c r="AH9" s="353">
        <v>503.8354635</v>
      </c>
      <c r="AI9" s="353">
        <v>0</v>
      </c>
      <c r="AJ9" s="353">
        <v>0</v>
      </c>
      <c r="AK9" s="353">
        <v>0</v>
      </c>
      <c r="AL9" s="353">
        <v>0</v>
      </c>
      <c r="AM9" s="353">
        <v>0</v>
      </c>
      <c r="AN9" s="353">
        <v>0</v>
      </c>
      <c r="AO9" s="353">
        <v>0</v>
      </c>
      <c r="AP9" s="353">
        <v>0</v>
      </c>
      <c r="AQ9" s="353">
        <v>0</v>
      </c>
      <c r="AR9" s="353">
        <v>0</v>
      </c>
      <c r="AS9" s="353">
        <v>0</v>
      </c>
      <c r="AT9" s="353">
        <v>0</v>
      </c>
      <c r="AU9" s="353">
        <v>100.76300000000001</v>
      </c>
      <c r="AV9" s="353">
        <v>0</v>
      </c>
      <c r="AW9" s="353">
        <v>0</v>
      </c>
      <c r="AX9" s="353">
        <v>75.370058810700016</v>
      </c>
      <c r="AY9" s="353">
        <v>0</v>
      </c>
      <c r="AZ9" s="353">
        <v>53.041039558679998</v>
      </c>
      <c r="BA9" s="353">
        <v>0</v>
      </c>
      <c r="BB9" s="353">
        <v>424.06425115599995</v>
      </c>
      <c r="BC9" s="353">
        <v>0</v>
      </c>
      <c r="BD9" s="353">
        <v>0</v>
      </c>
      <c r="BE9" s="353">
        <v>13.055082480000001</v>
      </c>
      <c r="BF9" s="353">
        <v>0</v>
      </c>
    </row>
    <row r="10" spans="1:58" s="367" customFormat="1" ht="15" customHeight="1">
      <c r="A10" s="352" t="s">
        <v>662</v>
      </c>
      <c r="B10" s="612">
        <v>158.33365174545003</v>
      </c>
      <c r="C10" s="612">
        <v>0</v>
      </c>
      <c r="D10" s="353">
        <v>0</v>
      </c>
      <c r="E10" s="353">
        <v>0</v>
      </c>
      <c r="F10" s="353">
        <v>0</v>
      </c>
      <c r="G10" s="353">
        <v>0</v>
      </c>
      <c r="H10" s="353">
        <v>0</v>
      </c>
      <c r="I10" s="353">
        <v>0</v>
      </c>
      <c r="J10" s="353">
        <v>0</v>
      </c>
      <c r="K10" s="353">
        <v>0</v>
      </c>
      <c r="L10" s="353">
        <v>0</v>
      </c>
      <c r="M10" s="353">
        <v>80.477484730650005</v>
      </c>
      <c r="N10" s="353">
        <v>5.9501684466000002</v>
      </c>
      <c r="O10" s="353">
        <v>57.603097590000004</v>
      </c>
      <c r="P10" s="353">
        <v>14.3029009782</v>
      </c>
      <c r="Q10" s="353">
        <v>0</v>
      </c>
      <c r="R10" s="353">
        <v>0</v>
      </c>
      <c r="S10" s="353">
        <v>0</v>
      </c>
      <c r="T10" s="353">
        <v>0</v>
      </c>
      <c r="U10" s="353">
        <v>0</v>
      </c>
      <c r="V10" s="353">
        <v>0</v>
      </c>
      <c r="W10" s="353">
        <v>0</v>
      </c>
      <c r="X10" s="353">
        <v>0</v>
      </c>
      <c r="Y10" s="353">
        <v>0</v>
      </c>
      <c r="Z10" s="353">
        <v>0</v>
      </c>
      <c r="AA10" s="353">
        <v>0</v>
      </c>
      <c r="AB10" s="353">
        <v>0</v>
      </c>
      <c r="AC10" s="353">
        <v>0</v>
      </c>
      <c r="AD10" s="353">
        <v>0</v>
      </c>
      <c r="AE10" s="353">
        <v>0</v>
      </c>
      <c r="AF10" s="353">
        <v>0</v>
      </c>
      <c r="AG10" s="353">
        <v>0</v>
      </c>
      <c r="AH10" s="353">
        <v>0</v>
      </c>
      <c r="AI10" s="353">
        <v>0</v>
      </c>
      <c r="AJ10" s="353">
        <v>0</v>
      </c>
      <c r="AK10" s="353">
        <v>0</v>
      </c>
      <c r="AL10" s="353">
        <v>0</v>
      </c>
      <c r="AM10" s="353">
        <v>0</v>
      </c>
      <c r="AN10" s="353">
        <v>0</v>
      </c>
      <c r="AO10" s="353">
        <v>0</v>
      </c>
      <c r="AP10" s="353">
        <v>0</v>
      </c>
      <c r="AQ10" s="353">
        <v>0</v>
      </c>
      <c r="AR10" s="353">
        <v>0</v>
      </c>
      <c r="AS10" s="353">
        <v>0</v>
      </c>
      <c r="AT10" s="353">
        <v>0</v>
      </c>
      <c r="AU10" s="353">
        <v>0</v>
      </c>
      <c r="AV10" s="353">
        <v>0</v>
      </c>
      <c r="AW10" s="353">
        <v>0</v>
      </c>
      <c r="AX10" s="353">
        <v>0</v>
      </c>
      <c r="AY10" s="353">
        <v>0</v>
      </c>
      <c r="AZ10" s="353">
        <v>0</v>
      </c>
      <c r="BA10" s="353">
        <v>0</v>
      </c>
      <c r="BB10" s="353">
        <v>0</v>
      </c>
      <c r="BC10" s="353">
        <v>0</v>
      </c>
      <c r="BD10" s="353">
        <v>0</v>
      </c>
      <c r="BE10" s="353">
        <v>0</v>
      </c>
      <c r="BF10" s="353">
        <v>0</v>
      </c>
    </row>
    <row r="11" spans="1:58" s="367" customFormat="1" ht="15" customHeight="1">
      <c r="A11" s="352" t="s">
        <v>663</v>
      </c>
      <c r="B11" s="612">
        <v>335.17241323849998</v>
      </c>
      <c r="C11" s="612">
        <v>102.95629728995002</v>
      </c>
      <c r="D11" s="353">
        <v>33.387012545250002</v>
      </c>
      <c r="E11" s="353">
        <v>225.95328809445002</v>
      </c>
      <c r="F11" s="353">
        <v>0.13231799999999999</v>
      </c>
      <c r="G11" s="353">
        <v>0</v>
      </c>
      <c r="H11" s="353">
        <v>0</v>
      </c>
      <c r="I11" s="353">
        <v>0</v>
      </c>
      <c r="J11" s="353">
        <v>0</v>
      </c>
      <c r="K11" s="353">
        <v>0</v>
      </c>
      <c r="L11" s="353">
        <v>0</v>
      </c>
      <c r="M11" s="353">
        <v>61.088557066750006</v>
      </c>
      <c r="N11" s="353">
        <v>71.152563336450001</v>
      </c>
      <c r="O11" s="353">
        <v>191.0980197486</v>
      </c>
      <c r="P11" s="353">
        <v>11.8332730867</v>
      </c>
      <c r="Q11" s="353">
        <v>36.756581392200005</v>
      </c>
      <c r="R11" s="353">
        <v>0</v>
      </c>
      <c r="S11" s="353">
        <v>16.7541652496</v>
      </c>
      <c r="T11" s="353">
        <v>49.445550648150004</v>
      </c>
      <c r="U11" s="353">
        <v>0</v>
      </c>
      <c r="V11" s="353">
        <v>0</v>
      </c>
      <c r="W11" s="353">
        <v>22.458499537500003</v>
      </c>
      <c r="X11" s="353">
        <v>10.92851300775</v>
      </c>
      <c r="Y11" s="353">
        <v>16.433936398049998</v>
      </c>
      <c r="Z11" s="353">
        <v>20.859266699399999</v>
      </c>
      <c r="AA11" s="353">
        <v>81.092323473300013</v>
      </c>
      <c r="AB11" s="353">
        <v>107.5677615237</v>
      </c>
      <c r="AC11" s="353">
        <v>0</v>
      </c>
      <c r="AD11" s="353">
        <v>0</v>
      </c>
      <c r="AE11" s="353">
        <v>0</v>
      </c>
      <c r="AF11" s="353">
        <v>0.13231799999999999</v>
      </c>
      <c r="AG11" s="353">
        <v>0</v>
      </c>
      <c r="AH11" s="353">
        <v>0</v>
      </c>
      <c r="AI11" s="353">
        <v>0</v>
      </c>
      <c r="AJ11" s="353">
        <v>0</v>
      </c>
      <c r="AK11" s="353">
        <v>0</v>
      </c>
      <c r="AL11" s="353">
        <v>0</v>
      </c>
      <c r="AM11" s="353">
        <v>0</v>
      </c>
      <c r="AN11" s="353">
        <v>0</v>
      </c>
      <c r="AO11" s="353">
        <v>0</v>
      </c>
      <c r="AP11" s="353">
        <v>0</v>
      </c>
      <c r="AQ11" s="353">
        <v>0</v>
      </c>
      <c r="AR11" s="353">
        <v>0</v>
      </c>
      <c r="AS11" s="353">
        <v>0</v>
      </c>
      <c r="AT11" s="353">
        <v>0</v>
      </c>
      <c r="AU11" s="353">
        <v>0</v>
      </c>
      <c r="AV11" s="353">
        <v>0</v>
      </c>
      <c r="AW11" s="353">
        <v>0</v>
      </c>
      <c r="AX11" s="353">
        <v>0</v>
      </c>
      <c r="AY11" s="353">
        <v>0</v>
      </c>
      <c r="AZ11" s="353">
        <v>0</v>
      </c>
      <c r="BA11" s="353">
        <v>0</v>
      </c>
      <c r="BB11" s="353">
        <v>0</v>
      </c>
      <c r="BC11" s="353">
        <v>0</v>
      </c>
      <c r="BD11" s="353">
        <v>0</v>
      </c>
      <c r="BE11" s="353">
        <v>0</v>
      </c>
      <c r="BF11" s="353">
        <v>0</v>
      </c>
    </row>
    <row r="12" spans="1:58" s="367" customFormat="1" ht="15" customHeight="1">
      <c r="A12" s="352" t="s">
        <v>664</v>
      </c>
      <c r="B12" s="612">
        <v>191.62392219030002</v>
      </c>
      <c r="C12" s="612">
        <v>269.01480319105002</v>
      </c>
      <c r="D12" s="353">
        <v>272.07863499315005</v>
      </c>
      <c r="E12" s="353">
        <v>344.95338325860001</v>
      </c>
      <c r="F12" s="353">
        <v>38.86259381595</v>
      </c>
      <c r="G12" s="353">
        <v>144.6637854402</v>
      </c>
      <c r="H12" s="353">
        <v>181.81687149420003</v>
      </c>
      <c r="I12" s="353">
        <v>125.5960074276</v>
      </c>
      <c r="J12" s="353">
        <v>282.56091105914999</v>
      </c>
      <c r="K12" s="353">
        <v>0</v>
      </c>
      <c r="L12" s="353">
        <v>294.49039650510002</v>
      </c>
      <c r="M12" s="353">
        <v>18.741765205649997</v>
      </c>
      <c r="N12" s="353">
        <v>27.038264792549999</v>
      </c>
      <c r="O12" s="353">
        <v>86.558945712750017</v>
      </c>
      <c r="P12" s="353">
        <v>59.284946479350005</v>
      </c>
      <c r="Q12" s="353">
        <v>79.575330991900003</v>
      </c>
      <c r="R12" s="353">
        <v>67.993501960650008</v>
      </c>
      <c r="S12" s="353">
        <v>65.524218729450013</v>
      </c>
      <c r="T12" s="353">
        <v>55.921751509049997</v>
      </c>
      <c r="U12" s="353">
        <v>54.925734379950008</v>
      </c>
      <c r="V12" s="353">
        <v>86.020287955949996</v>
      </c>
      <c r="W12" s="353">
        <v>48.924382023000007</v>
      </c>
      <c r="X12" s="353">
        <v>82.20823063425</v>
      </c>
      <c r="Y12" s="353">
        <v>113.19234058095</v>
      </c>
      <c r="Z12" s="353">
        <v>52.524862862700004</v>
      </c>
      <c r="AA12" s="353">
        <v>90.215696987249999</v>
      </c>
      <c r="AB12" s="353">
        <v>89.020482827699993</v>
      </c>
      <c r="AC12" s="353">
        <v>0</v>
      </c>
      <c r="AD12" s="353">
        <v>38.86259381595</v>
      </c>
      <c r="AE12" s="353">
        <v>0</v>
      </c>
      <c r="AF12" s="353">
        <v>0</v>
      </c>
      <c r="AG12" s="353">
        <v>88.647832336349992</v>
      </c>
      <c r="AH12" s="353">
        <v>56.015953103850002</v>
      </c>
      <c r="AI12" s="353">
        <v>0</v>
      </c>
      <c r="AJ12" s="353">
        <v>0</v>
      </c>
      <c r="AK12" s="353">
        <v>36.755689891350002</v>
      </c>
      <c r="AL12" s="353">
        <v>0</v>
      </c>
      <c r="AM12" s="353">
        <v>57.896699102850008</v>
      </c>
      <c r="AN12" s="353">
        <v>87.164482500000005</v>
      </c>
      <c r="AO12" s="353">
        <v>36.755689891350002</v>
      </c>
      <c r="AP12" s="353">
        <v>18.132237928049999</v>
      </c>
      <c r="AQ12" s="353">
        <v>70.708079608199995</v>
      </c>
      <c r="AR12" s="353">
        <v>0</v>
      </c>
      <c r="AS12" s="353">
        <v>129.2548515318</v>
      </c>
      <c r="AT12" s="353">
        <v>0</v>
      </c>
      <c r="AU12" s="353">
        <v>111.02492763494999</v>
      </c>
      <c r="AV12" s="353">
        <v>42.281131892399998</v>
      </c>
      <c r="AW12" s="353">
        <v>0</v>
      </c>
      <c r="AX12" s="353">
        <v>0</v>
      </c>
      <c r="AY12" s="353">
        <v>0</v>
      </c>
      <c r="AZ12" s="353">
        <v>0</v>
      </c>
      <c r="BA12" s="353">
        <v>0</v>
      </c>
      <c r="BB12" s="353">
        <v>0</v>
      </c>
      <c r="BC12" s="353">
        <v>294.49039650510002</v>
      </c>
      <c r="BD12" s="353">
        <v>0</v>
      </c>
      <c r="BE12" s="353">
        <v>0</v>
      </c>
      <c r="BF12" s="353">
        <v>146.18272109999998</v>
      </c>
    </row>
    <row r="13" spans="1:58" s="367" customFormat="1" ht="15" customHeight="1">
      <c r="A13" s="352" t="s">
        <v>665</v>
      </c>
      <c r="B13" s="612">
        <v>532.19148395332002</v>
      </c>
      <c r="C13" s="612">
        <v>31.532205284850001</v>
      </c>
      <c r="D13" s="353">
        <v>0</v>
      </c>
      <c r="E13" s="353">
        <v>0</v>
      </c>
      <c r="F13" s="353">
        <v>0</v>
      </c>
      <c r="G13" s="353">
        <v>13.200181511250001</v>
      </c>
      <c r="H13" s="353">
        <v>455.55179815500003</v>
      </c>
      <c r="I13" s="353">
        <v>692.50257222000005</v>
      </c>
      <c r="J13" s="353">
        <v>610.27032035550008</v>
      </c>
      <c r="K13" s="353">
        <v>402.11697337980002</v>
      </c>
      <c r="L13" s="353">
        <v>389.25579168720003</v>
      </c>
      <c r="M13" s="353">
        <v>375.05142855582</v>
      </c>
      <c r="N13" s="353">
        <v>49.226595456399998</v>
      </c>
      <c r="O13" s="353">
        <v>107.91345994109999</v>
      </c>
      <c r="P13" s="353">
        <v>0</v>
      </c>
      <c r="Q13" s="353">
        <v>0</v>
      </c>
      <c r="R13" s="353">
        <v>15.565638115800001</v>
      </c>
      <c r="S13" s="353">
        <v>15.966567169049998</v>
      </c>
      <c r="T13" s="353">
        <v>0</v>
      </c>
      <c r="U13" s="353">
        <v>0</v>
      </c>
      <c r="V13" s="353">
        <v>0</v>
      </c>
      <c r="W13" s="353">
        <v>0</v>
      </c>
      <c r="X13" s="353">
        <v>0</v>
      </c>
      <c r="Y13" s="353">
        <v>0</v>
      </c>
      <c r="Z13" s="353">
        <v>0</v>
      </c>
      <c r="AA13" s="353">
        <v>0</v>
      </c>
      <c r="AB13" s="353">
        <v>0</v>
      </c>
      <c r="AC13" s="353">
        <v>0</v>
      </c>
      <c r="AD13" s="353">
        <v>0</v>
      </c>
      <c r="AE13" s="353">
        <v>0</v>
      </c>
      <c r="AF13" s="353">
        <v>0</v>
      </c>
      <c r="AG13" s="353">
        <v>5.1349583512499999</v>
      </c>
      <c r="AH13" s="353">
        <v>0</v>
      </c>
      <c r="AI13" s="353">
        <v>8.0652231600000004</v>
      </c>
      <c r="AJ13" s="353">
        <v>0</v>
      </c>
      <c r="AK13" s="353">
        <v>453.76627701000001</v>
      </c>
      <c r="AL13" s="353">
        <v>0</v>
      </c>
      <c r="AM13" s="353">
        <v>1.7855211449999999</v>
      </c>
      <c r="AN13" s="353">
        <v>0</v>
      </c>
      <c r="AO13" s="353">
        <v>453.76627701000001</v>
      </c>
      <c r="AP13" s="353">
        <v>5.0812317300000007</v>
      </c>
      <c r="AQ13" s="353">
        <v>58.089366240000004</v>
      </c>
      <c r="AR13" s="353">
        <v>175.56569723999999</v>
      </c>
      <c r="AS13" s="353">
        <v>39.833672309999997</v>
      </c>
      <c r="AT13" s="353">
        <v>269.61071574000005</v>
      </c>
      <c r="AU13" s="353">
        <v>102.17491208250001</v>
      </c>
      <c r="AV13" s="353">
        <v>198.65102022300005</v>
      </c>
      <c r="AW13" s="353">
        <v>42.068008392449997</v>
      </c>
      <c r="AX13" s="353">
        <v>114.6357833085</v>
      </c>
      <c r="AY13" s="353">
        <v>134.40471550575</v>
      </c>
      <c r="AZ13" s="353">
        <v>111.0084661731</v>
      </c>
      <c r="BA13" s="353">
        <v>99.871959193200013</v>
      </c>
      <c r="BB13" s="353">
        <v>85.643040516750006</v>
      </c>
      <c r="BC13" s="353">
        <v>72.595720477649991</v>
      </c>
      <c r="BD13" s="353">
        <v>131.14507149959999</v>
      </c>
      <c r="BE13" s="353">
        <v>0</v>
      </c>
      <c r="BF13" s="353">
        <v>0</v>
      </c>
    </row>
    <row r="14" spans="1:58" s="367" customFormat="1" ht="15" customHeight="1">
      <c r="A14" s="352" t="s">
        <v>666</v>
      </c>
      <c r="B14" s="612"/>
      <c r="C14" s="612"/>
      <c r="D14" s="353">
        <v>0</v>
      </c>
      <c r="E14" s="353">
        <v>0</v>
      </c>
      <c r="F14" s="353">
        <v>0</v>
      </c>
      <c r="G14" s="353">
        <v>3303.6124770583742</v>
      </c>
      <c r="H14" s="353">
        <v>3046.8686128049999</v>
      </c>
      <c r="I14" s="353">
        <v>1583.9432529150336</v>
      </c>
      <c r="J14" s="353">
        <v>2145.6175596196899</v>
      </c>
      <c r="K14" s="353">
        <v>1929.7192777093201</v>
      </c>
      <c r="L14" s="353">
        <v>1563.8613910938798</v>
      </c>
      <c r="M14" s="353"/>
      <c r="N14" s="353"/>
      <c r="O14" s="353"/>
      <c r="P14" s="353"/>
      <c r="Q14" s="353"/>
      <c r="R14" s="353"/>
      <c r="S14" s="353"/>
      <c r="T14" s="353"/>
      <c r="U14" s="353"/>
      <c r="V14" s="353"/>
      <c r="W14" s="353"/>
      <c r="X14" s="353"/>
      <c r="Y14" s="353"/>
      <c r="Z14" s="353"/>
      <c r="AA14" s="353"/>
      <c r="AB14" s="353"/>
      <c r="AC14" s="353">
        <v>0</v>
      </c>
      <c r="AD14" s="353">
        <v>0</v>
      </c>
      <c r="AE14" s="353">
        <v>0</v>
      </c>
      <c r="AF14" s="353">
        <v>0</v>
      </c>
      <c r="AG14" s="353">
        <v>0</v>
      </c>
      <c r="AH14" s="353">
        <v>3303.6124770583742</v>
      </c>
      <c r="AI14" s="353">
        <v>0</v>
      </c>
      <c r="AJ14" s="353">
        <v>0</v>
      </c>
      <c r="AK14" s="353">
        <v>0</v>
      </c>
      <c r="AL14" s="353">
        <v>0</v>
      </c>
      <c r="AM14" s="353">
        <v>0</v>
      </c>
      <c r="AN14" s="353">
        <v>3046.8686128049999</v>
      </c>
      <c r="AO14" s="353">
        <v>0</v>
      </c>
      <c r="AP14" s="353">
        <v>1583.9432529150336</v>
      </c>
      <c r="AQ14" s="353">
        <v>0</v>
      </c>
      <c r="AR14" s="353">
        <v>0</v>
      </c>
      <c r="AS14" s="353">
        <v>1534.9506390146501</v>
      </c>
      <c r="AT14" s="353">
        <v>610.66692060503999</v>
      </c>
      <c r="AU14" s="353">
        <v>0</v>
      </c>
      <c r="AV14" s="353">
        <v>0</v>
      </c>
      <c r="AW14" s="353">
        <v>604.68176932259985</v>
      </c>
      <c r="AX14" s="353">
        <v>1325.0375083867202</v>
      </c>
      <c r="AY14" s="353">
        <v>0</v>
      </c>
      <c r="AZ14" s="353">
        <v>0</v>
      </c>
      <c r="BA14" s="353">
        <v>982.55064001478002</v>
      </c>
      <c r="BB14" s="353">
        <v>0</v>
      </c>
      <c r="BC14" s="353">
        <v>581.31075107909987</v>
      </c>
      <c r="BD14" s="353">
        <v>0</v>
      </c>
      <c r="BE14" s="353">
        <v>971.16479245000005</v>
      </c>
      <c r="BF14" s="353">
        <v>0</v>
      </c>
    </row>
    <row r="15" spans="1:58" s="611" customFormat="1" ht="15" customHeight="1">
      <c r="A15" s="611" t="s">
        <v>667</v>
      </c>
      <c r="B15" s="364">
        <v>2898.17412268115</v>
      </c>
      <c r="C15" s="364">
        <v>1618.4567005071699</v>
      </c>
      <c r="D15" s="335">
        <v>5177.139570966162</v>
      </c>
      <c r="E15" s="335">
        <v>1759.6521477546889</v>
      </c>
      <c r="F15" s="335">
        <v>1059.7738043888003</v>
      </c>
      <c r="G15" s="335">
        <v>1150.6085537967856</v>
      </c>
      <c r="H15" s="335">
        <v>757.90997051223508</v>
      </c>
      <c r="I15" s="335">
        <v>276.03119539884005</v>
      </c>
      <c r="J15" s="335">
        <v>374.45832576209</v>
      </c>
      <c r="K15" s="335">
        <v>203.576813117803</v>
      </c>
      <c r="L15" s="335">
        <v>231.40742094688997</v>
      </c>
      <c r="M15" s="335">
        <v>520.08250230858005</v>
      </c>
      <c r="N15" s="335">
        <v>560.25705506310999</v>
      </c>
      <c r="O15" s="335">
        <v>1003.95400688887</v>
      </c>
      <c r="P15" s="335">
        <v>813.88055842058998</v>
      </c>
      <c r="Q15" s="335">
        <v>377.27497211698005</v>
      </c>
      <c r="R15" s="335">
        <v>513.72323299677998</v>
      </c>
      <c r="S15" s="335">
        <v>265.02215986401001</v>
      </c>
      <c r="T15" s="335">
        <v>462.43633552940003</v>
      </c>
      <c r="U15" s="335">
        <v>651.11233382327998</v>
      </c>
      <c r="V15" s="335">
        <v>440.14037335606997</v>
      </c>
      <c r="W15" s="335">
        <v>2786.9436799822997</v>
      </c>
      <c r="X15" s="335">
        <v>1298.943183804512</v>
      </c>
      <c r="Y15" s="335">
        <v>226.55459630804998</v>
      </c>
      <c r="Z15" s="335">
        <v>419.57275354944875</v>
      </c>
      <c r="AA15" s="335">
        <v>182.13747755990002</v>
      </c>
      <c r="AB15" s="335">
        <v>931.38732033729002</v>
      </c>
      <c r="AC15" s="335">
        <v>104.81508701483</v>
      </c>
      <c r="AD15" s="335">
        <v>38.333594769650006</v>
      </c>
      <c r="AE15" s="335">
        <v>580.60123495249013</v>
      </c>
      <c r="AF15" s="335">
        <v>336.02388765183002</v>
      </c>
      <c r="AG15" s="335">
        <v>100.3617866016686</v>
      </c>
      <c r="AH15" s="335">
        <v>455.7484612052512</v>
      </c>
      <c r="AI15" s="335">
        <v>154.57500321068432</v>
      </c>
      <c r="AJ15" s="335">
        <v>439.92330277918143</v>
      </c>
      <c r="AK15" s="335">
        <v>68.564319608480005</v>
      </c>
      <c r="AL15" s="335">
        <v>209.2145347140451</v>
      </c>
      <c r="AM15" s="335">
        <v>218.89373739833999</v>
      </c>
      <c r="AN15" s="335">
        <v>261.23737879137002</v>
      </c>
      <c r="AO15" s="335">
        <v>68.564319608480005</v>
      </c>
      <c r="AP15" s="335">
        <v>89.619165799640001</v>
      </c>
      <c r="AQ15" s="335">
        <v>69.395650123419998</v>
      </c>
      <c r="AR15" s="335">
        <v>48.452059867300001</v>
      </c>
      <c r="AS15" s="335">
        <v>87.564491518959997</v>
      </c>
      <c r="AT15" s="335">
        <v>34.42068773738</v>
      </c>
      <c r="AU15" s="335">
        <v>57.350139219569996</v>
      </c>
      <c r="AV15" s="335">
        <v>195.12300728618001</v>
      </c>
      <c r="AW15" s="335">
        <v>79.432172151903004</v>
      </c>
      <c r="AX15" s="335">
        <v>9.0757411479999988</v>
      </c>
      <c r="AY15" s="335">
        <v>115.06889981789999</v>
      </c>
      <c r="AZ15" s="335">
        <v>0</v>
      </c>
      <c r="BA15" s="335">
        <v>85.94868147247</v>
      </c>
      <c r="BB15" s="335">
        <v>87.871003000000002</v>
      </c>
      <c r="BC15" s="335">
        <v>57.587736474419991</v>
      </c>
      <c r="BD15" s="335">
        <v>0</v>
      </c>
      <c r="BE15" s="335">
        <v>0</v>
      </c>
      <c r="BF15" s="335">
        <v>41.844849000000004</v>
      </c>
    </row>
    <row r="16" spans="1:58" s="617" customFormat="1" ht="15" customHeight="1">
      <c r="A16" s="614" t="s">
        <v>668</v>
      </c>
      <c r="B16" s="615">
        <v>434.47945568189994</v>
      </c>
      <c r="C16" s="615">
        <v>327.12531062415997</v>
      </c>
      <c r="D16" s="616">
        <v>1474.1209669379919</v>
      </c>
      <c r="E16" s="335">
        <v>388.76246627734884</v>
      </c>
      <c r="F16" s="335">
        <v>307.76330992275001</v>
      </c>
      <c r="G16" s="616">
        <v>595.43643874899999</v>
      </c>
      <c r="H16" s="616">
        <v>510.80110650920005</v>
      </c>
      <c r="I16" s="616">
        <v>83.685363012500005</v>
      </c>
      <c r="J16" s="616">
        <v>127.43073257805</v>
      </c>
      <c r="K16" s="616">
        <v>169.35604498740298</v>
      </c>
      <c r="L16" s="616">
        <v>204.51690019001998</v>
      </c>
      <c r="M16" s="616">
        <v>75.315288949999996</v>
      </c>
      <c r="N16" s="616">
        <v>101.4557242807</v>
      </c>
      <c r="O16" s="616">
        <v>110.08243245120001</v>
      </c>
      <c r="P16" s="616">
        <v>147.62600999999998</v>
      </c>
      <c r="Q16" s="616">
        <v>48.530046999999996</v>
      </c>
      <c r="R16" s="616">
        <v>103.36320960660001</v>
      </c>
      <c r="S16" s="616">
        <v>39.950134000000006</v>
      </c>
      <c r="T16" s="616">
        <v>135.28192001756</v>
      </c>
      <c r="U16" s="616">
        <v>40.105951250000004</v>
      </c>
      <c r="V16" s="616">
        <v>154.5469148805</v>
      </c>
      <c r="W16" s="616">
        <v>471.33063073999995</v>
      </c>
      <c r="X16" s="616">
        <v>808.13747006749202</v>
      </c>
      <c r="Y16" s="616">
        <v>16.840465080000001</v>
      </c>
      <c r="Z16" s="616">
        <v>240.47390285834882</v>
      </c>
      <c r="AA16" s="616">
        <v>74.840515949000007</v>
      </c>
      <c r="AB16" s="616">
        <v>56.607582390000005</v>
      </c>
      <c r="AC16" s="616">
        <v>0</v>
      </c>
      <c r="AD16" s="616">
        <v>8.1630570499500017</v>
      </c>
      <c r="AE16" s="616">
        <v>54.985121849999999</v>
      </c>
      <c r="AF16" s="616">
        <v>244.6151310228</v>
      </c>
      <c r="AG16" s="616">
        <v>62.617348999999997</v>
      </c>
      <c r="AH16" s="616">
        <v>44.998797186250002</v>
      </c>
      <c r="AI16" s="616">
        <v>102.35814318624999</v>
      </c>
      <c r="AJ16" s="616">
        <v>385.46214937650001</v>
      </c>
      <c r="AK16" s="616">
        <v>24.431517230000001</v>
      </c>
      <c r="AL16" s="616">
        <v>171.90938557825001</v>
      </c>
      <c r="AM16" s="616">
        <v>202.32835289049999</v>
      </c>
      <c r="AN16" s="616">
        <v>112.13185081045</v>
      </c>
      <c r="AO16" s="616">
        <v>24.431517230000001</v>
      </c>
      <c r="AP16" s="616">
        <v>40.176161</v>
      </c>
      <c r="AQ16" s="616">
        <v>14.338281479999999</v>
      </c>
      <c r="AR16" s="616">
        <v>4.7394033025000004</v>
      </c>
      <c r="AS16" s="616">
        <v>0</v>
      </c>
      <c r="AT16" s="616">
        <v>0</v>
      </c>
      <c r="AU16" s="616">
        <v>0</v>
      </c>
      <c r="AV16" s="616">
        <v>127.43073257805</v>
      </c>
      <c r="AW16" s="616">
        <v>54.287145169503006</v>
      </c>
      <c r="AX16" s="616">
        <v>0</v>
      </c>
      <c r="AY16" s="616">
        <v>115.06889981789999</v>
      </c>
      <c r="AZ16" s="616">
        <v>0</v>
      </c>
      <c r="BA16" s="616">
        <v>62.866160715600003</v>
      </c>
      <c r="BB16" s="616">
        <v>87.871003000000002</v>
      </c>
      <c r="BC16" s="616">
        <v>53.779736474419991</v>
      </c>
      <c r="BD16" s="616">
        <v>0</v>
      </c>
      <c r="BE16" s="616">
        <v>0</v>
      </c>
      <c r="BF16" s="616">
        <v>41.844849000000004</v>
      </c>
    </row>
    <row r="17" spans="1:58" s="367" customFormat="1" ht="15" customHeight="1">
      <c r="A17" s="352" t="s">
        <v>669</v>
      </c>
      <c r="B17" s="612">
        <v>40.808794452500003</v>
      </c>
      <c r="C17" s="612">
        <v>123.32346475416</v>
      </c>
      <c r="D17" s="353">
        <v>206.76960874050002</v>
      </c>
      <c r="E17" s="353">
        <v>4.9651645699999998</v>
      </c>
      <c r="F17" s="353">
        <v>0</v>
      </c>
      <c r="G17" s="353">
        <v>0</v>
      </c>
      <c r="H17" s="353">
        <v>0</v>
      </c>
      <c r="I17" s="353">
        <v>0</v>
      </c>
      <c r="J17" s="353">
        <v>0</v>
      </c>
      <c r="K17" s="353">
        <v>0</v>
      </c>
      <c r="L17" s="353">
        <v>0</v>
      </c>
      <c r="M17" s="353">
        <v>25.696038950000002</v>
      </c>
      <c r="N17" s="353">
        <v>15.112755502499999</v>
      </c>
      <c r="O17" s="353">
        <v>0</v>
      </c>
      <c r="P17" s="353">
        <v>0</v>
      </c>
      <c r="Q17" s="353">
        <v>28.682347</v>
      </c>
      <c r="R17" s="353">
        <v>38.441044606600002</v>
      </c>
      <c r="S17" s="353">
        <v>11.662611999999999</v>
      </c>
      <c r="T17" s="353">
        <v>44.537461147560002</v>
      </c>
      <c r="U17" s="353">
        <v>33.532558000000002</v>
      </c>
      <c r="V17" s="353">
        <v>97.839948880500003</v>
      </c>
      <c r="W17" s="353">
        <v>18.911167999999996</v>
      </c>
      <c r="X17" s="353">
        <v>56.485933860000003</v>
      </c>
      <c r="Y17" s="353">
        <v>3.3973655699999998</v>
      </c>
      <c r="Z17" s="353">
        <v>0</v>
      </c>
      <c r="AA17" s="353">
        <v>0</v>
      </c>
      <c r="AB17" s="353">
        <v>1.5677989999999999</v>
      </c>
      <c r="AC17" s="353">
        <v>0</v>
      </c>
      <c r="AD17" s="353">
        <v>0</v>
      </c>
      <c r="AE17" s="353">
        <v>0</v>
      </c>
      <c r="AF17" s="353">
        <v>0</v>
      </c>
      <c r="AG17" s="353">
        <v>0</v>
      </c>
      <c r="AH17" s="353">
        <v>0</v>
      </c>
      <c r="AI17" s="353">
        <v>0</v>
      </c>
      <c r="AJ17" s="353">
        <v>0</v>
      </c>
      <c r="AK17" s="353">
        <v>0</v>
      </c>
      <c r="AL17" s="353">
        <v>0</v>
      </c>
      <c r="AM17" s="353">
        <v>0</v>
      </c>
      <c r="AN17" s="353">
        <v>0</v>
      </c>
      <c r="AO17" s="353">
        <v>0</v>
      </c>
      <c r="AP17" s="353">
        <v>0</v>
      </c>
      <c r="AQ17" s="353">
        <v>0</v>
      </c>
      <c r="AR17" s="353">
        <v>0</v>
      </c>
      <c r="AS17" s="353">
        <v>0</v>
      </c>
      <c r="AT17" s="353">
        <v>0</v>
      </c>
      <c r="AU17" s="353">
        <v>0</v>
      </c>
      <c r="AV17" s="353">
        <v>0</v>
      </c>
      <c r="AW17" s="353">
        <v>0</v>
      </c>
      <c r="AX17" s="353">
        <v>0</v>
      </c>
      <c r="AY17" s="353">
        <v>0</v>
      </c>
      <c r="AZ17" s="353">
        <v>0</v>
      </c>
      <c r="BA17" s="353">
        <v>0</v>
      </c>
      <c r="BB17" s="353">
        <v>0</v>
      </c>
      <c r="BC17" s="353">
        <v>0</v>
      </c>
      <c r="BD17" s="353">
        <v>0</v>
      </c>
      <c r="BE17" s="353">
        <v>0</v>
      </c>
      <c r="BF17" s="353">
        <v>0</v>
      </c>
    </row>
    <row r="18" spans="1:58" s="367" customFormat="1" ht="15" customHeight="1">
      <c r="A18" s="352" t="s">
        <v>339</v>
      </c>
      <c r="B18" s="612">
        <v>320.87115</v>
      </c>
      <c r="C18" s="612">
        <v>19.8477</v>
      </c>
      <c r="D18" s="353">
        <v>0</v>
      </c>
      <c r="E18" s="353">
        <v>0</v>
      </c>
      <c r="F18" s="353">
        <v>0</v>
      </c>
      <c r="G18" s="353">
        <v>396.654586419</v>
      </c>
      <c r="H18" s="353">
        <v>139.60454826975001</v>
      </c>
      <c r="I18" s="353">
        <v>0</v>
      </c>
      <c r="J18" s="353">
        <v>120.94309457685</v>
      </c>
      <c r="K18" s="353">
        <v>137.12943091739999</v>
      </c>
      <c r="L18" s="353">
        <v>62.866160715600003</v>
      </c>
      <c r="M18" s="353">
        <v>49.619250000000001</v>
      </c>
      <c r="N18" s="353">
        <v>62.851050000000001</v>
      </c>
      <c r="O18" s="353">
        <v>72.774900000000002</v>
      </c>
      <c r="P18" s="353">
        <v>135.62594999999999</v>
      </c>
      <c r="Q18" s="353">
        <v>19.8477</v>
      </c>
      <c r="R18" s="353">
        <v>0</v>
      </c>
      <c r="S18" s="353">
        <v>0</v>
      </c>
      <c r="T18" s="353">
        <v>0</v>
      </c>
      <c r="U18" s="353">
        <v>0</v>
      </c>
      <c r="V18" s="353">
        <v>0</v>
      </c>
      <c r="W18" s="353">
        <v>0</v>
      </c>
      <c r="X18" s="353">
        <v>0</v>
      </c>
      <c r="Y18" s="353">
        <v>0</v>
      </c>
      <c r="Z18" s="353">
        <v>0</v>
      </c>
      <c r="AA18" s="353">
        <v>0</v>
      </c>
      <c r="AB18" s="353">
        <v>0</v>
      </c>
      <c r="AC18" s="353">
        <v>0</v>
      </c>
      <c r="AD18" s="353">
        <v>0</v>
      </c>
      <c r="AE18" s="353">
        <v>0</v>
      </c>
      <c r="AF18" s="353">
        <v>0</v>
      </c>
      <c r="AG18" s="353">
        <v>0</v>
      </c>
      <c r="AH18" s="353">
        <v>19.90374218625</v>
      </c>
      <c r="AI18" s="353">
        <v>19.90374218625</v>
      </c>
      <c r="AJ18" s="353">
        <v>356.84710204650003</v>
      </c>
      <c r="AK18" s="353">
        <v>0</v>
      </c>
      <c r="AL18" s="353">
        <v>80.220329108250013</v>
      </c>
      <c r="AM18" s="353">
        <v>49.028174467499994</v>
      </c>
      <c r="AN18" s="353">
        <v>10.356044693999999</v>
      </c>
      <c r="AO18" s="353">
        <v>0</v>
      </c>
      <c r="AP18" s="353">
        <v>0</v>
      </c>
      <c r="AQ18" s="353">
        <v>0</v>
      </c>
      <c r="AR18" s="353">
        <v>0</v>
      </c>
      <c r="AS18" s="353">
        <v>0</v>
      </c>
      <c r="AT18" s="353">
        <v>0</v>
      </c>
      <c r="AU18" s="353">
        <v>0</v>
      </c>
      <c r="AV18" s="353">
        <v>120.94309457685</v>
      </c>
      <c r="AW18" s="353">
        <v>22.0605310995</v>
      </c>
      <c r="AX18" s="353">
        <v>0</v>
      </c>
      <c r="AY18" s="353">
        <v>115.06889981789999</v>
      </c>
      <c r="AZ18" s="353">
        <v>0</v>
      </c>
      <c r="BA18" s="353">
        <v>62.866160715600003</v>
      </c>
      <c r="BB18" s="353">
        <v>0</v>
      </c>
      <c r="BC18" s="353">
        <v>0</v>
      </c>
      <c r="BD18" s="353">
        <v>0</v>
      </c>
      <c r="BE18" s="353">
        <v>0</v>
      </c>
      <c r="BF18" s="353">
        <v>0</v>
      </c>
    </row>
    <row r="19" spans="1:58" s="367" customFormat="1" ht="15" customHeight="1">
      <c r="A19" s="352" t="s">
        <v>397</v>
      </c>
      <c r="B19" s="612">
        <v>0</v>
      </c>
      <c r="C19" s="612">
        <v>0</v>
      </c>
      <c r="D19" s="353">
        <v>1035.213693317492</v>
      </c>
      <c r="E19" s="353">
        <v>157.38006365714881</v>
      </c>
      <c r="F19" s="353">
        <v>0</v>
      </c>
      <c r="G19" s="353">
        <v>0</v>
      </c>
      <c r="H19" s="353">
        <v>0</v>
      </c>
      <c r="I19" s="353">
        <v>0</v>
      </c>
      <c r="J19" s="353">
        <v>0</v>
      </c>
      <c r="K19" s="353">
        <v>0</v>
      </c>
      <c r="L19" s="353">
        <v>0</v>
      </c>
      <c r="M19" s="353">
        <v>0</v>
      </c>
      <c r="N19" s="353">
        <v>0</v>
      </c>
      <c r="O19" s="353">
        <v>0</v>
      </c>
      <c r="P19" s="353">
        <v>0</v>
      </c>
      <c r="Q19" s="353">
        <v>0</v>
      </c>
      <c r="R19" s="353">
        <v>0</v>
      </c>
      <c r="S19" s="353">
        <v>0</v>
      </c>
      <c r="T19" s="353">
        <v>0</v>
      </c>
      <c r="U19" s="353">
        <v>0</v>
      </c>
      <c r="V19" s="353">
        <v>0</v>
      </c>
      <c r="W19" s="353">
        <v>355.009005</v>
      </c>
      <c r="X19" s="353">
        <v>680.20468831749201</v>
      </c>
      <c r="Y19" s="353">
        <v>0</v>
      </c>
      <c r="Z19" s="353">
        <v>157.38006365714881</v>
      </c>
      <c r="AA19" s="353">
        <v>0</v>
      </c>
      <c r="AB19" s="353">
        <v>0</v>
      </c>
      <c r="AC19" s="353">
        <v>0</v>
      </c>
      <c r="AD19" s="353">
        <v>0</v>
      </c>
      <c r="AE19" s="353">
        <v>0</v>
      </c>
      <c r="AF19" s="353">
        <v>0</v>
      </c>
      <c r="AG19" s="353">
        <v>0</v>
      </c>
      <c r="AH19" s="353">
        <v>0</v>
      </c>
      <c r="AI19" s="353">
        <v>0</v>
      </c>
      <c r="AJ19" s="353">
        <v>0</v>
      </c>
      <c r="AK19" s="353">
        <v>0</v>
      </c>
      <c r="AL19" s="353">
        <v>0</v>
      </c>
      <c r="AM19" s="353">
        <v>0</v>
      </c>
      <c r="AN19" s="353">
        <v>0</v>
      </c>
      <c r="AO19" s="353">
        <v>0</v>
      </c>
      <c r="AP19" s="353">
        <v>0</v>
      </c>
      <c r="AQ19" s="353">
        <v>0</v>
      </c>
      <c r="AR19" s="353">
        <v>0</v>
      </c>
      <c r="AS19" s="353">
        <v>0</v>
      </c>
      <c r="AT19" s="353">
        <v>0</v>
      </c>
      <c r="AU19" s="353">
        <v>0</v>
      </c>
      <c r="AV19" s="353">
        <v>0</v>
      </c>
      <c r="AW19" s="353">
        <v>0</v>
      </c>
      <c r="AX19" s="353">
        <v>0</v>
      </c>
      <c r="AY19" s="353">
        <v>0</v>
      </c>
      <c r="AZ19" s="353">
        <v>0</v>
      </c>
      <c r="BA19" s="353">
        <v>0</v>
      </c>
      <c r="BB19" s="353">
        <v>0</v>
      </c>
      <c r="BC19" s="353">
        <v>0</v>
      </c>
      <c r="BD19" s="353">
        <v>0</v>
      </c>
      <c r="BE19" s="353">
        <v>0</v>
      </c>
      <c r="BF19" s="353">
        <v>0</v>
      </c>
    </row>
    <row r="20" spans="1:58" s="367" customFormat="1" ht="15" customHeight="1">
      <c r="A20" s="352" t="s">
        <v>670</v>
      </c>
      <c r="B20" s="612">
        <v>72.799511229400011</v>
      </c>
      <c r="C20" s="612">
        <v>183.95414586999999</v>
      </c>
      <c r="D20" s="353">
        <v>232.13766487999999</v>
      </c>
      <c r="E20" s="353">
        <v>159.11596763040001</v>
      </c>
      <c r="F20" s="353">
        <v>65.488443259950003</v>
      </c>
      <c r="G20" s="353">
        <v>198.78185232999999</v>
      </c>
      <c r="H20" s="353">
        <v>227.94874630999999</v>
      </c>
      <c r="I20" s="353">
        <v>83.685363012500005</v>
      </c>
      <c r="J20" s="353">
        <v>6.4876380012000006</v>
      </c>
      <c r="K20" s="353">
        <v>32.226614070003002</v>
      </c>
      <c r="L20" s="353">
        <v>141.65073947441999</v>
      </c>
      <c r="M20" s="353">
        <v>0</v>
      </c>
      <c r="N20" s="353">
        <v>23.491918778200002</v>
      </c>
      <c r="O20" s="353">
        <v>37.307532451200004</v>
      </c>
      <c r="P20" s="353">
        <v>12.000060000000001</v>
      </c>
      <c r="Q20" s="353">
        <v>0</v>
      </c>
      <c r="R20" s="353">
        <v>64.922165000000007</v>
      </c>
      <c r="S20" s="353">
        <v>28.287522000000003</v>
      </c>
      <c r="T20" s="353">
        <v>90.744458870000003</v>
      </c>
      <c r="U20" s="353">
        <v>6.5733932500000005</v>
      </c>
      <c r="V20" s="353">
        <v>56.706966000000001</v>
      </c>
      <c r="W20" s="353">
        <v>97.410457739999998</v>
      </c>
      <c r="X20" s="353">
        <v>71.446847890000001</v>
      </c>
      <c r="Y20" s="353">
        <v>13.443099510000001</v>
      </c>
      <c r="Z20" s="353">
        <v>83.093839201200012</v>
      </c>
      <c r="AA20" s="353">
        <v>7.5392455291999996</v>
      </c>
      <c r="AB20" s="353">
        <v>55.039783390000004</v>
      </c>
      <c r="AC20" s="353">
        <v>0</v>
      </c>
      <c r="AD20" s="353">
        <v>8.1630570499500017</v>
      </c>
      <c r="AE20" s="353">
        <v>54.985121849999999</v>
      </c>
      <c r="AF20" s="353">
        <v>2.3402643599999999</v>
      </c>
      <c r="AG20" s="353">
        <v>62.617348999999997</v>
      </c>
      <c r="AH20" s="353">
        <v>25.095054999999999</v>
      </c>
      <c r="AI20" s="353">
        <v>82.45440099999999</v>
      </c>
      <c r="AJ20" s="353">
        <v>28.615047329999999</v>
      </c>
      <c r="AK20" s="353">
        <v>24.431517230000001</v>
      </c>
      <c r="AL20" s="353">
        <v>91.689056469999997</v>
      </c>
      <c r="AM20" s="353">
        <v>49.14560161</v>
      </c>
      <c r="AN20" s="353">
        <v>62.682571000000003</v>
      </c>
      <c r="AO20" s="353">
        <v>24.431517230000001</v>
      </c>
      <c r="AP20" s="353">
        <v>40.176161</v>
      </c>
      <c r="AQ20" s="353">
        <v>14.338281479999999</v>
      </c>
      <c r="AR20" s="353">
        <v>4.7394033025000004</v>
      </c>
      <c r="AS20" s="353">
        <v>0</v>
      </c>
      <c r="AT20" s="353">
        <v>0</v>
      </c>
      <c r="AU20" s="353">
        <v>0</v>
      </c>
      <c r="AV20" s="353">
        <v>6.4876380012000006</v>
      </c>
      <c r="AW20" s="353">
        <v>32.226614070003002</v>
      </c>
      <c r="AX20" s="353">
        <v>0</v>
      </c>
      <c r="AY20" s="353">
        <v>0</v>
      </c>
      <c r="AZ20" s="353">
        <v>0</v>
      </c>
      <c r="BA20" s="353">
        <v>0</v>
      </c>
      <c r="BB20" s="353">
        <v>87.871003000000002</v>
      </c>
      <c r="BC20" s="353">
        <v>53.779736474419991</v>
      </c>
      <c r="BD20" s="353">
        <v>0</v>
      </c>
      <c r="BE20" s="353">
        <v>0</v>
      </c>
      <c r="BF20" s="353">
        <v>41.844849000000004</v>
      </c>
    </row>
    <row r="21" spans="1:58" s="367" customFormat="1" ht="15" customHeight="1">
      <c r="A21" s="352" t="s">
        <v>321</v>
      </c>
      <c r="B21" s="612">
        <v>0</v>
      </c>
      <c r="C21" s="612">
        <v>0</v>
      </c>
      <c r="D21" s="353">
        <v>0</v>
      </c>
      <c r="E21" s="353">
        <v>67.301270419800005</v>
      </c>
      <c r="F21" s="353">
        <v>0</v>
      </c>
      <c r="G21" s="353">
        <v>0</v>
      </c>
      <c r="H21" s="353">
        <v>0</v>
      </c>
      <c r="I21" s="353">
        <v>0</v>
      </c>
      <c r="J21" s="353">
        <v>0</v>
      </c>
      <c r="K21" s="353">
        <v>0</v>
      </c>
      <c r="L21" s="353">
        <v>0</v>
      </c>
      <c r="M21" s="353">
        <v>0</v>
      </c>
      <c r="N21" s="353">
        <v>0</v>
      </c>
      <c r="O21" s="353">
        <v>0</v>
      </c>
      <c r="P21" s="353">
        <v>0</v>
      </c>
      <c r="Q21" s="353">
        <v>0</v>
      </c>
      <c r="R21" s="353">
        <v>0</v>
      </c>
      <c r="S21" s="353">
        <v>0</v>
      </c>
      <c r="T21" s="353">
        <v>0</v>
      </c>
      <c r="U21" s="353">
        <v>0</v>
      </c>
      <c r="V21" s="353">
        <v>0</v>
      </c>
      <c r="W21" s="353">
        <v>0</v>
      </c>
      <c r="X21" s="353">
        <v>0</v>
      </c>
      <c r="Y21" s="353">
        <v>0</v>
      </c>
      <c r="Z21" s="353">
        <v>0</v>
      </c>
      <c r="AA21" s="353">
        <v>67.301270419800005</v>
      </c>
      <c r="AB21" s="353">
        <v>0</v>
      </c>
      <c r="AC21" s="353">
        <v>0</v>
      </c>
      <c r="AD21" s="353">
        <v>0</v>
      </c>
      <c r="AE21" s="353">
        <v>0</v>
      </c>
      <c r="AF21" s="353">
        <v>0</v>
      </c>
      <c r="AG21" s="353">
        <v>0</v>
      </c>
      <c r="AH21" s="353">
        <v>0</v>
      </c>
      <c r="AI21" s="353">
        <v>0</v>
      </c>
      <c r="AJ21" s="353">
        <v>0</v>
      </c>
      <c r="AK21" s="353">
        <v>0</v>
      </c>
      <c r="AL21" s="353">
        <v>0</v>
      </c>
      <c r="AM21" s="353">
        <v>0</v>
      </c>
      <c r="AN21" s="353">
        <v>0</v>
      </c>
      <c r="AO21" s="353">
        <v>0</v>
      </c>
      <c r="AP21" s="353">
        <v>0</v>
      </c>
      <c r="AQ21" s="353">
        <v>0</v>
      </c>
      <c r="AR21" s="353">
        <v>0</v>
      </c>
      <c r="AS21" s="353">
        <v>0</v>
      </c>
      <c r="AT21" s="353">
        <v>0</v>
      </c>
      <c r="AU21" s="353">
        <v>0</v>
      </c>
      <c r="AV21" s="353">
        <v>0</v>
      </c>
      <c r="AW21" s="353">
        <v>0</v>
      </c>
      <c r="AX21" s="353">
        <v>0</v>
      </c>
      <c r="AY21" s="353">
        <v>0</v>
      </c>
      <c r="AZ21" s="353">
        <v>0</v>
      </c>
      <c r="BA21" s="353">
        <v>0</v>
      </c>
      <c r="BB21" s="353">
        <v>0</v>
      </c>
      <c r="BC21" s="353">
        <v>0</v>
      </c>
      <c r="BD21" s="353">
        <v>0</v>
      </c>
      <c r="BE21" s="353">
        <v>0</v>
      </c>
      <c r="BF21" s="353">
        <v>0</v>
      </c>
    </row>
    <row r="22" spans="1:58" s="367" customFormat="1" ht="15" customHeight="1">
      <c r="A22" s="352" t="s">
        <v>373</v>
      </c>
      <c r="B22" s="612">
        <v>0</v>
      </c>
      <c r="C22" s="612">
        <v>0</v>
      </c>
      <c r="D22" s="353">
        <v>0</v>
      </c>
      <c r="E22" s="353">
        <v>0</v>
      </c>
      <c r="F22" s="353">
        <v>0</v>
      </c>
      <c r="G22" s="353">
        <v>0</v>
      </c>
      <c r="H22" s="353">
        <v>0</v>
      </c>
      <c r="I22" s="353">
        <v>0</v>
      </c>
      <c r="J22" s="353">
        <v>0</v>
      </c>
      <c r="K22" s="353">
        <v>0</v>
      </c>
      <c r="L22" s="353">
        <v>0</v>
      </c>
      <c r="M22" s="353">
        <v>0</v>
      </c>
      <c r="N22" s="353">
        <v>0</v>
      </c>
      <c r="O22" s="353">
        <v>0</v>
      </c>
      <c r="P22" s="353">
        <v>0</v>
      </c>
      <c r="Q22" s="353">
        <v>0</v>
      </c>
      <c r="R22" s="353">
        <v>0</v>
      </c>
      <c r="S22" s="353">
        <v>0</v>
      </c>
      <c r="T22" s="353">
        <v>0</v>
      </c>
      <c r="U22" s="353">
        <v>0</v>
      </c>
      <c r="V22" s="353">
        <v>0</v>
      </c>
      <c r="W22" s="353">
        <v>0</v>
      </c>
      <c r="X22" s="353">
        <v>0</v>
      </c>
      <c r="Y22" s="353">
        <v>0</v>
      </c>
      <c r="Z22" s="353">
        <v>0</v>
      </c>
      <c r="AA22" s="353">
        <v>0</v>
      </c>
      <c r="AB22" s="353">
        <v>0</v>
      </c>
      <c r="AC22" s="353">
        <v>0</v>
      </c>
      <c r="AD22" s="353">
        <v>0</v>
      </c>
      <c r="AE22" s="353">
        <v>0</v>
      </c>
      <c r="AF22" s="353">
        <v>0</v>
      </c>
      <c r="AG22" s="353">
        <v>0</v>
      </c>
      <c r="AH22" s="353">
        <v>0</v>
      </c>
      <c r="AI22" s="353">
        <v>0</v>
      </c>
      <c r="AJ22" s="353">
        <v>0</v>
      </c>
      <c r="AK22" s="353">
        <v>0</v>
      </c>
      <c r="AL22" s="353">
        <v>0</v>
      </c>
      <c r="AM22" s="353">
        <v>0</v>
      </c>
      <c r="AN22" s="353">
        <v>0</v>
      </c>
      <c r="AO22" s="353">
        <v>0</v>
      </c>
      <c r="AP22" s="353">
        <v>0</v>
      </c>
      <c r="AQ22" s="353">
        <v>0</v>
      </c>
      <c r="AR22" s="353">
        <v>0</v>
      </c>
      <c r="AS22" s="353">
        <v>0</v>
      </c>
      <c r="AT22" s="353">
        <v>0</v>
      </c>
      <c r="AU22" s="353">
        <v>0</v>
      </c>
      <c r="AV22" s="353">
        <v>0</v>
      </c>
      <c r="AW22" s="353">
        <v>0</v>
      </c>
      <c r="AX22" s="353">
        <v>0</v>
      </c>
      <c r="AY22" s="353">
        <v>0</v>
      </c>
      <c r="AZ22" s="353">
        <v>0</v>
      </c>
      <c r="BA22" s="353">
        <v>0</v>
      </c>
      <c r="BB22" s="353">
        <v>0</v>
      </c>
      <c r="BC22" s="353">
        <v>0</v>
      </c>
      <c r="BD22" s="353">
        <v>0</v>
      </c>
      <c r="BE22" s="353">
        <v>0</v>
      </c>
      <c r="BF22" s="353">
        <v>0</v>
      </c>
    </row>
    <row r="23" spans="1:58" s="367" customFormat="1" ht="15" customHeight="1">
      <c r="A23" s="352" t="s">
        <v>671</v>
      </c>
      <c r="B23" s="612"/>
      <c r="C23" s="612">
        <v>0</v>
      </c>
      <c r="D23" s="353">
        <v>0</v>
      </c>
      <c r="E23" s="353">
        <v>0</v>
      </c>
      <c r="F23" s="353">
        <v>242.27486666280001</v>
      </c>
      <c r="G23" s="353">
        <v>0</v>
      </c>
      <c r="H23" s="353">
        <v>143.24781192944999</v>
      </c>
      <c r="I23" s="353">
        <v>0</v>
      </c>
      <c r="J23" s="353">
        <v>0</v>
      </c>
      <c r="K23" s="353">
        <v>0</v>
      </c>
      <c r="L23" s="353">
        <v>0</v>
      </c>
      <c r="M23" s="353"/>
      <c r="N23" s="353"/>
      <c r="O23" s="353"/>
      <c r="P23" s="353"/>
      <c r="Q23" s="353"/>
      <c r="R23" s="353"/>
      <c r="S23" s="353"/>
      <c r="T23" s="353"/>
      <c r="U23" s="353">
        <v>0</v>
      </c>
      <c r="V23" s="353">
        <v>0</v>
      </c>
      <c r="W23" s="353">
        <v>0</v>
      </c>
      <c r="X23" s="353">
        <v>0</v>
      </c>
      <c r="Y23" s="353">
        <v>0</v>
      </c>
      <c r="Z23" s="353">
        <v>0</v>
      </c>
      <c r="AA23" s="353">
        <v>0</v>
      </c>
      <c r="AB23" s="353">
        <v>0</v>
      </c>
      <c r="AC23" s="353">
        <v>0</v>
      </c>
      <c r="AD23" s="353">
        <v>0</v>
      </c>
      <c r="AE23" s="353">
        <v>0</v>
      </c>
      <c r="AF23" s="353">
        <v>242.27486666280001</v>
      </c>
      <c r="AG23" s="353">
        <v>0</v>
      </c>
      <c r="AH23" s="353">
        <v>0</v>
      </c>
      <c r="AI23" s="353">
        <v>0</v>
      </c>
      <c r="AJ23" s="353">
        <v>0</v>
      </c>
      <c r="AK23" s="353">
        <v>0</v>
      </c>
      <c r="AL23" s="353">
        <v>0</v>
      </c>
      <c r="AM23" s="353">
        <v>104.15457681299999</v>
      </c>
      <c r="AN23" s="353">
        <v>39.093235116449996</v>
      </c>
      <c r="AO23" s="353">
        <v>0</v>
      </c>
      <c r="AP23" s="353">
        <v>0</v>
      </c>
      <c r="AQ23" s="353">
        <v>0</v>
      </c>
      <c r="AR23" s="353">
        <v>0</v>
      </c>
      <c r="AS23" s="353">
        <v>0</v>
      </c>
      <c r="AT23" s="353">
        <v>0</v>
      </c>
      <c r="AU23" s="353">
        <v>0</v>
      </c>
      <c r="AV23" s="353">
        <v>0</v>
      </c>
      <c r="AW23" s="353">
        <v>0</v>
      </c>
      <c r="AX23" s="353">
        <v>0</v>
      </c>
      <c r="AY23" s="353">
        <v>0</v>
      </c>
      <c r="AZ23" s="353">
        <v>0</v>
      </c>
      <c r="BA23" s="353">
        <v>0</v>
      </c>
      <c r="BB23" s="353">
        <v>0</v>
      </c>
      <c r="BC23" s="353">
        <v>0</v>
      </c>
      <c r="BD23" s="353">
        <v>0</v>
      </c>
      <c r="BE23" s="353">
        <v>0</v>
      </c>
      <c r="BF23" s="353">
        <v>0</v>
      </c>
    </row>
    <row r="24" spans="1:58" s="618" customFormat="1" ht="15" customHeight="1">
      <c r="A24" s="614" t="s">
        <v>672</v>
      </c>
      <c r="B24" s="364">
        <v>2463.6946669992503</v>
      </c>
      <c r="C24" s="364">
        <v>1291.3313898830102</v>
      </c>
      <c r="D24" s="335">
        <v>3703.0186040281701</v>
      </c>
      <c r="E24" s="335">
        <v>1370.88968147734</v>
      </c>
      <c r="F24" s="335">
        <v>752.01049446605009</v>
      </c>
      <c r="G24" s="335">
        <v>555.1721150477855</v>
      </c>
      <c r="H24" s="335">
        <v>247.10886400303511</v>
      </c>
      <c r="I24" s="335">
        <v>192.34583238633999</v>
      </c>
      <c r="J24" s="335">
        <v>247.02759318403997</v>
      </c>
      <c r="K24" s="335">
        <v>34.220768130399996</v>
      </c>
      <c r="L24" s="335">
        <v>26.89052075687</v>
      </c>
      <c r="M24" s="616">
        <v>444.76721335858008</v>
      </c>
      <c r="N24" s="616">
        <v>458.80133078240999</v>
      </c>
      <c r="O24" s="616">
        <v>893.87157443767001</v>
      </c>
      <c r="P24" s="616">
        <v>666.25454842059003</v>
      </c>
      <c r="Q24" s="616">
        <v>328.74492511698003</v>
      </c>
      <c r="R24" s="616">
        <v>410.36002339018</v>
      </c>
      <c r="S24" s="616">
        <v>225.07202586401002</v>
      </c>
      <c r="T24" s="616">
        <v>327.15441551184</v>
      </c>
      <c r="U24" s="616">
        <v>611.00638257328001</v>
      </c>
      <c r="V24" s="616">
        <v>285.59345847557</v>
      </c>
      <c r="W24" s="616">
        <v>2315.6130492422999</v>
      </c>
      <c r="X24" s="616">
        <v>490.80571373701997</v>
      </c>
      <c r="Y24" s="616">
        <v>209.71413122804998</v>
      </c>
      <c r="Z24" s="616">
        <v>179.09885069109995</v>
      </c>
      <c r="AA24" s="616">
        <v>107.29696161090001</v>
      </c>
      <c r="AB24" s="616">
        <v>874.77973794729007</v>
      </c>
      <c r="AC24" s="616">
        <v>104.81508701483</v>
      </c>
      <c r="AD24" s="616">
        <v>30.1705377197</v>
      </c>
      <c r="AE24" s="616">
        <v>525.61611310249009</v>
      </c>
      <c r="AF24" s="616">
        <v>91.408756629030009</v>
      </c>
      <c r="AG24" s="616">
        <v>37.744437601668601</v>
      </c>
      <c r="AH24" s="616">
        <v>410.74966401900122</v>
      </c>
      <c r="AI24" s="616">
        <v>52.216860024434311</v>
      </c>
      <c r="AJ24" s="616">
        <v>54.46115340268139</v>
      </c>
      <c r="AK24" s="616">
        <v>44.132802378480001</v>
      </c>
      <c r="AL24" s="616">
        <v>37.305149135795098</v>
      </c>
      <c r="AM24" s="616">
        <v>16.565384507840001</v>
      </c>
      <c r="AN24" s="616">
        <v>149.10552798092002</v>
      </c>
      <c r="AO24" s="616">
        <v>44.132802378480001</v>
      </c>
      <c r="AP24" s="616">
        <v>49.443004799640001</v>
      </c>
      <c r="AQ24" s="616">
        <v>55.057368643419998</v>
      </c>
      <c r="AR24" s="616">
        <v>43.7126565648</v>
      </c>
      <c r="AS24" s="616">
        <v>87.564491518959997</v>
      </c>
      <c r="AT24" s="616">
        <v>34.42068773738</v>
      </c>
      <c r="AU24" s="616">
        <v>57.350139219569996</v>
      </c>
      <c r="AV24" s="335">
        <v>67.692274708129986</v>
      </c>
      <c r="AW24" s="616">
        <v>25.145026982399997</v>
      </c>
      <c r="AX24" s="616">
        <v>9.0757411479999988</v>
      </c>
      <c r="AY24" s="616">
        <v>0</v>
      </c>
      <c r="AZ24" s="616">
        <v>0</v>
      </c>
      <c r="BA24" s="616">
        <v>23.08252075687</v>
      </c>
      <c r="BB24" s="616">
        <v>0</v>
      </c>
      <c r="BC24" s="616">
        <v>3.8079999999999998</v>
      </c>
      <c r="BD24" s="616">
        <v>0</v>
      </c>
      <c r="BE24" s="616">
        <v>0</v>
      </c>
      <c r="BF24" s="616">
        <v>0</v>
      </c>
    </row>
    <row r="25" spans="1:58" s="367" customFormat="1" ht="15" customHeight="1">
      <c r="A25" s="352" t="s">
        <v>673</v>
      </c>
      <c r="B25" s="612">
        <v>691.59014588475009</v>
      </c>
      <c r="C25" s="612">
        <v>47.223243385250001</v>
      </c>
      <c r="D25" s="353">
        <v>2935.3724831296499</v>
      </c>
      <c r="E25" s="353">
        <v>375.66579804000003</v>
      </c>
      <c r="F25" s="353">
        <v>356.60803650000003</v>
      </c>
      <c r="G25" s="353">
        <v>338.14625728500005</v>
      </c>
      <c r="H25" s="353">
        <v>0</v>
      </c>
      <c r="I25" s="353">
        <v>0</v>
      </c>
      <c r="J25" s="353">
        <v>0</v>
      </c>
      <c r="K25" s="353">
        <v>0</v>
      </c>
      <c r="L25" s="353">
        <v>0</v>
      </c>
      <c r="M25" s="353">
        <v>44.360146490550001</v>
      </c>
      <c r="N25" s="353">
        <v>9.7295211692999981</v>
      </c>
      <c r="O25" s="353">
        <v>268.8276026835</v>
      </c>
      <c r="P25" s="353">
        <v>368.67287554140006</v>
      </c>
      <c r="Q25" s="353">
        <v>36.190673286299997</v>
      </c>
      <c r="R25" s="353">
        <v>3.1746396150000002</v>
      </c>
      <c r="S25" s="353">
        <v>7.8579304839500006</v>
      </c>
      <c r="T25" s="353">
        <v>0</v>
      </c>
      <c r="U25" s="353">
        <v>373.84906418144999</v>
      </c>
      <c r="V25" s="353">
        <v>110.265</v>
      </c>
      <c r="W25" s="353">
        <v>2119.7126245631998</v>
      </c>
      <c r="X25" s="353">
        <v>331.54579438499997</v>
      </c>
      <c r="Y25" s="353">
        <v>0</v>
      </c>
      <c r="Z25" s="353">
        <v>0</v>
      </c>
      <c r="AA25" s="353">
        <v>0</v>
      </c>
      <c r="AB25" s="353">
        <v>375.66579804000003</v>
      </c>
      <c r="AC25" s="353">
        <v>0</v>
      </c>
      <c r="AD25" s="353">
        <v>0</v>
      </c>
      <c r="AE25" s="353">
        <v>356.60803650000003</v>
      </c>
      <c r="AF25" s="353">
        <v>0</v>
      </c>
      <c r="AG25" s="353">
        <v>0</v>
      </c>
      <c r="AH25" s="353">
        <v>338.14625728500005</v>
      </c>
      <c r="AI25" s="353">
        <v>0</v>
      </c>
      <c r="AJ25" s="353">
        <v>0</v>
      </c>
      <c r="AK25" s="353">
        <v>0</v>
      </c>
      <c r="AL25" s="353">
        <v>0</v>
      </c>
      <c r="AM25" s="353">
        <v>0</v>
      </c>
      <c r="AN25" s="353">
        <v>0</v>
      </c>
      <c r="AO25" s="353">
        <v>0</v>
      </c>
      <c r="AP25" s="353">
        <v>0</v>
      </c>
      <c r="AQ25" s="353">
        <v>0</v>
      </c>
      <c r="AR25" s="353">
        <v>0</v>
      </c>
      <c r="AS25" s="353">
        <v>0</v>
      </c>
      <c r="AT25" s="353">
        <v>0</v>
      </c>
      <c r="AU25" s="353">
        <v>0</v>
      </c>
      <c r="AV25" s="353">
        <v>0</v>
      </c>
      <c r="AW25" s="353">
        <v>0</v>
      </c>
      <c r="AX25" s="353">
        <v>0</v>
      </c>
      <c r="AY25" s="353">
        <v>0</v>
      </c>
      <c r="AZ25" s="353">
        <v>0</v>
      </c>
      <c r="BA25" s="353">
        <v>0</v>
      </c>
      <c r="BB25" s="353">
        <v>0</v>
      </c>
      <c r="BC25" s="353">
        <v>0</v>
      </c>
      <c r="BD25" s="353">
        <v>0</v>
      </c>
      <c r="BE25" s="353">
        <v>0</v>
      </c>
      <c r="BF25" s="353">
        <v>0</v>
      </c>
    </row>
    <row r="26" spans="1:58" s="367" customFormat="1" ht="15" customHeight="1">
      <c r="A26" s="352" t="s">
        <v>674</v>
      </c>
      <c r="B26" s="612">
        <v>273.58480858185004</v>
      </c>
      <c r="C26" s="612">
        <v>207.93188964705001</v>
      </c>
      <c r="D26" s="353">
        <v>225.80205964694997</v>
      </c>
      <c r="E26" s="353">
        <v>87.775734322200009</v>
      </c>
      <c r="F26" s="353">
        <v>61.923959522399997</v>
      </c>
      <c r="G26" s="353">
        <v>0</v>
      </c>
      <c r="H26" s="353">
        <v>0</v>
      </c>
      <c r="I26" s="353">
        <v>0</v>
      </c>
      <c r="J26" s="353">
        <v>0</v>
      </c>
      <c r="K26" s="353">
        <v>0</v>
      </c>
      <c r="L26" s="353">
        <v>0</v>
      </c>
      <c r="M26" s="353">
        <v>50.117645594700001</v>
      </c>
      <c r="N26" s="353">
        <v>170.18215637010002</v>
      </c>
      <c r="O26" s="353">
        <v>27.827116039650001</v>
      </c>
      <c r="P26" s="353">
        <v>25.457890577400001</v>
      </c>
      <c r="Q26" s="353">
        <v>3.0343009389</v>
      </c>
      <c r="R26" s="353">
        <v>170.9982849729</v>
      </c>
      <c r="S26" s="353">
        <v>0</v>
      </c>
      <c r="T26" s="353">
        <v>33.899303735250001</v>
      </c>
      <c r="U26" s="353">
        <v>99.615803674349991</v>
      </c>
      <c r="V26" s="353">
        <v>94.755849541049997</v>
      </c>
      <c r="W26" s="353">
        <v>30.589402044749999</v>
      </c>
      <c r="X26" s="353">
        <v>0.8410043868</v>
      </c>
      <c r="Y26" s="353">
        <v>29.530768730100004</v>
      </c>
      <c r="Z26" s="353">
        <v>18.398753946300001</v>
      </c>
      <c r="AA26" s="353">
        <v>9.5103562499999992</v>
      </c>
      <c r="AB26" s="353">
        <v>30.335855395799999</v>
      </c>
      <c r="AC26" s="353">
        <v>20.989108147499998</v>
      </c>
      <c r="AD26" s="353">
        <v>1.789292208</v>
      </c>
      <c r="AE26" s="353">
        <v>11.974939986899999</v>
      </c>
      <c r="AF26" s="353">
        <v>27.170619179999999</v>
      </c>
      <c r="AG26" s="353">
        <v>0</v>
      </c>
      <c r="AH26" s="353">
        <v>0</v>
      </c>
      <c r="AI26" s="353">
        <v>0</v>
      </c>
      <c r="AJ26" s="353">
        <v>0</v>
      </c>
      <c r="AK26" s="353">
        <v>0</v>
      </c>
      <c r="AL26" s="353">
        <v>0</v>
      </c>
      <c r="AM26" s="353">
        <v>0</v>
      </c>
      <c r="AN26" s="353">
        <v>0</v>
      </c>
      <c r="AO26" s="353">
        <v>0</v>
      </c>
      <c r="AP26" s="353">
        <v>0</v>
      </c>
      <c r="AQ26" s="353">
        <v>0</v>
      </c>
      <c r="AR26" s="353">
        <v>0</v>
      </c>
      <c r="AS26" s="353">
        <v>0</v>
      </c>
      <c r="AT26" s="353">
        <v>0</v>
      </c>
      <c r="AU26" s="353">
        <v>0</v>
      </c>
      <c r="AV26" s="353">
        <v>0</v>
      </c>
      <c r="AW26" s="353">
        <v>0</v>
      </c>
      <c r="AX26" s="353">
        <v>0</v>
      </c>
      <c r="AY26" s="353">
        <v>0</v>
      </c>
      <c r="AZ26" s="353">
        <v>0</v>
      </c>
      <c r="BA26" s="353">
        <v>0</v>
      </c>
      <c r="BB26" s="353">
        <v>0</v>
      </c>
      <c r="BC26" s="353">
        <v>0</v>
      </c>
      <c r="BD26" s="353">
        <v>0</v>
      </c>
      <c r="BE26" s="353">
        <v>0</v>
      </c>
      <c r="BF26" s="353">
        <v>0</v>
      </c>
    </row>
    <row r="27" spans="1:58" s="367" customFormat="1" ht="15" customHeight="1">
      <c r="A27" s="352" t="s">
        <v>675</v>
      </c>
      <c r="B27" s="612">
        <v>1498.5197125326499</v>
      </c>
      <c r="C27" s="612">
        <v>1036.1762568507102</v>
      </c>
      <c r="D27" s="353">
        <v>541.84406125157</v>
      </c>
      <c r="E27" s="353">
        <v>907.44814911514004</v>
      </c>
      <c r="F27" s="353">
        <v>333.47849844364998</v>
      </c>
      <c r="G27" s="353">
        <v>217.02585776278548</v>
      </c>
      <c r="H27" s="353">
        <v>247.10886400303511</v>
      </c>
      <c r="I27" s="353">
        <v>192.34583238633999</v>
      </c>
      <c r="J27" s="353">
        <v>247.02759318403997</v>
      </c>
      <c r="K27" s="353">
        <v>34.220768130399996</v>
      </c>
      <c r="L27" s="353">
        <v>26.89052075687</v>
      </c>
      <c r="M27" s="353">
        <v>350.28942127333005</v>
      </c>
      <c r="N27" s="353">
        <v>278.88965324301</v>
      </c>
      <c r="O27" s="353">
        <v>597.21685571451997</v>
      </c>
      <c r="P27" s="353">
        <v>272.12378230179002</v>
      </c>
      <c r="Q27" s="353">
        <v>289.51995089178001</v>
      </c>
      <c r="R27" s="353">
        <v>236.18709880227999</v>
      </c>
      <c r="S27" s="353">
        <v>217.21409538006</v>
      </c>
      <c r="T27" s="353">
        <v>293.25511177659001</v>
      </c>
      <c r="U27" s="353">
        <v>137.54151471748</v>
      </c>
      <c r="V27" s="353">
        <v>80.572608934520005</v>
      </c>
      <c r="W27" s="353">
        <v>165.31102263435002</v>
      </c>
      <c r="X27" s="353">
        <v>158.41891496521998</v>
      </c>
      <c r="Y27" s="353">
        <v>180.18336249794999</v>
      </c>
      <c r="Z27" s="353">
        <v>160.70009674479996</v>
      </c>
      <c r="AA27" s="353">
        <v>97.786605360900012</v>
      </c>
      <c r="AB27" s="353">
        <v>468.77808451149002</v>
      </c>
      <c r="AC27" s="353">
        <v>83.825978867329994</v>
      </c>
      <c r="AD27" s="353">
        <v>28.381245511700001</v>
      </c>
      <c r="AE27" s="353">
        <v>157.03313661559002</v>
      </c>
      <c r="AF27" s="353">
        <v>64.238137449030006</v>
      </c>
      <c r="AG27" s="353">
        <v>37.744437601668601</v>
      </c>
      <c r="AH27" s="353">
        <v>72.603406734001183</v>
      </c>
      <c r="AI27" s="353">
        <v>52.216860024434311</v>
      </c>
      <c r="AJ27" s="353">
        <v>54.46115340268139</v>
      </c>
      <c r="AK27" s="353">
        <v>44.132802378480001</v>
      </c>
      <c r="AL27" s="353">
        <v>37.305149135795098</v>
      </c>
      <c r="AM27" s="353">
        <v>16.565384507840001</v>
      </c>
      <c r="AN27" s="353">
        <v>149.10552798092002</v>
      </c>
      <c r="AO27" s="353">
        <v>44.132802378480001</v>
      </c>
      <c r="AP27" s="353">
        <v>49.443004799640001</v>
      </c>
      <c r="AQ27" s="353">
        <v>55.057368643419998</v>
      </c>
      <c r="AR27" s="353">
        <v>43.7126565648</v>
      </c>
      <c r="AS27" s="353">
        <v>87.564491518959997</v>
      </c>
      <c r="AT27" s="353">
        <v>34.42068773738</v>
      </c>
      <c r="AU27" s="353">
        <v>57.350139219569996</v>
      </c>
      <c r="AV27" s="353">
        <v>67.692274708129986</v>
      </c>
      <c r="AW27" s="353">
        <v>25.145026982399997</v>
      </c>
      <c r="AX27" s="353">
        <v>9.0757411479999988</v>
      </c>
      <c r="AY27" s="353">
        <v>0</v>
      </c>
      <c r="AZ27" s="353">
        <v>0</v>
      </c>
      <c r="BA27" s="353">
        <v>23.08252075687</v>
      </c>
      <c r="BB27" s="353">
        <v>0</v>
      </c>
      <c r="BC27" s="353">
        <v>3.8079999999999998</v>
      </c>
      <c r="BD27" s="353">
        <v>0</v>
      </c>
      <c r="BE27" s="353">
        <v>0</v>
      </c>
      <c r="BF27" s="353">
        <v>0</v>
      </c>
    </row>
    <row r="28" spans="1:58" s="618" customFormat="1" ht="15" customHeight="1">
      <c r="A28" s="611" t="s">
        <v>697</v>
      </c>
      <c r="B28" s="364">
        <v>2739.091614541921</v>
      </c>
      <c r="C28" s="364">
        <v>1633.8863249460201</v>
      </c>
      <c r="D28" s="335">
        <v>1224.949614048762</v>
      </c>
      <c r="E28" s="335">
        <v>0</v>
      </c>
      <c r="F28" s="335">
        <v>0</v>
      </c>
      <c r="G28" s="335">
        <v>8.8502184400499999</v>
      </c>
      <c r="H28" s="335">
        <v>82.234855221149999</v>
      </c>
      <c r="I28" s="335">
        <v>0</v>
      </c>
      <c r="J28" s="335">
        <v>0</v>
      </c>
      <c r="K28" s="335">
        <v>0</v>
      </c>
      <c r="L28" s="335">
        <v>0</v>
      </c>
      <c r="M28" s="335">
        <v>453.84059010675003</v>
      </c>
      <c r="N28" s="335">
        <v>277.53356032140005</v>
      </c>
      <c r="O28" s="335">
        <v>60.043801235850005</v>
      </c>
      <c r="P28" s="335">
        <v>1947.6736628779211</v>
      </c>
      <c r="Q28" s="335">
        <v>81.39874622032707</v>
      </c>
      <c r="R28" s="335">
        <v>350.48328691070134</v>
      </c>
      <c r="S28" s="335">
        <v>463.57991879329722</v>
      </c>
      <c r="T28" s="335">
        <v>738.42437302169458</v>
      </c>
      <c r="U28" s="335">
        <v>320.46505129814921</v>
      </c>
      <c r="V28" s="335">
        <v>414.34472957167281</v>
      </c>
      <c r="W28" s="335">
        <v>358.93832364174</v>
      </c>
      <c r="X28" s="335">
        <v>131.20150953720002</v>
      </c>
      <c r="Y28" s="335">
        <v>0</v>
      </c>
      <c r="Z28" s="335">
        <v>0</v>
      </c>
      <c r="AA28" s="335">
        <v>0</v>
      </c>
      <c r="AB28" s="335">
        <v>0</v>
      </c>
      <c r="AC28" s="335">
        <v>0</v>
      </c>
      <c r="AD28" s="335">
        <v>0</v>
      </c>
      <c r="AE28" s="335">
        <v>0</v>
      </c>
      <c r="AF28" s="335">
        <v>0</v>
      </c>
      <c r="AG28" s="335">
        <v>0</v>
      </c>
      <c r="AH28" s="335">
        <v>0</v>
      </c>
      <c r="AI28" s="335">
        <v>0</v>
      </c>
      <c r="AJ28" s="335">
        <v>8.8502184400499999</v>
      </c>
      <c r="AK28" s="335">
        <v>0</v>
      </c>
      <c r="AL28" s="335">
        <v>0</v>
      </c>
      <c r="AM28" s="335">
        <v>59.792442244500002</v>
      </c>
      <c r="AN28" s="335">
        <v>22.442412976650001</v>
      </c>
      <c r="AO28" s="335">
        <v>0</v>
      </c>
      <c r="AP28" s="335">
        <v>0</v>
      </c>
      <c r="AQ28" s="335">
        <v>0</v>
      </c>
      <c r="AR28" s="335">
        <v>0</v>
      </c>
      <c r="AS28" s="335">
        <v>0</v>
      </c>
      <c r="AT28" s="335">
        <v>0</v>
      </c>
      <c r="AU28" s="335">
        <v>0</v>
      </c>
      <c r="AV28" s="335">
        <v>0</v>
      </c>
      <c r="AW28" s="335">
        <v>0</v>
      </c>
      <c r="AX28" s="335">
        <v>0</v>
      </c>
      <c r="AY28" s="335">
        <v>0</v>
      </c>
      <c r="AZ28" s="335">
        <v>0</v>
      </c>
      <c r="BA28" s="335">
        <v>0</v>
      </c>
      <c r="BB28" s="335">
        <v>0</v>
      </c>
      <c r="BC28" s="335">
        <v>0</v>
      </c>
      <c r="BD28" s="335">
        <v>0</v>
      </c>
      <c r="BE28" s="335">
        <v>0</v>
      </c>
      <c r="BF28" s="335">
        <v>0</v>
      </c>
    </row>
    <row r="29" spans="1:58" s="367" customFormat="1" ht="15" customHeight="1">
      <c r="A29" s="352" t="s">
        <v>676</v>
      </c>
      <c r="B29" s="612">
        <v>224.67664764300002</v>
      </c>
      <c r="C29" s="612">
        <v>0</v>
      </c>
      <c r="D29" s="353">
        <v>0</v>
      </c>
      <c r="E29" s="353">
        <v>0</v>
      </c>
      <c r="F29" s="353">
        <v>0</v>
      </c>
      <c r="G29" s="353">
        <v>0</v>
      </c>
      <c r="H29" s="353">
        <v>0</v>
      </c>
      <c r="I29" s="353">
        <v>0</v>
      </c>
      <c r="J29" s="353">
        <v>0</v>
      </c>
      <c r="K29" s="353">
        <v>0</v>
      </c>
      <c r="L29" s="353">
        <v>0</v>
      </c>
      <c r="M29" s="353">
        <v>0</v>
      </c>
      <c r="N29" s="353">
        <v>224.67664764300002</v>
      </c>
      <c r="O29" s="353">
        <v>0</v>
      </c>
      <c r="P29" s="353">
        <v>0</v>
      </c>
      <c r="Q29" s="353">
        <v>0</v>
      </c>
      <c r="R29" s="353">
        <v>0</v>
      </c>
      <c r="S29" s="353">
        <v>0</v>
      </c>
      <c r="T29" s="353">
        <v>0</v>
      </c>
      <c r="U29" s="353">
        <v>0</v>
      </c>
      <c r="V29" s="353">
        <v>0</v>
      </c>
      <c r="W29" s="353">
        <v>0</v>
      </c>
      <c r="X29" s="353">
        <v>0</v>
      </c>
      <c r="Y29" s="353">
        <v>0</v>
      </c>
      <c r="Z29" s="353">
        <v>0</v>
      </c>
      <c r="AA29" s="353">
        <v>0</v>
      </c>
      <c r="AB29" s="353">
        <v>0</v>
      </c>
      <c r="AC29" s="353">
        <v>0</v>
      </c>
      <c r="AD29" s="353">
        <v>0</v>
      </c>
      <c r="AE29" s="353">
        <v>0</v>
      </c>
      <c r="AF29" s="353">
        <v>0</v>
      </c>
      <c r="AG29" s="353">
        <v>0</v>
      </c>
      <c r="AH29" s="353">
        <v>0</v>
      </c>
      <c r="AI29" s="353">
        <v>0</v>
      </c>
      <c r="AJ29" s="353">
        <v>0</v>
      </c>
      <c r="AK29" s="353">
        <v>0</v>
      </c>
      <c r="AL29" s="353">
        <v>0</v>
      </c>
      <c r="AM29" s="353">
        <v>0</v>
      </c>
      <c r="AN29" s="353">
        <v>0</v>
      </c>
      <c r="AO29" s="353">
        <v>0</v>
      </c>
      <c r="AP29" s="353">
        <v>0</v>
      </c>
      <c r="AQ29" s="353">
        <v>0</v>
      </c>
      <c r="AR29" s="353">
        <v>0</v>
      </c>
      <c r="AS29" s="353">
        <v>0</v>
      </c>
      <c r="AT29" s="353">
        <v>0</v>
      </c>
      <c r="AU29" s="353">
        <v>0</v>
      </c>
      <c r="AV29" s="353">
        <v>0</v>
      </c>
      <c r="AW29" s="353">
        <v>0</v>
      </c>
      <c r="AX29" s="353">
        <v>0</v>
      </c>
      <c r="AY29" s="353">
        <v>0</v>
      </c>
      <c r="AZ29" s="353">
        <v>0</v>
      </c>
      <c r="BA29" s="353">
        <v>0</v>
      </c>
      <c r="BB29" s="353">
        <v>0</v>
      </c>
      <c r="BC29" s="353">
        <v>0</v>
      </c>
      <c r="BD29" s="353">
        <v>0</v>
      </c>
      <c r="BE29" s="353">
        <v>0</v>
      </c>
      <c r="BF29" s="353">
        <v>0</v>
      </c>
    </row>
    <row r="30" spans="1:58" s="367" customFormat="1" ht="15" customHeight="1">
      <c r="A30" s="352" t="s">
        <v>677</v>
      </c>
      <c r="B30" s="612">
        <v>2514.4149668989212</v>
      </c>
      <c r="C30" s="612">
        <v>1633.8863249460201</v>
      </c>
      <c r="D30" s="353">
        <v>1224.949614048762</v>
      </c>
      <c r="E30" s="353">
        <v>0</v>
      </c>
      <c r="F30" s="353">
        <v>0</v>
      </c>
      <c r="G30" s="353">
        <v>0</v>
      </c>
      <c r="H30" s="353">
        <v>0</v>
      </c>
      <c r="I30" s="353">
        <v>0</v>
      </c>
      <c r="J30" s="353">
        <v>0</v>
      </c>
      <c r="K30" s="353">
        <v>0</v>
      </c>
      <c r="L30" s="353">
        <v>0</v>
      </c>
      <c r="M30" s="353">
        <v>453.84059010675003</v>
      </c>
      <c r="N30" s="353">
        <v>52.856912678400008</v>
      </c>
      <c r="O30" s="353">
        <v>60.043801235850005</v>
      </c>
      <c r="P30" s="353">
        <v>1947.6736628779211</v>
      </c>
      <c r="Q30" s="353">
        <v>81.39874622032707</v>
      </c>
      <c r="R30" s="353">
        <v>350.48328691070134</v>
      </c>
      <c r="S30" s="353">
        <v>463.57991879329722</v>
      </c>
      <c r="T30" s="353">
        <v>738.42437302169458</v>
      </c>
      <c r="U30" s="353">
        <v>320.46505129814921</v>
      </c>
      <c r="V30" s="353">
        <v>414.34472957167281</v>
      </c>
      <c r="W30" s="353">
        <v>358.93832364174</v>
      </c>
      <c r="X30" s="353">
        <v>131.20150953720002</v>
      </c>
      <c r="Y30" s="353">
        <v>0</v>
      </c>
      <c r="Z30" s="353">
        <v>0</v>
      </c>
      <c r="AA30" s="353">
        <v>0</v>
      </c>
      <c r="AB30" s="353">
        <v>0</v>
      </c>
      <c r="AC30" s="353">
        <v>0</v>
      </c>
      <c r="AD30" s="353">
        <v>0</v>
      </c>
      <c r="AE30" s="353">
        <v>0</v>
      </c>
      <c r="AF30" s="353">
        <v>0</v>
      </c>
      <c r="AG30" s="353">
        <v>0</v>
      </c>
      <c r="AH30" s="353">
        <v>0</v>
      </c>
      <c r="AI30" s="353">
        <v>0</v>
      </c>
      <c r="AJ30" s="353">
        <v>0</v>
      </c>
      <c r="AK30" s="353">
        <v>0</v>
      </c>
      <c r="AL30" s="353">
        <v>0</v>
      </c>
      <c r="AM30" s="353">
        <v>0</v>
      </c>
      <c r="AN30" s="353">
        <v>0</v>
      </c>
      <c r="AO30" s="353">
        <v>0</v>
      </c>
      <c r="AP30" s="353">
        <v>0</v>
      </c>
      <c r="AQ30" s="353">
        <v>0</v>
      </c>
      <c r="AR30" s="353">
        <v>0</v>
      </c>
      <c r="AS30" s="353">
        <v>0</v>
      </c>
      <c r="AT30" s="353">
        <v>0</v>
      </c>
      <c r="AU30" s="353">
        <v>0</v>
      </c>
      <c r="AV30" s="353">
        <v>0</v>
      </c>
      <c r="AW30" s="353">
        <v>0</v>
      </c>
      <c r="AX30" s="353">
        <v>0</v>
      </c>
      <c r="AY30" s="353">
        <v>0</v>
      </c>
      <c r="AZ30" s="353">
        <v>0</v>
      </c>
      <c r="BA30" s="353">
        <v>0</v>
      </c>
      <c r="BB30" s="353">
        <v>0</v>
      </c>
      <c r="BC30" s="353">
        <v>0</v>
      </c>
      <c r="BD30" s="353">
        <v>0</v>
      </c>
      <c r="BE30" s="353">
        <v>0</v>
      </c>
      <c r="BF30" s="353">
        <v>0</v>
      </c>
    </row>
    <row r="31" spans="1:58" s="367" customFormat="1" ht="15" customHeight="1">
      <c r="A31" s="352" t="s">
        <v>678</v>
      </c>
      <c r="B31" s="612"/>
      <c r="C31" s="612"/>
      <c r="D31" s="353"/>
      <c r="E31" s="353">
        <v>0</v>
      </c>
      <c r="F31" s="353">
        <v>0</v>
      </c>
      <c r="G31" s="353">
        <v>8.8502184400499999</v>
      </c>
      <c r="H31" s="353">
        <v>82.234855221149999</v>
      </c>
      <c r="I31" s="353">
        <v>0</v>
      </c>
      <c r="J31" s="353">
        <v>0</v>
      </c>
      <c r="K31" s="353">
        <v>0</v>
      </c>
      <c r="L31" s="353">
        <v>0</v>
      </c>
      <c r="M31" s="353"/>
      <c r="N31" s="353"/>
      <c r="O31" s="353"/>
      <c r="P31" s="353"/>
      <c r="Q31" s="353"/>
      <c r="R31" s="353"/>
      <c r="S31" s="353"/>
      <c r="T31" s="353"/>
      <c r="U31" s="353"/>
      <c r="V31" s="353"/>
      <c r="W31" s="353"/>
      <c r="X31" s="353"/>
      <c r="Y31" s="353"/>
      <c r="Z31" s="353"/>
      <c r="AA31" s="353"/>
      <c r="AB31" s="353"/>
      <c r="AC31" s="353"/>
      <c r="AD31" s="353"/>
      <c r="AE31" s="353"/>
      <c r="AF31" s="353"/>
      <c r="AG31" s="353">
        <v>0</v>
      </c>
      <c r="AH31" s="353">
        <v>0</v>
      </c>
      <c r="AI31" s="353">
        <v>0</v>
      </c>
      <c r="AJ31" s="353">
        <v>8.8502184400499999</v>
      </c>
      <c r="AK31" s="353">
        <v>0</v>
      </c>
      <c r="AL31" s="353">
        <v>0</v>
      </c>
      <c r="AM31" s="353">
        <v>59.792442244500002</v>
      </c>
      <c r="AN31" s="353">
        <v>22.442412976650001</v>
      </c>
      <c r="AO31" s="353">
        <v>0</v>
      </c>
      <c r="AP31" s="353">
        <v>0</v>
      </c>
      <c r="AQ31" s="353">
        <v>0</v>
      </c>
      <c r="AR31" s="353">
        <v>0</v>
      </c>
      <c r="AS31" s="353">
        <v>0</v>
      </c>
      <c r="AT31" s="353">
        <v>0</v>
      </c>
      <c r="AU31" s="353">
        <v>0</v>
      </c>
      <c r="AV31" s="353">
        <v>0</v>
      </c>
      <c r="AW31" s="353">
        <v>0</v>
      </c>
      <c r="AX31" s="353">
        <v>0</v>
      </c>
      <c r="AY31" s="353">
        <v>0</v>
      </c>
      <c r="AZ31" s="353">
        <v>0</v>
      </c>
      <c r="BA31" s="353">
        <v>0</v>
      </c>
      <c r="BB31" s="353">
        <v>0</v>
      </c>
      <c r="BC31" s="353">
        <v>0</v>
      </c>
      <c r="BD31" s="353">
        <v>0</v>
      </c>
      <c r="BE31" s="353">
        <v>0</v>
      </c>
      <c r="BF31" s="353">
        <v>0</v>
      </c>
    </row>
    <row r="32" spans="1:58" s="611" customFormat="1" ht="15" customHeight="1" thickBot="1">
      <c r="A32" s="788" t="s">
        <v>679</v>
      </c>
      <c r="B32" s="789">
        <v>13126.923402665601</v>
      </c>
      <c r="C32" s="789">
        <v>7068.4408214132691</v>
      </c>
      <c r="D32" s="790">
        <v>10136.822339465372</v>
      </c>
      <c r="E32" s="790">
        <v>7039.3589446281185</v>
      </c>
      <c r="F32" s="790">
        <v>11277.21430334891</v>
      </c>
      <c r="G32" s="790">
        <v>14952.733954390791</v>
      </c>
      <c r="H32" s="790">
        <v>13596.035364654626</v>
      </c>
      <c r="I32" s="790">
        <v>12492.811180375305</v>
      </c>
      <c r="J32" s="790">
        <v>10417.075969432752</v>
      </c>
      <c r="K32" s="790">
        <v>10864.639464170483</v>
      </c>
      <c r="L32" s="790">
        <v>11484.83127466515</v>
      </c>
      <c r="M32" s="790">
        <v>3183.6542191173598</v>
      </c>
      <c r="N32" s="790">
        <v>1429.06011698674</v>
      </c>
      <c r="O32" s="790">
        <v>3355.9535593771402</v>
      </c>
      <c r="P32" s="790">
        <v>5158.2555071843608</v>
      </c>
      <c r="Q32" s="790">
        <v>754.3484562188072</v>
      </c>
      <c r="R32" s="790">
        <v>2452.9572139685611</v>
      </c>
      <c r="S32" s="790">
        <v>1890.2700311238373</v>
      </c>
      <c r="T32" s="790">
        <v>1970.8651201020643</v>
      </c>
      <c r="U32" s="790">
        <v>1087.8881663457591</v>
      </c>
      <c r="V32" s="790">
        <v>1165.4101597091442</v>
      </c>
      <c r="W32" s="790">
        <v>3499.8452366867195</v>
      </c>
      <c r="X32" s="790">
        <v>4383.6787767237483</v>
      </c>
      <c r="Y32" s="790">
        <v>930.63782830271998</v>
      </c>
      <c r="Z32" s="790">
        <v>1063.2110784960887</v>
      </c>
      <c r="AA32" s="790">
        <v>989.44673942807003</v>
      </c>
      <c r="AB32" s="790">
        <v>4056.0632984012404</v>
      </c>
      <c r="AC32" s="790">
        <v>714.25930526268007</v>
      </c>
      <c r="AD32" s="790">
        <v>2316.9553319721999</v>
      </c>
      <c r="AE32" s="790">
        <v>5158.7443253887404</v>
      </c>
      <c r="AF32" s="790">
        <v>3087.2553407252904</v>
      </c>
      <c r="AG32" s="790">
        <v>1347.1510113183558</v>
      </c>
      <c r="AH32" s="790">
        <v>5731.3557574237157</v>
      </c>
      <c r="AI32" s="790">
        <v>6528.6219609165018</v>
      </c>
      <c r="AJ32" s="790">
        <v>1345.6052247322195</v>
      </c>
      <c r="AK32" s="790">
        <v>1067.91677988011</v>
      </c>
      <c r="AL32" s="790">
        <v>2010.5488708018463</v>
      </c>
      <c r="AM32" s="790">
        <v>967.56525479033996</v>
      </c>
      <c r="AN32" s="790">
        <v>9550.0044591823298</v>
      </c>
      <c r="AO32" s="790">
        <v>1067.91677988011</v>
      </c>
      <c r="AP32" s="790">
        <v>2555.4570881410796</v>
      </c>
      <c r="AQ32" s="790">
        <v>1015.0570977643265</v>
      </c>
      <c r="AR32" s="790">
        <v>7854.3802145897898</v>
      </c>
      <c r="AS32" s="790">
        <v>3417.9240258534105</v>
      </c>
      <c r="AT32" s="790">
        <v>2199.0750014336504</v>
      </c>
      <c r="AU32" s="790">
        <v>931.15436645885006</v>
      </c>
      <c r="AV32" s="790">
        <v>3868.9225756868409</v>
      </c>
      <c r="AW32" s="778">
        <v>2504.488272549163</v>
      </c>
      <c r="AX32" s="778">
        <v>4183.9636702736698</v>
      </c>
      <c r="AY32" s="778">
        <v>742.6175802262801</v>
      </c>
      <c r="AZ32" s="778">
        <v>3433.56994112137</v>
      </c>
      <c r="BA32" s="778">
        <v>2241.0553983866298</v>
      </c>
      <c r="BB32" s="778">
        <v>2945.2641195577198</v>
      </c>
      <c r="BC32" s="778">
        <v>2319.8019623395503</v>
      </c>
      <c r="BD32" s="778">
        <v>3978.7097943812496</v>
      </c>
      <c r="BE32" s="778">
        <v>1273.3773844464799</v>
      </c>
      <c r="BF32" s="778">
        <v>1233.5384116837199</v>
      </c>
    </row>
    <row r="33" spans="1:35" ht="15" customHeight="1">
      <c r="A33" s="619" t="s">
        <v>983</v>
      </c>
      <c r="D33" s="621"/>
      <c r="Q33" s="622"/>
    </row>
    <row r="34" spans="1:35" ht="15" customHeight="1">
      <c r="A34" s="787" t="s">
        <v>989</v>
      </c>
      <c r="B34" s="787"/>
      <c r="C34" s="787"/>
      <c r="D34" s="787"/>
      <c r="E34" s="787"/>
      <c r="F34" s="787"/>
      <c r="G34" s="787"/>
      <c r="H34" s="787"/>
      <c r="I34" s="787"/>
      <c r="J34" s="787"/>
      <c r="K34" s="787"/>
      <c r="L34" s="787"/>
      <c r="M34" s="787"/>
      <c r="N34" s="787"/>
      <c r="O34" s="787"/>
      <c r="P34" s="787"/>
      <c r="Q34" s="787"/>
      <c r="R34" s="787"/>
      <c r="S34" s="787"/>
      <c r="T34" s="787"/>
      <c r="U34" s="787"/>
      <c r="V34" s="787"/>
      <c r="W34" s="787"/>
      <c r="X34" s="787"/>
      <c r="Y34" s="787"/>
      <c r="Z34" s="787"/>
      <c r="AA34" s="787"/>
      <c r="AB34" s="787"/>
      <c r="AC34" s="787"/>
      <c r="AD34" s="787"/>
      <c r="AE34" s="787"/>
      <c r="AF34" s="787"/>
      <c r="AG34" s="787"/>
    </row>
    <row r="35" spans="1:35">
      <c r="A35" s="1259"/>
      <c r="B35" s="1259"/>
      <c r="C35" s="1259"/>
      <c r="D35" s="1259"/>
      <c r="E35" s="1259"/>
      <c r="F35" s="1259"/>
      <c r="G35" s="1259"/>
      <c r="H35" s="1259"/>
      <c r="I35" s="1259"/>
      <c r="J35" s="1259"/>
      <c r="K35" s="1259"/>
      <c r="L35" s="1259"/>
      <c r="M35" s="1259"/>
      <c r="N35" s="1259"/>
      <c r="O35" s="1259"/>
      <c r="P35" s="1259"/>
      <c r="Q35" s="1259"/>
      <c r="R35" s="1259"/>
      <c r="S35" s="1259"/>
      <c r="T35" s="1259"/>
      <c r="U35" s="1259"/>
      <c r="V35" s="1259"/>
      <c r="W35" s="1259"/>
      <c r="X35" s="1259"/>
      <c r="Y35" s="1259"/>
      <c r="Z35" s="1259"/>
      <c r="AA35" s="1259"/>
      <c r="AB35" s="1259"/>
      <c r="AC35" s="1259"/>
      <c r="AD35" s="1259"/>
      <c r="AE35" s="1259"/>
      <c r="AF35" s="1259"/>
      <c r="AG35" s="1259"/>
      <c r="AH35" s="1259"/>
      <c r="AI35" s="1259"/>
    </row>
  </sheetData>
  <dataConsolidate/>
  <mergeCells count="24">
    <mergeCell ref="BE3:BF3"/>
    <mergeCell ref="BA3:BD3"/>
    <mergeCell ref="AK3:AN3"/>
    <mergeCell ref="AO3:AR3"/>
    <mergeCell ref="AW3:AZ3"/>
    <mergeCell ref="A35:AI35"/>
    <mergeCell ref="M3:P3"/>
    <mergeCell ref="B3:B4"/>
    <mergeCell ref="Q3:T3"/>
    <mergeCell ref="U3:X3"/>
    <mergeCell ref="C3:C4"/>
    <mergeCell ref="H3:H4"/>
    <mergeCell ref="D3:D4"/>
    <mergeCell ref="E3:E4"/>
    <mergeCell ref="F3:F4"/>
    <mergeCell ref="G3:G4"/>
    <mergeCell ref="Y3:AB3"/>
    <mergeCell ref="K3:K4"/>
    <mergeCell ref="AC3:AF3"/>
    <mergeCell ref="AG3:AJ3"/>
    <mergeCell ref="I3:I4"/>
    <mergeCell ref="J3:J4"/>
    <mergeCell ref="AS3:AV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5">
    <tabColor theme="0"/>
  </sheetPr>
  <dimension ref="A1:BH44"/>
  <sheetViews>
    <sheetView showGridLines="0" zoomScaleNormal="100" zoomScaleSheetLayoutView="100" workbookViewId="0">
      <pane xSplit="1" topLeftCell="AV1" activePane="topRight" state="frozen"/>
      <selection pane="topRight" activeCell="BI27" sqref="BI27"/>
    </sheetView>
  </sheetViews>
  <sheetFormatPr defaultColWidth="9" defaultRowHeight="12.75"/>
  <cols>
    <col min="1" max="1" width="54.42578125" style="630" customWidth="1" collapsed="1"/>
    <col min="2" max="15" width="9.28515625" style="630" customWidth="1"/>
    <col min="16" max="16" width="9.28515625" style="642" customWidth="1"/>
    <col min="17" max="58" width="9.28515625" style="630" customWidth="1"/>
    <col min="59" max="16384" width="9" style="630"/>
  </cols>
  <sheetData>
    <row r="1" spans="1:60" s="302" customFormat="1" ht="21.75" customHeight="1">
      <c r="A1" s="605" t="s">
        <v>74</v>
      </c>
      <c r="P1" s="624"/>
    </row>
    <row r="2" spans="1:60" s="302" customFormat="1" ht="15.95" customHeight="1">
      <c r="A2" s="609" t="s">
        <v>76</v>
      </c>
      <c r="M2" s="625"/>
      <c r="P2" s="626"/>
    </row>
    <row r="3" spans="1:60" s="610" customFormat="1" ht="16.5" customHeight="1">
      <c r="A3" s="1039"/>
      <c r="B3" s="1258">
        <v>2015</v>
      </c>
      <c r="C3" s="1258">
        <v>2016</v>
      </c>
      <c r="D3" s="1258">
        <v>2017</v>
      </c>
      <c r="E3" s="1258" t="s">
        <v>733</v>
      </c>
      <c r="F3" s="1258" t="s">
        <v>734</v>
      </c>
      <c r="G3" s="1258" t="s">
        <v>717</v>
      </c>
      <c r="H3" s="1258" t="s">
        <v>206</v>
      </c>
      <c r="I3" s="1258" t="s">
        <v>735</v>
      </c>
      <c r="J3" s="1258" t="s">
        <v>821</v>
      </c>
      <c r="K3" s="1258" t="s">
        <v>878</v>
      </c>
      <c r="L3" s="1261" t="s">
        <v>902</v>
      </c>
      <c r="M3" s="1077">
        <v>2015</v>
      </c>
      <c r="N3" s="1078"/>
      <c r="O3" s="1078"/>
      <c r="P3" s="1078"/>
      <c r="Q3" s="1077">
        <v>2016</v>
      </c>
      <c r="R3" s="1078"/>
      <c r="S3" s="1078"/>
      <c r="T3" s="1078"/>
      <c r="U3" s="1077">
        <v>2017</v>
      </c>
      <c r="V3" s="1078"/>
      <c r="W3" s="1078"/>
      <c r="X3" s="1078"/>
      <c r="Y3" s="1077" t="s">
        <v>733</v>
      </c>
      <c r="Z3" s="1078"/>
      <c r="AA3" s="1078"/>
      <c r="AB3" s="1078"/>
      <c r="AC3" s="1077" t="s">
        <v>734</v>
      </c>
      <c r="AD3" s="1078"/>
      <c r="AE3" s="1078"/>
      <c r="AF3" s="1078"/>
      <c r="AG3" s="1077" t="s">
        <v>717</v>
      </c>
      <c r="AH3" s="1078"/>
      <c r="AI3" s="1078"/>
      <c r="AJ3" s="1078"/>
      <c r="AK3" s="1077" t="s">
        <v>716</v>
      </c>
      <c r="AL3" s="1078"/>
      <c r="AM3" s="1078"/>
      <c r="AN3" s="1078"/>
      <c r="AO3" s="1077" t="s">
        <v>735</v>
      </c>
      <c r="AP3" s="1078"/>
      <c r="AQ3" s="1078"/>
      <c r="AR3" s="1078"/>
      <c r="AS3" s="1077" t="s">
        <v>821</v>
      </c>
      <c r="AT3" s="1078"/>
      <c r="AU3" s="1078"/>
      <c r="AV3" s="1078"/>
      <c r="AW3" s="1077" t="s">
        <v>878</v>
      </c>
      <c r="AX3" s="1078"/>
      <c r="AY3" s="1078"/>
      <c r="AZ3" s="1078"/>
      <c r="BA3" s="1077" t="s">
        <v>902</v>
      </c>
      <c r="BB3" s="1078"/>
      <c r="BC3" s="1078"/>
      <c r="BD3" s="1078"/>
      <c r="BE3" s="1077" t="s">
        <v>930</v>
      </c>
      <c r="BF3" s="1078"/>
      <c r="BG3" s="959"/>
      <c r="BH3" s="959"/>
    </row>
    <row r="4" spans="1:60" s="610" customFormat="1" ht="16.5" customHeight="1">
      <c r="A4" s="1039"/>
      <c r="B4" s="1258"/>
      <c r="C4" s="1258"/>
      <c r="D4" s="1258"/>
      <c r="E4" s="1258"/>
      <c r="F4" s="1258"/>
      <c r="G4" s="1258"/>
      <c r="H4" s="1258"/>
      <c r="I4" s="1258"/>
      <c r="J4" s="1258"/>
      <c r="K4" s="1258"/>
      <c r="L4" s="1261"/>
      <c r="M4" s="960" t="s">
        <v>97</v>
      </c>
      <c r="N4" s="960" t="s">
        <v>98</v>
      </c>
      <c r="O4" s="960" t="s">
        <v>99</v>
      </c>
      <c r="P4" s="960" t="s">
        <v>100</v>
      </c>
      <c r="Q4" s="960" t="s">
        <v>97</v>
      </c>
      <c r="R4" s="960" t="s">
        <v>98</v>
      </c>
      <c r="S4" s="960" t="s">
        <v>99</v>
      </c>
      <c r="T4" s="960" t="s">
        <v>100</v>
      </c>
      <c r="U4" s="960" t="s">
        <v>97</v>
      </c>
      <c r="V4" s="960" t="s">
        <v>98</v>
      </c>
      <c r="W4" s="960" t="s">
        <v>99</v>
      </c>
      <c r="X4" s="960" t="s">
        <v>100</v>
      </c>
      <c r="Y4" s="960" t="s">
        <v>97</v>
      </c>
      <c r="Z4" s="960" t="s">
        <v>98</v>
      </c>
      <c r="AA4" s="960" t="s">
        <v>99</v>
      </c>
      <c r="AB4" s="960" t="s">
        <v>100</v>
      </c>
      <c r="AC4" s="960" t="s">
        <v>97</v>
      </c>
      <c r="AD4" s="960" t="s">
        <v>98</v>
      </c>
      <c r="AE4" s="960" t="s">
        <v>99</v>
      </c>
      <c r="AF4" s="960" t="s">
        <v>100</v>
      </c>
      <c r="AG4" s="960" t="s">
        <v>97</v>
      </c>
      <c r="AH4" s="960" t="s">
        <v>98</v>
      </c>
      <c r="AI4" s="960" t="s">
        <v>99</v>
      </c>
      <c r="AJ4" s="960" t="s">
        <v>100</v>
      </c>
      <c r="AK4" s="960" t="s">
        <v>97</v>
      </c>
      <c r="AL4" s="960" t="s">
        <v>98</v>
      </c>
      <c r="AM4" s="960" t="s">
        <v>99</v>
      </c>
      <c r="AN4" s="960" t="s">
        <v>100</v>
      </c>
      <c r="AO4" s="960" t="s">
        <v>97</v>
      </c>
      <c r="AP4" s="960" t="s">
        <v>98</v>
      </c>
      <c r="AQ4" s="960" t="s">
        <v>99</v>
      </c>
      <c r="AR4" s="960" t="s">
        <v>100</v>
      </c>
      <c r="AS4" s="960" t="s">
        <v>97</v>
      </c>
      <c r="AT4" s="960" t="s">
        <v>98</v>
      </c>
      <c r="AU4" s="960" t="s">
        <v>99</v>
      </c>
      <c r="AV4" s="960" t="s">
        <v>100</v>
      </c>
      <c r="AW4" s="960" t="s">
        <v>97</v>
      </c>
      <c r="AX4" s="960" t="s">
        <v>98</v>
      </c>
      <c r="AY4" s="960" t="s">
        <v>99</v>
      </c>
      <c r="AZ4" s="960" t="s">
        <v>100</v>
      </c>
      <c r="BA4" s="960" t="s">
        <v>97</v>
      </c>
      <c r="BB4" s="960" t="s">
        <v>98</v>
      </c>
      <c r="BC4" s="960" t="s">
        <v>99</v>
      </c>
      <c r="BD4" s="960" t="s">
        <v>100</v>
      </c>
      <c r="BE4" s="960" t="s">
        <v>97</v>
      </c>
      <c r="BF4" s="960" t="s">
        <v>98</v>
      </c>
    </row>
    <row r="5" spans="1:60" ht="12.75" customHeight="1">
      <c r="A5" s="627" t="s">
        <v>656</v>
      </c>
      <c r="B5" s="628">
        <v>1751.0683989305564</v>
      </c>
      <c r="C5" s="628">
        <v>1900.4864196890298</v>
      </c>
      <c r="D5" s="629">
        <v>2401.9296692867933</v>
      </c>
      <c r="E5" s="335">
        <v>2621.7691605860596</v>
      </c>
      <c r="F5" s="335">
        <v>3138.0444526576157</v>
      </c>
      <c r="G5" s="335">
        <v>3420.6651272324698</v>
      </c>
      <c r="H5" s="335">
        <v>3503.6255877840877</v>
      </c>
      <c r="I5" s="335">
        <v>4033.7156080433015</v>
      </c>
      <c r="J5" s="335">
        <v>4606.1517242908776</v>
      </c>
      <c r="K5" s="335">
        <v>4450.4749749061002</v>
      </c>
      <c r="L5" s="335">
        <v>5186.2725309213092</v>
      </c>
      <c r="M5" s="629">
        <v>622.21403506235004</v>
      </c>
      <c r="N5" s="629">
        <v>358.43317194574649</v>
      </c>
      <c r="O5" s="629">
        <v>422.81782710660991</v>
      </c>
      <c r="P5" s="629">
        <v>347.60336481585</v>
      </c>
      <c r="Q5" s="629">
        <v>587.53442153277012</v>
      </c>
      <c r="R5" s="629">
        <v>445.73164284398274</v>
      </c>
      <c r="S5" s="629">
        <v>591.83705224697997</v>
      </c>
      <c r="T5" s="629">
        <v>275.38330306529696</v>
      </c>
      <c r="U5" s="629">
        <v>796.40724674351009</v>
      </c>
      <c r="V5" s="629">
        <v>351.03281620108862</v>
      </c>
      <c r="W5" s="629">
        <v>763.94031964729595</v>
      </c>
      <c r="X5" s="629">
        <v>490.54928669489902</v>
      </c>
      <c r="Y5" s="629">
        <v>513.83595516259004</v>
      </c>
      <c r="Z5" s="629">
        <v>650.28993908022005</v>
      </c>
      <c r="AA5" s="629">
        <v>860.06079451978997</v>
      </c>
      <c r="AB5" s="629">
        <v>597.5824718234594</v>
      </c>
      <c r="AC5" s="629">
        <v>880.53335549866017</v>
      </c>
      <c r="AD5" s="629">
        <v>626.16398119204996</v>
      </c>
      <c r="AE5" s="629">
        <v>949.98351179320002</v>
      </c>
      <c r="AF5" s="629">
        <v>681.36360417370543</v>
      </c>
      <c r="AG5" s="629">
        <v>910.82779839407999</v>
      </c>
      <c r="AH5" s="629">
        <v>828.30702055121003</v>
      </c>
      <c r="AI5" s="629">
        <v>952.53870425835987</v>
      </c>
      <c r="AJ5" s="629">
        <v>728.99160402881989</v>
      </c>
      <c r="AK5" s="629">
        <v>891.46297225019532</v>
      </c>
      <c r="AL5" s="629">
        <v>902.98692377477994</v>
      </c>
      <c r="AM5" s="629">
        <v>893.59560494455002</v>
      </c>
      <c r="AN5" s="629">
        <v>815.58008681456261</v>
      </c>
      <c r="AO5" s="629">
        <v>1161.7279978917002</v>
      </c>
      <c r="AP5" s="629">
        <v>735.18804141789008</v>
      </c>
      <c r="AQ5" s="629">
        <v>1208.5673474698301</v>
      </c>
      <c r="AR5" s="629">
        <v>928.23222126388077</v>
      </c>
      <c r="AS5" s="629">
        <v>1083.6514330468799</v>
      </c>
      <c r="AT5" s="629">
        <v>997.686042529308</v>
      </c>
      <c r="AU5" s="629">
        <v>1086.74185687823</v>
      </c>
      <c r="AV5" s="629">
        <v>1438.0723918364602</v>
      </c>
      <c r="AW5" s="629">
        <v>942.23024287639998</v>
      </c>
      <c r="AX5" s="629">
        <v>1220.1637439393401</v>
      </c>
      <c r="AY5" s="629">
        <v>1144.9227941175902</v>
      </c>
      <c r="AZ5" s="629">
        <v>1143.1581939727701</v>
      </c>
      <c r="BA5" s="629">
        <v>1187.498893447</v>
      </c>
      <c r="BB5" s="629">
        <v>1241.5530666658201</v>
      </c>
      <c r="BC5" s="629">
        <v>1059.41530856182</v>
      </c>
      <c r="BD5" s="629">
        <v>1697.8052622466698</v>
      </c>
      <c r="BE5" s="629">
        <v>1059.5443028903201</v>
      </c>
      <c r="BF5" s="629">
        <v>1682.3137581525068</v>
      </c>
    </row>
    <row r="6" spans="1:60" ht="14.25" customHeight="1">
      <c r="A6" s="631" t="s">
        <v>657</v>
      </c>
      <c r="B6" s="621">
        <v>217.0734132284</v>
      </c>
      <c r="C6" s="621">
        <v>143.44288799999998</v>
      </c>
      <c r="D6" s="632">
        <v>147.50887400000002</v>
      </c>
      <c r="E6" s="353">
        <v>177.15640799999997</v>
      </c>
      <c r="F6" s="353">
        <v>191.90673300000003</v>
      </c>
      <c r="G6" s="353">
        <v>200.886864</v>
      </c>
      <c r="H6" s="353">
        <v>178.99159400000002</v>
      </c>
      <c r="I6" s="353">
        <v>286.83060699999999</v>
      </c>
      <c r="J6" s="353">
        <v>247.95436100000001</v>
      </c>
      <c r="K6" s="353">
        <v>224.65183611851998</v>
      </c>
      <c r="L6" s="353">
        <v>393.73051700000002</v>
      </c>
      <c r="M6" s="633">
        <v>92.32672422840001</v>
      </c>
      <c r="N6" s="632">
        <v>66.364681000000004</v>
      </c>
      <c r="O6" s="632">
        <v>36.170685999999996</v>
      </c>
      <c r="P6" s="632">
        <v>22.211321999999999</v>
      </c>
      <c r="Q6" s="632">
        <v>49.62885</v>
      </c>
      <c r="R6" s="634">
        <v>67.447960999999992</v>
      </c>
      <c r="S6" s="634">
        <v>3.4763049999999995</v>
      </c>
      <c r="T6" s="634">
        <v>22.889772000000001</v>
      </c>
      <c r="U6" s="632">
        <v>52.781015000000004</v>
      </c>
      <c r="V6" s="632">
        <v>23.157167000000001</v>
      </c>
      <c r="W6" s="634">
        <v>49.570482999999996</v>
      </c>
      <c r="X6" s="634">
        <v>22.000209000000002</v>
      </c>
      <c r="Y6" s="634">
        <v>47.362597999999998</v>
      </c>
      <c r="Z6" s="634">
        <v>38.288803999999999</v>
      </c>
      <c r="AA6" s="634">
        <v>19.029530999999999</v>
      </c>
      <c r="AB6" s="634">
        <v>72.475474999999989</v>
      </c>
      <c r="AC6" s="634">
        <v>20.977268000000002</v>
      </c>
      <c r="AD6" s="634">
        <v>73.726663000000002</v>
      </c>
      <c r="AE6" s="634">
        <v>21.694859999999998</v>
      </c>
      <c r="AF6" s="634">
        <v>75.507942</v>
      </c>
      <c r="AG6" s="634">
        <v>22.117238</v>
      </c>
      <c r="AH6" s="634">
        <v>74.729745999999992</v>
      </c>
      <c r="AI6" s="634">
        <v>34.349817999999999</v>
      </c>
      <c r="AJ6" s="634">
        <v>69.690061999999998</v>
      </c>
      <c r="AK6" s="634">
        <v>20.374815999999999</v>
      </c>
      <c r="AL6" s="634">
        <v>83.688845000000001</v>
      </c>
      <c r="AM6" s="634">
        <v>20.886975</v>
      </c>
      <c r="AN6" s="634">
        <v>54.040958000000003</v>
      </c>
      <c r="AO6" s="634">
        <v>74.669100999999998</v>
      </c>
      <c r="AP6" s="634">
        <v>45.159114000000002</v>
      </c>
      <c r="AQ6" s="634">
        <v>83.080047999999991</v>
      </c>
      <c r="AR6" s="634">
        <v>83.922343999999995</v>
      </c>
      <c r="AS6" s="634">
        <v>43.205038000000002</v>
      </c>
      <c r="AT6" s="634">
        <v>79.639951999999994</v>
      </c>
      <c r="AU6" s="634">
        <v>43.547651000000002</v>
      </c>
      <c r="AV6" s="634">
        <v>81.561720000000008</v>
      </c>
      <c r="AW6" s="634">
        <v>28.217085000000001</v>
      </c>
      <c r="AX6" s="634">
        <v>82.696331999999998</v>
      </c>
      <c r="AY6" s="634">
        <v>48.836815448569993</v>
      </c>
      <c r="AZ6" s="634">
        <v>64.901603669949992</v>
      </c>
      <c r="BA6" s="634">
        <v>106.66602899999999</v>
      </c>
      <c r="BB6" s="634">
        <v>109.18348700000001</v>
      </c>
      <c r="BC6" s="634">
        <v>42.081360000000004</v>
      </c>
      <c r="BD6" s="634">
        <v>135.79964100000001</v>
      </c>
      <c r="BE6" s="634">
        <v>41.776861999999994</v>
      </c>
      <c r="BF6" s="634">
        <v>111.70349980024659</v>
      </c>
    </row>
    <row r="7" spans="1:60" ht="14.25" customHeight="1">
      <c r="A7" s="631" t="s">
        <v>660</v>
      </c>
      <c r="B7" s="621">
        <v>550.46588317646001</v>
      </c>
      <c r="C7" s="621">
        <v>615.5521413178991</v>
      </c>
      <c r="D7" s="632">
        <v>624.62622678716514</v>
      </c>
      <c r="E7" s="353">
        <v>669.80742208719994</v>
      </c>
      <c r="F7" s="353">
        <v>787.31170453982998</v>
      </c>
      <c r="G7" s="353">
        <v>871.07406477363998</v>
      </c>
      <c r="H7" s="353">
        <v>911.70597465875994</v>
      </c>
      <c r="I7" s="353">
        <v>1028.6524376310801</v>
      </c>
      <c r="J7" s="353">
        <v>1093.6710691012099</v>
      </c>
      <c r="K7" s="353">
        <v>1100.65985705511</v>
      </c>
      <c r="L7" s="353">
        <v>1079.28251014023</v>
      </c>
      <c r="M7" s="633">
        <v>153.47669441412</v>
      </c>
      <c r="N7" s="632">
        <v>113.07394584583</v>
      </c>
      <c r="O7" s="632">
        <v>143.34264144458001</v>
      </c>
      <c r="P7" s="632">
        <v>140.57260147193</v>
      </c>
      <c r="Q7" s="632">
        <v>143.45985945048</v>
      </c>
      <c r="R7" s="634">
        <v>138.33111522096317</v>
      </c>
      <c r="S7" s="634">
        <v>181.08314282201999</v>
      </c>
      <c r="T7" s="634">
        <v>152.678023824436</v>
      </c>
      <c r="U7" s="632">
        <v>170.04070224777001</v>
      </c>
      <c r="V7" s="632">
        <v>139.89684148827229</v>
      </c>
      <c r="W7" s="634">
        <v>166.28300730840601</v>
      </c>
      <c r="X7" s="634">
        <v>148.40567574271682</v>
      </c>
      <c r="Y7" s="634">
        <v>153.80858844654</v>
      </c>
      <c r="Z7" s="634">
        <v>164.30189133968997</v>
      </c>
      <c r="AA7" s="634">
        <v>181.35021462962999</v>
      </c>
      <c r="AB7" s="634">
        <v>170.34672767134001</v>
      </c>
      <c r="AC7" s="634">
        <v>207.91084100521999</v>
      </c>
      <c r="AD7" s="634">
        <v>156.85024379744002</v>
      </c>
      <c r="AE7" s="634">
        <v>258.08423303519999</v>
      </c>
      <c r="AF7" s="634">
        <v>164.46638670197001</v>
      </c>
      <c r="AG7" s="634">
        <v>260.77892114067998</v>
      </c>
      <c r="AH7" s="634">
        <v>184.74208109148</v>
      </c>
      <c r="AI7" s="634">
        <v>244.29340896638001</v>
      </c>
      <c r="AJ7" s="634">
        <v>181.25965357509997</v>
      </c>
      <c r="AK7" s="634">
        <v>207.45936630954998</v>
      </c>
      <c r="AL7" s="634">
        <v>242.48290565741999</v>
      </c>
      <c r="AM7" s="634">
        <v>211.42033417144995</v>
      </c>
      <c r="AN7" s="634">
        <v>250.34336852033999</v>
      </c>
      <c r="AO7" s="634">
        <v>276.86125928108999</v>
      </c>
      <c r="AP7" s="634">
        <v>219.98548150895002</v>
      </c>
      <c r="AQ7" s="634">
        <v>301.46538748772002</v>
      </c>
      <c r="AR7" s="634">
        <v>230.34030935332001</v>
      </c>
      <c r="AS7" s="634">
        <v>287.67524391012</v>
      </c>
      <c r="AT7" s="634">
        <v>217.94299072496</v>
      </c>
      <c r="AU7" s="634">
        <v>286.76817274157997</v>
      </c>
      <c r="AV7" s="634">
        <v>301.28466172455006</v>
      </c>
      <c r="AW7" s="634">
        <v>247.75574926323998</v>
      </c>
      <c r="AX7" s="634">
        <v>304.10878224280003</v>
      </c>
      <c r="AY7" s="634">
        <v>284.33298676262001</v>
      </c>
      <c r="AZ7" s="634">
        <v>264.46233878645</v>
      </c>
      <c r="BA7" s="634">
        <v>278.94289654800002</v>
      </c>
      <c r="BB7" s="634">
        <v>247.58867535320002</v>
      </c>
      <c r="BC7" s="634">
        <v>280.63466317838999</v>
      </c>
      <c r="BD7" s="634">
        <v>272.11627506063996</v>
      </c>
      <c r="BE7" s="634">
        <v>279.89851767393998</v>
      </c>
      <c r="BF7" s="634">
        <v>270.72188643102891</v>
      </c>
    </row>
    <row r="8" spans="1:60" ht="14.25" customHeight="1">
      <c r="A8" s="631" t="s">
        <v>659</v>
      </c>
      <c r="B8" s="621">
        <v>149.06716308270001</v>
      </c>
      <c r="C8" s="621">
        <v>220.01032105500002</v>
      </c>
      <c r="D8" s="632">
        <v>297.35122634070007</v>
      </c>
      <c r="E8" s="353">
        <v>374.74054678260001</v>
      </c>
      <c r="F8" s="353">
        <v>375.77836868115003</v>
      </c>
      <c r="G8" s="353">
        <v>376.86973305840002</v>
      </c>
      <c r="H8" s="353">
        <v>378.01739874465</v>
      </c>
      <c r="I8" s="353">
        <v>379.22427122265003</v>
      </c>
      <c r="J8" s="353">
        <v>380.49340262760006</v>
      </c>
      <c r="K8" s="353">
        <v>447.94437983789999</v>
      </c>
      <c r="L8" s="353">
        <v>383.23146561529995</v>
      </c>
      <c r="M8" s="633">
        <v>74.424812837399998</v>
      </c>
      <c r="N8" s="632">
        <v>0</v>
      </c>
      <c r="O8" s="632">
        <v>74.642350245300008</v>
      </c>
      <c r="P8" s="632">
        <v>0</v>
      </c>
      <c r="Q8" s="632">
        <v>109.8907804377</v>
      </c>
      <c r="R8" s="634">
        <v>0</v>
      </c>
      <c r="S8" s="634">
        <v>110.1195406173</v>
      </c>
      <c r="T8" s="634">
        <v>0</v>
      </c>
      <c r="U8" s="632">
        <v>110.35412719950001</v>
      </c>
      <c r="V8" s="632">
        <v>0</v>
      </c>
      <c r="W8" s="634">
        <v>177.31164648180001</v>
      </c>
      <c r="X8" s="634">
        <v>9.685452659400001</v>
      </c>
      <c r="Y8" s="634">
        <v>0</v>
      </c>
      <c r="Z8" s="634">
        <v>187.24378730715</v>
      </c>
      <c r="AA8" s="634">
        <v>187.49675947545001</v>
      </c>
      <c r="AB8" s="634">
        <v>0</v>
      </c>
      <c r="AC8" s="634">
        <v>177.31164648180001</v>
      </c>
      <c r="AD8" s="634">
        <v>10.444526843250001</v>
      </c>
      <c r="AE8" s="634">
        <v>188.02219535609999</v>
      </c>
      <c r="AF8" s="634">
        <v>0</v>
      </c>
      <c r="AG8" s="634">
        <v>188.29499317140002</v>
      </c>
      <c r="AH8" s="634">
        <v>0</v>
      </c>
      <c r="AI8" s="634">
        <v>188.57473988699999</v>
      </c>
      <c r="AJ8" s="634">
        <v>0</v>
      </c>
      <c r="AK8" s="634">
        <v>188.86161082424999</v>
      </c>
      <c r="AL8" s="634">
        <v>0</v>
      </c>
      <c r="AM8" s="634">
        <v>189.15578792040003</v>
      </c>
      <c r="AN8" s="634">
        <v>0</v>
      </c>
      <c r="AO8" s="634">
        <v>189.45745862595001</v>
      </c>
      <c r="AP8" s="634">
        <v>0</v>
      </c>
      <c r="AQ8" s="634">
        <v>189.76681259670002</v>
      </c>
      <c r="AR8" s="634">
        <v>0</v>
      </c>
      <c r="AS8" s="634">
        <v>190.08404500170002</v>
      </c>
      <c r="AT8" s="634">
        <v>0</v>
      </c>
      <c r="AU8" s="634">
        <v>190.40935762590001</v>
      </c>
      <c r="AV8" s="634">
        <v>0</v>
      </c>
      <c r="AW8" s="634">
        <v>190.74295666485</v>
      </c>
      <c r="AX8" s="634">
        <v>0</v>
      </c>
      <c r="AY8" s="634">
        <v>257.20142317304999</v>
      </c>
      <c r="AZ8" s="634">
        <v>0</v>
      </c>
      <c r="BA8" s="634">
        <v>191.43586081999999</v>
      </c>
      <c r="BB8" s="634">
        <v>0</v>
      </c>
      <c r="BC8" s="634">
        <v>191.79560479529999</v>
      </c>
      <c r="BD8" s="634">
        <v>0</v>
      </c>
      <c r="BE8" s="634">
        <v>192.16451068724999</v>
      </c>
      <c r="BF8" s="634">
        <v>0</v>
      </c>
    </row>
    <row r="9" spans="1:60" ht="14.25" customHeight="1">
      <c r="A9" s="631" t="s">
        <v>680</v>
      </c>
      <c r="B9" s="635">
        <v>147.01999852980001</v>
      </c>
      <c r="C9" s="635">
        <v>237.73246763205</v>
      </c>
      <c r="D9" s="634">
        <v>419.34514305959999</v>
      </c>
      <c r="E9" s="613">
        <v>501.4831227597</v>
      </c>
      <c r="F9" s="613">
        <v>825.12164749455007</v>
      </c>
      <c r="G9" s="613">
        <v>952.55030994405001</v>
      </c>
      <c r="H9" s="613">
        <v>1107.69883697565</v>
      </c>
      <c r="I9" s="613">
        <v>1245.6691123956</v>
      </c>
      <c r="J9" s="613">
        <v>1695.1594450236</v>
      </c>
      <c r="K9" s="613">
        <v>1607.2047421402501</v>
      </c>
      <c r="L9" s="613">
        <v>1790.0147150053499</v>
      </c>
      <c r="M9" s="613">
        <v>73.509999264900003</v>
      </c>
      <c r="N9" s="634">
        <v>0</v>
      </c>
      <c r="O9" s="634">
        <v>73.509999264900003</v>
      </c>
      <c r="P9" s="634">
        <v>0</v>
      </c>
      <c r="Q9" s="634">
        <v>117.78507189735001</v>
      </c>
      <c r="R9" s="634">
        <v>0</v>
      </c>
      <c r="S9" s="634">
        <v>117.78507189735001</v>
      </c>
      <c r="T9" s="634">
        <v>2.1623238373499998</v>
      </c>
      <c r="U9" s="634">
        <v>209.6725715298</v>
      </c>
      <c r="V9" s="634">
        <v>0</v>
      </c>
      <c r="W9" s="634">
        <v>209.6725715298</v>
      </c>
      <c r="X9" s="634">
        <v>0</v>
      </c>
      <c r="Y9" s="634">
        <v>209.6725715298</v>
      </c>
      <c r="Z9" s="634">
        <v>0</v>
      </c>
      <c r="AA9" s="634">
        <v>281.76131338515</v>
      </c>
      <c r="AB9" s="634">
        <v>10.049237844749999</v>
      </c>
      <c r="AC9" s="634">
        <v>289.95951613515001</v>
      </c>
      <c r="AD9" s="634">
        <v>83.950742915999996</v>
      </c>
      <c r="AE9" s="634">
        <v>300.36887175135001</v>
      </c>
      <c r="AF9" s="634">
        <v>150.84251669205</v>
      </c>
      <c r="AG9" s="634">
        <v>311.55941078655002</v>
      </c>
      <c r="AH9" s="634">
        <v>160.49385997635</v>
      </c>
      <c r="AI9" s="634">
        <v>311.55941188920002</v>
      </c>
      <c r="AJ9" s="634">
        <v>168.93762729195001</v>
      </c>
      <c r="AK9" s="634">
        <v>367.07247499695001</v>
      </c>
      <c r="AL9" s="634">
        <v>185.47865967390001</v>
      </c>
      <c r="AM9" s="634">
        <v>368.95590705134998</v>
      </c>
      <c r="AN9" s="634">
        <v>186.19179525345001</v>
      </c>
      <c r="AO9" s="634">
        <v>368.97363545805001</v>
      </c>
      <c r="AP9" s="634">
        <v>209.64372289784998</v>
      </c>
      <c r="AQ9" s="634">
        <v>368.97363545805001</v>
      </c>
      <c r="AR9" s="634">
        <v>298.07811858164996</v>
      </c>
      <c r="AS9" s="634">
        <v>368.97363545805001</v>
      </c>
      <c r="AT9" s="634">
        <v>310.79962649610002</v>
      </c>
      <c r="AU9" s="634">
        <v>368.97363545805001</v>
      </c>
      <c r="AV9" s="634">
        <v>646.41254761139999</v>
      </c>
      <c r="AW9" s="634">
        <v>368.97363545805001</v>
      </c>
      <c r="AX9" s="634">
        <v>398.73394098840004</v>
      </c>
      <c r="AY9" s="634">
        <v>368.97363545805001</v>
      </c>
      <c r="AZ9" s="634">
        <v>470.52353023575</v>
      </c>
      <c r="BA9" s="634">
        <v>368.97363546245003</v>
      </c>
      <c r="BB9" s="634">
        <v>470.54334044469999</v>
      </c>
      <c r="BC9" s="634">
        <v>369.70920886245</v>
      </c>
      <c r="BD9" s="634">
        <v>580.78853023574993</v>
      </c>
      <c r="BE9" s="634">
        <v>368.97363545805001</v>
      </c>
      <c r="BF9" s="634">
        <v>580.78852886887989</v>
      </c>
    </row>
    <row r="10" spans="1:60" ht="14.25" customHeight="1">
      <c r="A10" s="631" t="s">
        <v>662</v>
      </c>
      <c r="B10" s="621">
        <v>47.855231632649996</v>
      </c>
      <c r="C10" s="621">
        <v>36.5557717278</v>
      </c>
      <c r="D10" s="632">
        <v>37.2565984254</v>
      </c>
      <c r="E10" s="353">
        <v>84.690836082749996</v>
      </c>
      <c r="F10" s="353">
        <v>126.2259579885</v>
      </c>
      <c r="G10" s="353">
        <v>163.33572290876998</v>
      </c>
      <c r="H10" s="353">
        <v>135.5691767568</v>
      </c>
      <c r="I10" s="353">
        <v>111.7752732414</v>
      </c>
      <c r="J10" s="353">
        <v>84.795062971350006</v>
      </c>
      <c r="K10" s="353">
        <v>93.085613761499999</v>
      </c>
      <c r="L10" s="353">
        <v>96.531191025150008</v>
      </c>
      <c r="M10" s="633">
        <v>16.693819976549999</v>
      </c>
      <c r="N10" s="632">
        <v>0</v>
      </c>
      <c r="O10" s="632">
        <v>9.5751854540999997</v>
      </c>
      <c r="P10" s="632">
        <v>21.586226201999999</v>
      </c>
      <c r="Q10" s="632">
        <v>9.9412277640000006</v>
      </c>
      <c r="R10" s="634">
        <v>8.3675918429999996</v>
      </c>
      <c r="S10" s="634">
        <v>18.2469521208</v>
      </c>
      <c r="T10" s="634">
        <v>0</v>
      </c>
      <c r="U10" s="632">
        <v>10.166309503200001</v>
      </c>
      <c r="V10" s="632">
        <v>8.4837306595499999</v>
      </c>
      <c r="W10" s="634">
        <v>10.3161464064</v>
      </c>
      <c r="X10" s="634">
        <v>8.2904118562499995</v>
      </c>
      <c r="Y10" s="634">
        <v>9.8275015456500014</v>
      </c>
      <c r="Z10" s="634">
        <v>21.994160390699999</v>
      </c>
      <c r="AA10" s="634">
        <v>30.493644610799997</v>
      </c>
      <c r="AB10" s="634">
        <v>22.375529535599998</v>
      </c>
      <c r="AC10" s="634">
        <v>50.442962629500002</v>
      </c>
      <c r="AD10" s="634">
        <v>41.704503280200001</v>
      </c>
      <c r="AE10" s="634">
        <v>19.160188903799998</v>
      </c>
      <c r="AF10" s="634">
        <v>14.918303175</v>
      </c>
      <c r="AG10" s="634">
        <v>49.722735907799994</v>
      </c>
      <c r="AH10" s="634">
        <v>46.950966230580001</v>
      </c>
      <c r="AI10" s="634">
        <v>19.96417909434</v>
      </c>
      <c r="AJ10" s="634">
        <v>46.697841676049997</v>
      </c>
      <c r="AK10" s="634">
        <v>10.757440168199999</v>
      </c>
      <c r="AL10" s="634">
        <v>56.223382519200001</v>
      </c>
      <c r="AM10" s="634">
        <v>10.9719805734</v>
      </c>
      <c r="AN10" s="634">
        <v>57.616373496000001</v>
      </c>
      <c r="AO10" s="634">
        <v>20.255379476550004</v>
      </c>
      <c r="AP10" s="634">
        <v>52.828508414399991</v>
      </c>
      <c r="AQ10" s="634">
        <v>21.554175474450002</v>
      </c>
      <c r="AR10" s="634">
        <v>17.137209876</v>
      </c>
      <c r="AS10" s="634">
        <v>22.167097811400005</v>
      </c>
      <c r="AT10" s="634">
        <v>16.907560960500003</v>
      </c>
      <c r="AU10" s="634">
        <v>29.129959865699998</v>
      </c>
      <c r="AV10" s="634">
        <v>16.59044433375</v>
      </c>
      <c r="AW10" s="634">
        <v>20.023159181250001</v>
      </c>
      <c r="AX10" s="634">
        <v>26.314658448599999</v>
      </c>
      <c r="AY10" s="634">
        <v>29.6430581955</v>
      </c>
      <c r="AZ10" s="634">
        <v>17.104737936149998</v>
      </c>
      <c r="BA10" s="634">
        <v>20.8032675165</v>
      </c>
      <c r="BB10" s="634">
        <v>27.87595572</v>
      </c>
      <c r="BC10" s="634">
        <v>30.503013827849998</v>
      </c>
      <c r="BD10" s="634">
        <v>17.348953960799999</v>
      </c>
      <c r="BE10" s="634">
        <v>20.0813338926</v>
      </c>
      <c r="BF10" s="634">
        <v>26.591522837099994</v>
      </c>
    </row>
    <row r="11" spans="1:60" ht="14.25" customHeight="1">
      <c r="A11" s="631" t="s">
        <v>663</v>
      </c>
      <c r="B11" s="621">
        <v>293.70295229141999</v>
      </c>
      <c r="C11" s="621">
        <v>302.49613796777402</v>
      </c>
      <c r="D11" s="632">
        <v>377.87727352868001</v>
      </c>
      <c r="E11" s="353">
        <v>316.07431306905994</v>
      </c>
      <c r="F11" s="353">
        <v>362.09994212876995</v>
      </c>
      <c r="G11" s="353">
        <v>380.75445018940002</v>
      </c>
      <c r="H11" s="353">
        <v>323.52166462663996</v>
      </c>
      <c r="I11" s="353">
        <v>470.73396174667005</v>
      </c>
      <c r="J11" s="353">
        <v>416.37895052821995</v>
      </c>
      <c r="K11" s="353">
        <v>328.84525314702</v>
      </c>
      <c r="L11" s="353">
        <v>499.52986377293996</v>
      </c>
      <c r="M11" s="633">
        <v>142.25910081936001</v>
      </c>
      <c r="N11" s="632">
        <v>75.212222489569996</v>
      </c>
      <c r="O11" s="632">
        <v>14.79260891541</v>
      </c>
      <c r="P11" s="632">
        <v>61.439020067079994</v>
      </c>
      <c r="Q11" s="632">
        <v>85.772970745839999</v>
      </c>
      <c r="R11" s="634">
        <v>130.78713348701001</v>
      </c>
      <c r="S11" s="634">
        <v>72.051903905340012</v>
      </c>
      <c r="T11" s="634">
        <v>13.884129829584001</v>
      </c>
      <c r="U11" s="632">
        <v>150.07538840038001</v>
      </c>
      <c r="V11" s="632">
        <v>9.2932022514500012</v>
      </c>
      <c r="W11" s="634">
        <v>83.205663485640002</v>
      </c>
      <c r="X11" s="634">
        <v>135.30301939121</v>
      </c>
      <c r="Y11" s="634">
        <v>13.990587643599998</v>
      </c>
      <c r="Z11" s="634">
        <v>72.345454082059973</v>
      </c>
      <c r="AA11" s="634">
        <v>87.023293085009996</v>
      </c>
      <c r="AB11" s="634">
        <v>142.71497825838998</v>
      </c>
      <c r="AC11" s="634">
        <v>85.484566266590008</v>
      </c>
      <c r="AD11" s="634">
        <v>85.437900669070004</v>
      </c>
      <c r="AE11" s="634">
        <v>87.317967974129999</v>
      </c>
      <c r="AF11" s="634">
        <v>103.85950721897999</v>
      </c>
      <c r="AG11" s="634">
        <v>18.614617565830002</v>
      </c>
      <c r="AH11" s="634">
        <v>172.34123985577003</v>
      </c>
      <c r="AI11" s="634">
        <v>90.51992338833</v>
      </c>
      <c r="AJ11" s="634">
        <v>99.278669379469989</v>
      </c>
      <c r="AK11" s="634">
        <v>29.188229071950001</v>
      </c>
      <c r="AL11" s="634">
        <v>167.65958925008999</v>
      </c>
      <c r="AM11" s="634">
        <v>29.24380403883</v>
      </c>
      <c r="AN11" s="634">
        <v>97.430042265769984</v>
      </c>
      <c r="AO11" s="634">
        <v>165.59991392930002</v>
      </c>
      <c r="AP11" s="634">
        <v>33.766770285859998</v>
      </c>
      <c r="AQ11" s="634">
        <v>172.31359263286001</v>
      </c>
      <c r="AR11" s="634">
        <v>99.053684898650005</v>
      </c>
      <c r="AS11" s="634">
        <v>104.13913819804</v>
      </c>
      <c r="AT11" s="634">
        <v>105.15997797775998</v>
      </c>
      <c r="AU11" s="634">
        <v>101.90450263849999</v>
      </c>
      <c r="AV11" s="634">
        <v>105.17533171391999</v>
      </c>
      <c r="AW11" s="634">
        <v>37.864746908010005</v>
      </c>
      <c r="AX11" s="634">
        <v>144.36268131132999</v>
      </c>
      <c r="AY11" s="634">
        <v>107.39771389608998</v>
      </c>
      <c r="AZ11" s="634">
        <v>39.220111031589994</v>
      </c>
      <c r="BA11" s="634">
        <v>171.93980885005001</v>
      </c>
      <c r="BB11" s="634">
        <v>127.57766646792001</v>
      </c>
      <c r="BC11" s="634">
        <v>98.548680395629987</v>
      </c>
      <c r="BD11" s="634">
        <v>101.46370805934001</v>
      </c>
      <c r="BE11" s="634">
        <v>98.909350333199995</v>
      </c>
      <c r="BF11" s="634">
        <v>103.0046947666915</v>
      </c>
    </row>
    <row r="12" spans="1:60" ht="14.25" customHeight="1">
      <c r="A12" s="631" t="s">
        <v>664</v>
      </c>
      <c r="B12" s="621">
        <v>57.563560213940001</v>
      </c>
      <c r="C12" s="621">
        <v>56.534206932450005</v>
      </c>
      <c r="D12" s="632">
        <v>56.133044148929997</v>
      </c>
      <c r="E12" s="353">
        <v>59.020061900749994</v>
      </c>
      <c r="F12" s="353">
        <v>66.712883933019995</v>
      </c>
      <c r="G12" s="353">
        <v>66.545715183429991</v>
      </c>
      <c r="H12" s="353">
        <v>65.562474915620001</v>
      </c>
      <c r="I12" s="353">
        <v>93.241849881470003</v>
      </c>
      <c r="J12" s="353">
        <v>126.08065383216999</v>
      </c>
      <c r="K12" s="353">
        <v>155.00290627383001</v>
      </c>
      <c r="L12" s="353">
        <v>151.04382548354999</v>
      </c>
      <c r="M12" s="353">
        <v>29.078061541620002</v>
      </c>
      <c r="N12" s="632">
        <v>0</v>
      </c>
      <c r="O12" s="632">
        <v>28.485498672319999</v>
      </c>
      <c r="P12" s="632">
        <v>0</v>
      </c>
      <c r="Q12" s="632">
        <v>28.377720557400004</v>
      </c>
      <c r="R12" s="634">
        <v>0</v>
      </c>
      <c r="S12" s="634">
        <v>28.156486375050001</v>
      </c>
      <c r="T12" s="634">
        <v>0</v>
      </c>
      <c r="U12" s="632">
        <v>29.253902473679997</v>
      </c>
      <c r="V12" s="632">
        <v>0</v>
      </c>
      <c r="W12" s="634">
        <v>26.879141675250004</v>
      </c>
      <c r="X12" s="634">
        <v>0</v>
      </c>
      <c r="Y12" s="634">
        <v>26.773233627</v>
      </c>
      <c r="Z12" s="634">
        <v>0</v>
      </c>
      <c r="AA12" s="634">
        <v>32.246828273749998</v>
      </c>
      <c r="AB12" s="634">
        <v>0</v>
      </c>
      <c r="AC12" s="634">
        <v>33.180436980399996</v>
      </c>
      <c r="AD12" s="634">
        <v>0</v>
      </c>
      <c r="AE12" s="634">
        <v>33.532446952619999</v>
      </c>
      <c r="AF12" s="634">
        <v>0</v>
      </c>
      <c r="AG12" s="634">
        <v>34.14721625032</v>
      </c>
      <c r="AH12" s="634">
        <v>0</v>
      </c>
      <c r="AI12" s="634">
        <v>32.398498933109998</v>
      </c>
      <c r="AJ12" s="634">
        <v>0</v>
      </c>
      <c r="AK12" s="634">
        <v>32.994291606499999</v>
      </c>
      <c r="AL12" s="634">
        <v>0</v>
      </c>
      <c r="AM12" s="634">
        <v>32.568183309120002</v>
      </c>
      <c r="AN12" s="634">
        <v>0</v>
      </c>
      <c r="AO12" s="634">
        <v>34.35759208076</v>
      </c>
      <c r="AP12" s="634">
        <v>0</v>
      </c>
      <c r="AQ12" s="634">
        <v>36.100106560050001</v>
      </c>
      <c r="AR12" s="634">
        <v>22.784151240659998</v>
      </c>
      <c r="AS12" s="634">
        <v>33.881561247569998</v>
      </c>
      <c r="AT12" s="634">
        <v>29.732412769410001</v>
      </c>
      <c r="AU12" s="634">
        <v>33.418696208500002</v>
      </c>
      <c r="AV12" s="634">
        <v>29.047983606689996</v>
      </c>
      <c r="AW12" s="634">
        <v>32.719242401000002</v>
      </c>
      <c r="AX12" s="634">
        <v>44.396975079119997</v>
      </c>
      <c r="AY12" s="634">
        <v>32.523229183710001</v>
      </c>
      <c r="AZ12" s="634">
        <v>45.363459610000007</v>
      </c>
      <c r="BA12" s="634">
        <v>32.65694525</v>
      </c>
      <c r="BB12" s="634">
        <v>43.668365430000001</v>
      </c>
      <c r="BC12" s="634">
        <v>31.223627502200003</v>
      </c>
      <c r="BD12" s="634">
        <v>43.494887301349998</v>
      </c>
      <c r="BE12" s="634">
        <v>32.245437845279994</v>
      </c>
      <c r="BF12" s="634">
        <v>43.45094405111</v>
      </c>
    </row>
    <row r="13" spans="1:60" ht="14.25" customHeight="1">
      <c r="A13" s="631" t="s">
        <v>681</v>
      </c>
      <c r="B13" s="621">
        <v>5.8945558113399485</v>
      </c>
      <c r="C13" s="621">
        <v>11.678215842056529</v>
      </c>
      <c r="D13" s="632">
        <v>11.062143514388579</v>
      </c>
      <c r="E13" s="353">
        <v>11.1006322085995</v>
      </c>
      <c r="F13" s="353">
        <v>11.229520439295438</v>
      </c>
      <c r="G13" s="353">
        <v>5.6008791307800001</v>
      </c>
      <c r="H13" s="353">
        <v>16.079076940667896</v>
      </c>
      <c r="I13" s="353">
        <v>12.15178449193083</v>
      </c>
      <c r="J13" s="353">
        <v>10.774822865428</v>
      </c>
      <c r="K13" s="353">
        <v>11.284746546840001</v>
      </c>
      <c r="L13" s="353">
        <v>10.700552022539998</v>
      </c>
      <c r="M13" s="353">
        <v>0</v>
      </c>
      <c r="N13" s="632">
        <v>0</v>
      </c>
      <c r="O13" s="632">
        <v>0</v>
      </c>
      <c r="P13" s="632">
        <v>5.8945558113399485</v>
      </c>
      <c r="Q13" s="632">
        <v>0</v>
      </c>
      <c r="R13" s="634">
        <v>5.7721839381295474</v>
      </c>
      <c r="S13" s="634">
        <v>0</v>
      </c>
      <c r="T13" s="634">
        <v>5.9060319039269817</v>
      </c>
      <c r="U13" s="632">
        <v>0</v>
      </c>
      <c r="V13" s="632">
        <v>5.578642924966374</v>
      </c>
      <c r="W13" s="634">
        <v>0</v>
      </c>
      <c r="X13" s="634">
        <v>5.4835005894222046</v>
      </c>
      <c r="Y13" s="634">
        <v>0</v>
      </c>
      <c r="Z13" s="634">
        <v>5.5213035353199995</v>
      </c>
      <c r="AA13" s="634">
        <v>0</v>
      </c>
      <c r="AB13" s="634">
        <v>5.5793286732795</v>
      </c>
      <c r="AC13" s="634">
        <v>0</v>
      </c>
      <c r="AD13" s="634">
        <v>5.5933731198399999</v>
      </c>
      <c r="AE13" s="634">
        <v>0</v>
      </c>
      <c r="AF13" s="634">
        <v>5.6361473194554392</v>
      </c>
      <c r="AG13" s="634">
        <v>0</v>
      </c>
      <c r="AH13" s="634">
        <v>5.6008791307800001</v>
      </c>
      <c r="AI13" s="634">
        <v>0</v>
      </c>
      <c r="AJ13" s="634">
        <v>0</v>
      </c>
      <c r="AK13" s="634">
        <v>5.1296920127953287</v>
      </c>
      <c r="AL13" s="634">
        <v>5.3340652751200004</v>
      </c>
      <c r="AM13" s="634">
        <v>0</v>
      </c>
      <c r="AN13" s="634">
        <v>5.6153196527525688</v>
      </c>
      <c r="AO13" s="634">
        <v>0</v>
      </c>
      <c r="AP13" s="634">
        <v>6.0167281045800003</v>
      </c>
      <c r="AQ13" s="634">
        <v>0</v>
      </c>
      <c r="AR13" s="634">
        <v>6.1350563873508301</v>
      </c>
      <c r="AS13" s="634">
        <v>0</v>
      </c>
      <c r="AT13" s="634">
        <v>5.275437954327999</v>
      </c>
      <c r="AU13" s="634">
        <v>0</v>
      </c>
      <c r="AV13" s="634">
        <v>5.4993849110999999</v>
      </c>
      <c r="AW13" s="634">
        <v>0</v>
      </c>
      <c r="AX13" s="634">
        <v>5.5514853428400004</v>
      </c>
      <c r="AY13" s="634">
        <v>0</v>
      </c>
      <c r="AZ13" s="634">
        <v>5.7332612039999997</v>
      </c>
      <c r="BA13" s="634">
        <v>0</v>
      </c>
      <c r="BB13" s="634">
        <v>5.3503937400000003</v>
      </c>
      <c r="BC13" s="634">
        <v>0</v>
      </c>
      <c r="BD13" s="634">
        <v>5.3501582825399989</v>
      </c>
      <c r="BE13" s="634">
        <v>0</v>
      </c>
      <c r="BF13" s="634">
        <v>5.1274719912000002</v>
      </c>
    </row>
    <row r="14" spans="1:60" ht="14.25" customHeight="1">
      <c r="A14" s="631" t="s">
        <v>665</v>
      </c>
      <c r="B14" s="621">
        <v>238.06792277426001</v>
      </c>
      <c r="C14" s="621">
        <v>239.30973393999997</v>
      </c>
      <c r="D14" s="632">
        <v>238.28387362000001</v>
      </c>
      <c r="E14" s="353">
        <v>251.54699943999998</v>
      </c>
      <c r="F14" s="353">
        <v>214.31050074000001</v>
      </c>
      <c r="G14" s="353">
        <v>225.7001943315</v>
      </c>
      <c r="H14" s="353">
        <v>209.13219645280003</v>
      </c>
      <c r="I14" s="353">
        <v>228.08911671999999</v>
      </c>
      <c r="J14" s="353">
        <v>355.57119419989999</v>
      </c>
      <c r="K14" s="353">
        <v>283.59063330000004</v>
      </c>
      <c r="L14" s="353">
        <v>270.56163114000003</v>
      </c>
      <c r="M14" s="353">
        <v>40.44482198</v>
      </c>
      <c r="N14" s="632">
        <v>78.248100109999996</v>
      </c>
      <c r="O14" s="632">
        <v>42.29885711</v>
      </c>
      <c r="P14" s="632">
        <v>77.076143574260001</v>
      </c>
      <c r="Q14" s="632">
        <v>42.677940679999999</v>
      </c>
      <c r="R14" s="634">
        <v>76.661113589999999</v>
      </c>
      <c r="S14" s="634">
        <v>42.107658000000001</v>
      </c>
      <c r="T14" s="634">
        <v>77.863021669999995</v>
      </c>
      <c r="U14" s="632">
        <v>44.427211819999997</v>
      </c>
      <c r="V14" s="632">
        <v>78.68199731</v>
      </c>
      <c r="W14" s="634">
        <v>40.701659759999998</v>
      </c>
      <c r="X14" s="634">
        <v>74.47300473</v>
      </c>
      <c r="Y14" s="634">
        <v>52.400874369999997</v>
      </c>
      <c r="Z14" s="634">
        <v>73.22121181</v>
      </c>
      <c r="AA14" s="634">
        <v>40.659210059999999</v>
      </c>
      <c r="AB14" s="634">
        <v>85.26570319999999</v>
      </c>
      <c r="AC14" s="634">
        <v>15.266118000000001</v>
      </c>
      <c r="AD14" s="634">
        <v>79.78243071</v>
      </c>
      <c r="AE14" s="634">
        <v>41.80274782</v>
      </c>
      <c r="AF14" s="634">
        <v>77.459204209999996</v>
      </c>
      <c r="AG14" s="634">
        <v>25.592665571500003</v>
      </c>
      <c r="AH14" s="634">
        <v>94.774651410000004</v>
      </c>
      <c r="AI14" s="634">
        <v>30.878724099999999</v>
      </c>
      <c r="AJ14" s="634">
        <v>74.45415324999999</v>
      </c>
      <c r="AK14" s="634">
        <v>29.625051259999999</v>
      </c>
      <c r="AL14" s="634">
        <v>73.4458795428</v>
      </c>
      <c r="AM14" s="634">
        <v>30.392632880000001</v>
      </c>
      <c r="AN14" s="634">
        <v>75.668632770000002</v>
      </c>
      <c r="AO14" s="634">
        <v>31.553658040000002</v>
      </c>
      <c r="AP14" s="634">
        <v>79.114119349999996</v>
      </c>
      <c r="AQ14" s="634">
        <v>35.313589260000001</v>
      </c>
      <c r="AR14" s="634">
        <v>82.107750070000009</v>
      </c>
      <c r="AS14" s="634">
        <v>33.525673420000004</v>
      </c>
      <c r="AT14" s="634">
        <v>143.55448679</v>
      </c>
      <c r="AU14" s="634">
        <v>32.589881339999998</v>
      </c>
      <c r="AV14" s="634">
        <v>145.90115264989998</v>
      </c>
      <c r="AW14" s="634">
        <v>15.933668000000001</v>
      </c>
      <c r="AX14" s="634">
        <v>125.32529167000001</v>
      </c>
      <c r="AY14" s="634">
        <v>16.013932</v>
      </c>
      <c r="AZ14" s="634">
        <v>126.31774163</v>
      </c>
      <c r="BA14" s="634">
        <v>16.080449999999999</v>
      </c>
      <c r="BB14" s="634">
        <v>121.09158565</v>
      </c>
      <c r="BC14" s="634">
        <v>14.91915</v>
      </c>
      <c r="BD14" s="634">
        <v>118.47044549</v>
      </c>
      <c r="BE14" s="634">
        <v>0</v>
      </c>
      <c r="BF14" s="634">
        <v>117.27651855000001</v>
      </c>
    </row>
    <row r="15" spans="1:60" ht="14.25" customHeight="1">
      <c r="A15" s="631" t="s">
        <v>661</v>
      </c>
      <c r="B15" s="621" t="s">
        <v>682</v>
      </c>
      <c r="C15" s="621" t="s">
        <v>682</v>
      </c>
      <c r="D15" s="632">
        <v>172.84924729275002</v>
      </c>
      <c r="E15" s="353">
        <v>176.14881825539999</v>
      </c>
      <c r="F15" s="353">
        <v>177.3471937125</v>
      </c>
      <c r="G15" s="353">
        <v>177.3471937125</v>
      </c>
      <c r="H15" s="353">
        <v>177.3471937125</v>
      </c>
      <c r="I15" s="353">
        <v>177.3471937125</v>
      </c>
      <c r="J15" s="353">
        <v>195.27276214139999</v>
      </c>
      <c r="K15" s="353">
        <v>198.20500672513</v>
      </c>
      <c r="L15" s="353">
        <v>177.34719371624999</v>
      </c>
      <c r="M15" s="353" t="s">
        <v>682</v>
      </c>
      <c r="N15" s="632" t="s">
        <v>682</v>
      </c>
      <c r="O15" s="632" t="s">
        <v>682</v>
      </c>
      <c r="P15" s="632" t="s">
        <v>682</v>
      </c>
      <c r="Q15" s="632" t="s">
        <v>682</v>
      </c>
      <c r="R15" s="634" t="s">
        <v>682</v>
      </c>
      <c r="S15" s="634" t="s">
        <v>682</v>
      </c>
      <c r="T15" s="632" t="s">
        <v>682</v>
      </c>
      <c r="U15" s="632">
        <v>0</v>
      </c>
      <c r="V15" s="634">
        <v>85.94123456685</v>
      </c>
      <c r="W15" s="634">
        <v>0</v>
      </c>
      <c r="X15" s="634">
        <v>86.908012725900008</v>
      </c>
      <c r="Y15" s="634">
        <v>0</v>
      </c>
      <c r="Z15" s="634">
        <v>87.373326615300002</v>
      </c>
      <c r="AA15" s="634">
        <v>0</v>
      </c>
      <c r="AB15" s="634">
        <v>88.7754916401</v>
      </c>
      <c r="AC15" s="634">
        <v>0</v>
      </c>
      <c r="AD15" s="634">
        <v>88.673596856250001</v>
      </c>
      <c r="AE15" s="634">
        <v>0</v>
      </c>
      <c r="AF15" s="634">
        <v>88.673596856250001</v>
      </c>
      <c r="AG15" s="634">
        <v>0</v>
      </c>
      <c r="AH15" s="634">
        <v>88.673596856250001</v>
      </c>
      <c r="AI15" s="634">
        <v>0</v>
      </c>
      <c r="AJ15" s="634">
        <v>88.673596856250001</v>
      </c>
      <c r="AK15" s="634">
        <v>0</v>
      </c>
      <c r="AL15" s="634">
        <v>88.673596856250001</v>
      </c>
      <c r="AM15" s="634">
        <v>0</v>
      </c>
      <c r="AN15" s="634">
        <v>88.673596856250001</v>
      </c>
      <c r="AO15" s="634">
        <v>0</v>
      </c>
      <c r="AP15" s="634">
        <v>88.673596856250001</v>
      </c>
      <c r="AQ15" s="634">
        <v>0</v>
      </c>
      <c r="AR15" s="634">
        <v>88.673596856250001</v>
      </c>
      <c r="AS15" s="634">
        <v>0</v>
      </c>
      <c r="AT15" s="634">
        <v>88.673596856250001</v>
      </c>
      <c r="AU15" s="634">
        <v>0</v>
      </c>
      <c r="AV15" s="634">
        <v>106.59916528515001</v>
      </c>
      <c r="AW15" s="634">
        <v>0</v>
      </c>
      <c r="AX15" s="634">
        <v>88.673596856250001</v>
      </c>
      <c r="AY15" s="634">
        <v>0</v>
      </c>
      <c r="AZ15" s="634">
        <v>109.53140986888</v>
      </c>
      <c r="BA15" s="634">
        <v>0</v>
      </c>
      <c r="BB15" s="634">
        <v>88.673596860000004</v>
      </c>
      <c r="BC15" s="634">
        <v>0</v>
      </c>
      <c r="BD15" s="634">
        <v>88.673596856250001</v>
      </c>
      <c r="BE15" s="634">
        <v>0</v>
      </c>
      <c r="BF15" s="634">
        <v>88.673596856250001</v>
      </c>
    </row>
    <row r="16" spans="1:60" ht="15" customHeight="1">
      <c r="A16" s="627" t="s">
        <v>667</v>
      </c>
      <c r="B16" s="628">
        <v>705.94535149748594</v>
      </c>
      <c r="C16" s="628">
        <v>713.59125077017347</v>
      </c>
      <c r="D16" s="629">
        <v>810.85540891782864</v>
      </c>
      <c r="E16" s="335">
        <v>857.42751689592671</v>
      </c>
      <c r="F16" s="335">
        <v>1028.8146985783187</v>
      </c>
      <c r="G16" s="335">
        <v>724.49291334598149</v>
      </c>
      <c r="H16" s="335">
        <v>282.73416637535701</v>
      </c>
      <c r="I16" s="335">
        <v>1875.6479055322229</v>
      </c>
      <c r="J16" s="335">
        <v>2429.686613234092</v>
      </c>
      <c r="K16" s="335">
        <v>2465.2001167205135</v>
      </c>
      <c r="L16" s="335">
        <v>0</v>
      </c>
      <c r="M16" s="629">
        <v>259.79373763824498</v>
      </c>
      <c r="N16" s="629">
        <v>124.60400173919999</v>
      </c>
      <c r="O16" s="629">
        <v>210.00633456360089</v>
      </c>
      <c r="P16" s="335">
        <v>111.54127755644001</v>
      </c>
      <c r="Q16" s="629">
        <v>222.99887242335939</v>
      </c>
      <c r="R16" s="629">
        <v>125.7978938214</v>
      </c>
      <c r="S16" s="629">
        <v>216.19298073191624</v>
      </c>
      <c r="T16" s="629">
        <v>148.60150379349787</v>
      </c>
      <c r="U16" s="629">
        <v>248.75048918711252</v>
      </c>
      <c r="V16" s="629">
        <v>168.96643622850002</v>
      </c>
      <c r="W16" s="629">
        <v>207.07670060761603</v>
      </c>
      <c r="X16" s="629">
        <v>186.06178289460001</v>
      </c>
      <c r="Y16" s="629">
        <v>263.53828449663297</v>
      </c>
      <c r="Z16" s="629">
        <v>196.05914987804999</v>
      </c>
      <c r="AA16" s="629">
        <v>289.89759855969373</v>
      </c>
      <c r="AB16" s="629">
        <v>107.93248396154999</v>
      </c>
      <c r="AC16" s="629">
        <v>338.94409581815148</v>
      </c>
      <c r="AD16" s="629">
        <v>159.81441145695001</v>
      </c>
      <c r="AE16" s="629">
        <v>392.82263824896722</v>
      </c>
      <c r="AF16" s="629">
        <v>137.23355305425002</v>
      </c>
      <c r="AG16" s="629">
        <v>420.43244605816142</v>
      </c>
      <c r="AH16" s="629">
        <v>196.4311056999</v>
      </c>
      <c r="AI16" s="629">
        <v>81.153696391620002</v>
      </c>
      <c r="AJ16" s="629">
        <v>26.4756651963</v>
      </c>
      <c r="AK16" s="629">
        <v>73.397629175243992</v>
      </c>
      <c r="AL16" s="629">
        <v>77.362838096849998</v>
      </c>
      <c r="AM16" s="629">
        <v>24.535141695962999</v>
      </c>
      <c r="AN16" s="629">
        <v>107.43855740730001</v>
      </c>
      <c r="AO16" s="629">
        <v>475.92279110368565</v>
      </c>
      <c r="AP16" s="629">
        <v>433.27441186080006</v>
      </c>
      <c r="AQ16" s="629">
        <v>440.64843820128738</v>
      </c>
      <c r="AR16" s="629">
        <v>525.80226436645</v>
      </c>
      <c r="AS16" s="629">
        <v>488.31706620398063</v>
      </c>
      <c r="AT16" s="629">
        <v>535.36818547634994</v>
      </c>
      <c r="AU16" s="629">
        <v>462.41463207901171</v>
      </c>
      <c r="AV16" s="629">
        <v>943.58672947474997</v>
      </c>
      <c r="AW16" s="629">
        <v>481.72449979797852</v>
      </c>
      <c r="AX16" s="629">
        <v>503.71518042559995</v>
      </c>
      <c r="AY16" s="629">
        <v>482.08667884257147</v>
      </c>
      <c r="AZ16" s="629">
        <v>997.67375765436327</v>
      </c>
      <c r="BA16" s="629">
        <v>483.64025172898994</v>
      </c>
      <c r="BB16" s="629">
        <v>426.70275560885</v>
      </c>
      <c r="BC16" s="629">
        <v>454.29576850031395</v>
      </c>
      <c r="BD16" s="629">
        <v>1253.8049155954</v>
      </c>
      <c r="BE16" s="629">
        <v>453.19063741403045</v>
      </c>
      <c r="BF16" s="629">
        <v>570.97796540053844</v>
      </c>
    </row>
    <row r="17" spans="1:58" s="639" customFormat="1" ht="14.25" customHeight="1">
      <c r="A17" s="636" t="s">
        <v>668</v>
      </c>
      <c r="B17" s="637">
        <v>533.42739523913588</v>
      </c>
      <c r="C17" s="637">
        <v>589.97732508187346</v>
      </c>
      <c r="D17" s="638">
        <v>617.66207395602851</v>
      </c>
      <c r="E17" s="616">
        <v>574.94239238707667</v>
      </c>
      <c r="F17" s="616">
        <v>611.00495968186874</v>
      </c>
      <c r="G17" s="616">
        <v>456.43192488783137</v>
      </c>
      <c r="H17" s="616">
        <v>282.73416637535701</v>
      </c>
      <c r="I17" s="616">
        <v>742.88839842542291</v>
      </c>
      <c r="J17" s="616">
        <v>1066.0917185988424</v>
      </c>
      <c r="K17" s="616">
        <v>1158.2698509347133</v>
      </c>
      <c r="L17" s="616">
        <v>2618.4436914335538</v>
      </c>
      <c r="M17" s="638">
        <v>197.88515992524498</v>
      </c>
      <c r="N17" s="638">
        <v>99.220146390749989</v>
      </c>
      <c r="O17" s="638">
        <v>175.5485220636009</v>
      </c>
      <c r="P17" s="616">
        <v>60.773566859539997</v>
      </c>
      <c r="Q17" s="638">
        <v>188.5410599233594</v>
      </c>
      <c r="R17" s="638">
        <v>98.843992780349993</v>
      </c>
      <c r="S17" s="638">
        <v>181.73516823191625</v>
      </c>
      <c r="T17" s="638">
        <v>120.85710414624786</v>
      </c>
      <c r="U17" s="638">
        <v>214.29267668711253</v>
      </c>
      <c r="V17" s="638">
        <v>106.82758124759999</v>
      </c>
      <c r="W17" s="638">
        <v>172.61888810761604</v>
      </c>
      <c r="X17" s="638">
        <v>123.92292791369999</v>
      </c>
      <c r="Y17" s="638">
        <v>171.75884710113297</v>
      </c>
      <c r="Z17" s="638">
        <v>133.92029489714997</v>
      </c>
      <c r="AA17" s="638">
        <v>198.0857660596937</v>
      </c>
      <c r="AB17" s="638">
        <v>71.177484329099997</v>
      </c>
      <c r="AC17" s="638">
        <v>204.42114898935148</v>
      </c>
      <c r="AD17" s="638">
        <v>74.744938595999997</v>
      </c>
      <c r="AE17" s="638">
        <v>256.67562999121725</v>
      </c>
      <c r="AF17" s="638">
        <v>75.1632421053</v>
      </c>
      <c r="AG17" s="638">
        <v>248.00170859106143</v>
      </c>
      <c r="AH17" s="629">
        <v>100.80085470885</v>
      </c>
      <c r="AI17" s="629">
        <v>81.153696391620002</v>
      </c>
      <c r="AJ17" s="629">
        <v>26.4756651963</v>
      </c>
      <c r="AK17" s="629">
        <v>73.397629175243992</v>
      </c>
      <c r="AL17" s="629">
        <v>77.362838096849998</v>
      </c>
      <c r="AM17" s="629">
        <v>24.535141695962999</v>
      </c>
      <c r="AN17" s="629">
        <v>107.43855740730001</v>
      </c>
      <c r="AO17" s="629">
        <v>279.87300363658562</v>
      </c>
      <c r="AP17" s="629">
        <v>100.54161948855</v>
      </c>
      <c r="AQ17" s="629">
        <v>251.74613202918735</v>
      </c>
      <c r="AR17" s="629">
        <v>110.72764327110001</v>
      </c>
      <c r="AS17" s="629">
        <v>244.81947444988057</v>
      </c>
      <c r="AT17" s="629">
        <v>101.2086951723</v>
      </c>
      <c r="AU17" s="629">
        <v>234.56944995591175</v>
      </c>
      <c r="AV17" s="629">
        <v>485.49409902074996</v>
      </c>
      <c r="AW17" s="629">
        <v>234.00746934132857</v>
      </c>
      <c r="AX17" s="629">
        <v>101.27064535724999</v>
      </c>
      <c r="AY17" s="629">
        <v>269.25961478717147</v>
      </c>
      <c r="AZ17" s="629">
        <v>553.7321214489632</v>
      </c>
      <c r="BA17" s="629">
        <v>258.95013626128997</v>
      </c>
      <c r="BB17" s="629">
        <v>80.334713609999994</v>
      </c>
      <c r="BC17" s="629">
        <v>237.20588303321398</v>
      </c>
      <c r="BD17" s="629">
        <v>836.8463590906</v>
      </c>
      <c r="BE17" s="629">
        <v>242.18093594693048</v>
      </c>
      <c r="BF17" s="629">
        <v>118.00547840055</v>
      </c>
    </row>
    <row r="18" spans="1:58" ht="14.25" customHeight="1">
      <c r="A18" s="631" t="s">
        <v>397</v>
      </c>
      <c r="B18" s="621">
        <v>223.43082152412893</v>
      </c>
      <c r="C18" s="621">
        <v>207.7515868907866</v>
      </c>
      <c r="D18" s="632">
        <v>199.0978405791646</v>
      </c>
      <c r="E18" s="353">
        <v>186.9119603804387</v>
      </c>
      <c r="F18" s="353">
        <v>198.83617232242273</v>
      </c>
      <c r="G18" s="353">
        <v>101.27673071784545</v>
      </c>
      <c r="H18" s="353">
        <v>0</v>
      </c>
      <c r="I18" s="353">
        <v>273.02740217603781</v>
      </c>
      <c r="J18" s="353">
        <v>306.27001805755333</v>
      </c>
      <c r="K18" s="353">
        <v>329.55385277424</v>
      </c>
      <c r="L18" s="353">
        <v>1413.3370919951039</v>
      </c>
      <c r="M18" s="632">
        <v>115.50228929706499</v>
      </c>
      <c r="N18" s="632">
        <v>0</v>
      </c>
      <c r="O18" s="632">
        <v>107.92853222706393</v>
      </c>
      <c r="P18" s="353">
        <v>0</v>
      </c>
      <c r="Q18" s="632">
        <v>106.77176182215737</v>
      </c>
      <c r="R18" s="634">
        <v>0</v>
      </c>
      <c r="S18" s="634">
        <v>100.97982506862922</v>
      </c>
      <c r="T18" s="634">
        <v>0</v>
      </c>
      <c r="U18" s="632">
        <v>105.03260578354154</v>
      </c>
      <c r="V18" s="632">
        <v>0</v>
      </c>
      <c r="W18" s="634">
        <v>94.06523479562307</v>
      </c>
      <c r="X18" s="634">
        <v>0</v>
      </c>
      <c r="Y18" s="634">
        <v>94.410747932898985</v>
      </c>
      <c r="Z18" s="634">
        <v>0</v>
      </c>
      <c r="AA18" s="634">
        <v>92.5012124475397</v>
      </c>
      <c r="AB18" s="634">
        <v>0</v>
      </c>
      <c r="AC18" s="634">
        <v>97.96250900639545</v>
      </c>
      <c r="AD18" s="634">
        <v>0</v>
      </c>
      <c r="AE18" s="634">
        <v>100.87366331602726</v>
      </c>
      <c r="AF18" s="634">
        <v>0</v>
      </c>
      <c r="AG18" s="634">
        <v>101.27673071784545</v>
      </c>
      <c r="AH18" s="634">
        <v>0</v>
      </c>
      <c r="AI18" s="634">
        <v>0</v>
      </c>
      <c r="AJ18" s="634">
        <v>0</v>
      </c>
      <c r="AK18" s="634">
        <v>0</v>
      </c>
      <c r="AL18" s="634">
        <v>0</v>
      </c>
      <c r="AM18" s="634">
        <v>0</v>
      </c>
      <c r="AN18" s="634">
        <v>0</v>
      </c>
      <c r="AO18" s="634">
        <v>130.59924395668546</v>
      </c>
      <c r="AP18" s="634">
        <v>0</v>
      </c>
      <c r="AQ18" s="634">
        <v>142.42815821935235</v>
      </c>
      <c r="AR18" s="634">
        <v>0</v>
      </c>
      <c r="AS18" s="634">
        <v>157.55748838174154</v>
      </c>
      <c r="AT18" s="634">
        <v>0</v>
      </c>
      <c r="AU18" s="634">
        <v>148.71252967581177</v>
      </c>
      <c r="AV18" s="634">
        <v>0</v>
      </c>
      <c r="AW18" s="634">
        <v>142.31765628006858</v>
      </c>
      <c r="AX18" s="634">
        <v>0</v>
      </c>
      <c r="AY18" s="634">
        <v>187.23619649417145</v>
      </c>
      <c r="AZ18" s="634">
        <v>0</v>
      </c>
      <c r="BA18" s="634">
        <v>169.24506844999996</v>
      </c>
      <c r="BB18" s="634">
        <v>0</v>
      </c>
      <c r="BC18" s="634">
        <v>153.57299115000001</v>
      </c>
      <c r="BD18" s="634">
        <v>0</v>
      </c>
      <c r="BE18" s="634">
        <v>164.23943203191178</v>
      </c>
      <c r="BF18" s="634">
        <v>0</v>
      </c>
    </row>
    <row r="19" spans="1:58" ht="14.25" customHeight="1">
      <c r="A19" s="631" t="s">
        <v>670</v>
      </c>
      <c r="B19" s="621">
        <v>98.543119830817005</v>
      </c>
      <c r="C19" s="621">
        <v>104.26057347118686</v>
      </c>
      <c r="D19" s="632">
        <v>75.071247729110993</v>
      </c>
      <c r="E19" s="353">
        <v>88.569738826128003</v>
      </c>
      <c r="F19" s="353">
        <v>95.984688835925979</v>
      </c>
      <c r="G19" s="353">
        <v>52.423287009336001</v>
      </c>
      <c r="H19" s="353">
        <v>154.00652232839701</v>
      </c>
      <c r="I19" s="353">
        <v>202.14347625054597</v>
      </c>
      <c r="J19" s="353">
        <v>153.73021281542998</v>
      </c>
      <c r="K19" s="353">
        <v>151.15983256890317</v>
      </c>
      <c r="L19" s="353">
        <v>322.81805959999997</v>
      </c>
      <c r="M19" s="632">
        <v>26.191197936580004</v>
      </c>
      <c r="N19" s="632">
        <v>22.9554131706</v>
      </c>
      <c r="O19" s="632">
        <v>25.857692259236998</v>
      </c>
      <c r="P19" s="353">
        <v>23.5388164644</v>
      </c>
      <c r="Q19" s="632">
        <v>26.560541327201999</v>
      </c>
      <c r="R19" s="634">
        <v>22.579259560199997</v>
      </c>
      <c r="S19" s="634">
        <v>25.949259623187</v>
      </c>
      <c r="T19" s="634">
        <v>29.171512960597866</v>
      </c>
      <c r="U19" s="632">
        <v>27.004894347321002</v>
      </c>
      <c r="V19" s="632">
        <v>22.418344332449998</v>
      </c>
      <c r="W19" s="634">
        <v>4.4654784494399999</v>
      </c>
      <c r="X19" s="634">
        <v>21.182530599899994</v>
      </c>
      <c r="Y19" s="634">
        <v>23.604258256733999</v>
      </c>
      <c r="Z19" s="634">
        <v>21.649451050349999</v>
      </c>
      <c r="AA19" s="634">
        <v>24.624685189944</v>
      </c>
      <c r="AB19" s="634">
        <v>18.691344329099998</v>
      </c>
      <c r="AC19" s="634">
        <v>25.219985062805996</v>
      </c>
      <c r="AD19" s="634">
        <v>22.258798596000002</v>
      </c>
      <c r="AE19" s="634">
        <v>25.828803071819998</v>
      </c>
      <c r="AF19" s="634">
        <v>22.677102105299998</v>
      </c>
      <c r="AG19" s="634">
        <v>26.150944077666001</v>
      </c>
      <c r="AH19" s="634">
        <v>21.839049512550002</v>
      </c>
      <c r="AI19" s="634">
        <v>4.43329341912</v>
      </c>
      <c r="AJ19" s="634">
        <v>0</v>
      </c>
      <c r="AK19" s="634">
        <v>24.072850324584</v>
      </c>
      <c r="AL19" s="634">
        <v>50.899238096849999</v>
      </c>
      <c r="AM19" s="634">
        <v>24.535141695962999</v>
      </c>
      <c r="AN19" s="634">
        <v>54.499292211000004</v>
      </c>
      <c r="AO19" s="634">
        <v>25.626333971600999</v>
      </c>
      <c r="AP19" s="634">
        <v>72.991965473699992</v>
      </c>
      <c r="AQ19" s="634">
        <v>28.491691243995</v>
      </c>
      <c r="AR19" s="634">
        <v>75.033485561250004</v>
      </c>
      <c r="AS19" s="634">
        <v>4.8031434000000006</v>
      </c>
      <c r="AT19" s="634">
        <v>72.810471488999994</v>
      </c>
      <c r="AU19" s="634">
        <v>4.6810085932799996</v>
      </c>
      <c r="AV19" s="634">
        <v>71.435589333150006</v>
      </c>
      <c r="AW19" s="634">
        <v>4.7509836443999998</v>
      </c>
      <c r="AX19" s="634">
        <v>72.872490038249992</v>
      </c>
      <c r="AY19" s="634">
        <v>4.8032069126399994</v>
      </c>
      <c r="AZ19" s="634">
        <v>68.73315197361319</v>
      </c>
      <c r="BA19" s="634">
        <v>4.4562497099999998</v>
      </c>
      <c r="BB19" s="634">
        <v>53.871113610000002</v>
      </c>
      <c r="BC19" s="634">
        <v>4.4371359338400005</v>
      </c>
      <c r="BD19" s="634">
        <v>84.178133604300001</v>
      </c>
      <c r="BE19" s="634">
        <v>4.3890178315499995</v>
      </c>
      <c r="BF19" s="634">
        <v>82.548839219249999</v>
      </c>
    </row>
    <row r="20" spans="1:58" ht="14.25" customHeight="1">
      <c r="A20" s="631" t="s">
        <v>321</v>
      </c>
      <c r="B20" s="621">
        <v>211.45345388418997</v>
      </c>
      <c r="C20" s="621">
        <v>272.68287909685</v>
      </c>
      <c r="D20" s="632">
        <v>262.53899665185997</v>
      </c>
      <c r="E20" s="353">
        <v>236.97891735755999</v>
      </c>
      <c r="F20" s="353">
        <v>239.23133095572001</v>
      </c>
      <c r="G20" s="353">
        <v>184.45290151944999</v>
      </c>
      <c r="H20" s="353">
        <v>0</v>
      </c>
      <c r="I20" s="353">
        <v>0</v>
      </c>
      <c r="J20" s="353">
        <v>379.45040599259994</v>
      </c>
      <c r="K20" s="353">
        <v>446.52168457275002</v>
      </c>
      <c r="L20" s="353">
        <v>146.94263285814</v>
      </c>
      <c r="M20" s="632">
        <v>56.191672691600004</v>
      </c>
      <c r="N20" s="632">
        <v>76.264733220149992</v>
      </c>
      <c r="O20" s="632">
        <v>41.762297577300004</v>
      </c>
      <c r="P20" s="353">
        <v>37.234750395139997</v>
      </c>
      <c r="Q20" s="632">
        <v>55.208756774000008</v>
      </c>
      <c r="R20" s="634">
        <v>76.264733220149992</v>
      </c>
      <c r="S20" s="634">
        <v>54.806083540100005</v>
      </c>
      <c r="T20" s="634">
        <v>86.403305562599996</v>
      </c>
      <c r="U20" s="632">
        <v>55.779511359950007</v>
      </c>
      <c r="V20" s="632">
        <v>76.264733220149992</v>
      </c>
      <c r="W20" s="634">
        <v>54.230019954260001</v>
      </c>
      <c r="X20" s="634">
        <v>76.264732117500003</v>
      </c>
      <c r="Y20" s="634">
        <v>53.743840911500001</v>
      </c>
      <c r="Z20" s="634">
        <v>76.264733220149992</v>
      </c>
      <c r="AA20" s="634">
        <v>54.484203225910001</v>
      </c>
      <c r="AB20" s="634">
        <v>52.486139999999999</v>
      </c>
      <c r="AC20" s="634">
        <v>54.762989723850005</v>
      </c>
      <c r="AD20" s="634">
        <v>52.486139999999999</v>
      </c>
      <c r="AE20" s="634">
        <v>79.496061231870002</v>
      </c>
      <c r="AF20" s="634">
        <v>52.486139999999999</v>
      </c>
      <c r="AG20" s="634">
        <v>79.480621519449997</v>
      </c>
      <c r="AH20" s="634">
        <v>52.486139999999999</v>
      </c>
      <c r="AI20" s="634">
        <v>52.486139999999999</v>
      </c>
      <c r="AJ20" s="634">
        <v>0</v>
      </c>
      <c r="AK20" s="634">
        <v>0</v>
      </c>
      <c r="AL20" s="634">
        <v>0</v>
      </c>
      <c r="AM20" s="634">
        <v>0</v>
      </c>
      <c r="AN20" s="634">
        <v>0</v>
      </c>
      <c r="AO20" s="634">
        <v>0</v>
      </c>
      <c r="AP20" s="634">
        <v>0</v>
      </c>
      <c r="AQ20" s="634">
        <v>0</v>
      </c>
      <c r="AR20" s="634">
        <v>0</v>
      </c>
      <c r="AS20" s="634">
        <v>0</v>
      </c>
      <c r="AT20" s="634">
        <v>0</v>
      </c>
      <c r="AU20" s="634">
        <v>0</v>
      </c>
      <c r="AV20" s="634">
        <v>379.45040599259994</v>
      </c>
      <c r="AW20" s="634">
        <v>0</v>
      </c>
      <c r="AX20" s="634">
        <v>0</v>
      </c>
      <c r="AY20" s="634">
        <v>0</v>
      </c>
      <c r="AZ20" s="634">
        <v>446.52168457275002</v>
      </c>
      <c r="BA20" s="634">
        <v>0</v>
      </c>
      <c r="BB20" s="634">
        <v>0</v>
      </c>
      <c r="BC20" s="634">
        <v>0</v>
      </c>
      <c r="BD20" s="634">
        <v>725.35608999999999</v>
      </c>
      <c r="BE20" s="634">
        <v>0</v>
      </c>
      <c r="BF20" s="634">
        <v>0</v>
      </c>
    </row>
    <row r="21" spans="1:58" ht="14.25" customHeight="1">
      <c r="A21" s="631" t="s">
        <v>339</v>
      </c>
      <c r="B21" s="621">
        <v>0</v>
      </c>
      <c r="C21" s="621">
        <v>0</v>
      </c>
      <c r="D21" s="632">
        <v>52.951330392599999</v>
      </c>
      <c r="E21" s="353">
        <v>50.208950527949995</v>
      </c>
      <c r="F21" s="353">
        <v>52.951330392599999</v>
      </c>
      <c r="G21" s="353">
        <v>52.951330392599999</v>
      </c>
      <c r="H21" s="353">
        <v>105.8785303926</v>
      </c>
      <c r="I21" s="353">
        <v>105.8785303926</v>
      </c>
      <c r="J21" s="353">
        <v>105.8785303926</v>
      </c>
      <c r="K21" s="353">
        <v>110.6275866048</v>
      </c>
      <c r="L21" s="353">
        <v>725.35608999999999</v>
      </c>
      <c r="M21" s="632">
        <v>0</v>
      </c>
      <c r="N21" s="632">
        <v>0</v>
      </c>
      <c r="O21" s="632">
        <v>0</v>
      </c>
      <c r="P21" s="632">
        <v>0</v>
      </c>
      <c r="Q21" s="632">
        <v>0</v>
      </c>
      <c r="R21" s="632">
        <v>0</v>
      </c>
      <c r="S21" s="632">
        <v>0</v>
      </c>
      <c r="T21" s="632">
        <v>5.2822856230500008</v>
      </c>
      <c r="U21" s="632">
        <v>26.4756651963</v>
      </c>
      <c r="V21" s="632">
        <v>0</v>
      </c>
      <c r="W21" s="634">
        <v>0</v>
      </c>
      <c r="X21" s="634">
        <v>26.4756651963</v>
      </c>
      <c r="Y21" s="634">
        <v>0</v>
      </c>
      <c r="Z21" s="634">
        <v>23.733285331649999</v>
      </c>
      <c r="AA21" s="634">
        <v>26.4756651963</v>
      </c>
      <c r="AB21" s="634">
        <v>0</v>
      </c>
      <c r="AC21" s="634">
        <v>26.4756651963</v>
      </c>
      <c r="AD21" s="634">
        <v>0</v>
      </c>
      <c r="AE21" s="634">
        <v>26.4756651963</v>
      </c>
      <c r="AF21" s="634">
        <v>0</v>
      </c>
      <c r="AG21" s="634">
        <v>0</v>
      </c>
      <c r="AH21" s="634">
        <v>26.4756651963</v>
      </c>
      <c r="AI21" s="634">
        <v>0</v>
      </c>
      <c r="AJ21" s="634">
        <v>26.4756651963</v>
      </c>
      <c r="AK21" s="634">
        <v>26.4756651963</v>
      </c>
      <c r="AL21" s="634">
        <v>26.4636</v>
      </c>
      <c r="AM21" s="634">
        <v>0</v>
      </c>
      <c r="AN21" s="634">
        <v>52.939265196299999</v>
      </c>
      <c r="AO21" s="634">
        <v>26.4756651963</v>
      </c>
      <c r="AP21" s="634">
        <v>26.4636</v>
      </c>
      <c r="AQ21" s="634">
        <v>26.4756651963</v>
      </c>
      <c r="AR21" s="634">
        <v>26.4636</v>
      </c>
      <c r="AS21" s="634">
        <v>26.4756651963</v>
      </c>
      <c r="AT21" s="634">
        <v>26.4636</v>
      </c>
      <c r="AU21" s="634">
        <v>26.4756651963</v>
      </c>
      <c r="AV21" s="634">
        <v>26.4636</v>
      </c>
      <c r="AW21" s="634">
        <v>31.224721408499999</v>
      </c>
      <c r="AX21" s="634">
        <v>26.4636</v>
      </c>
      <c r="AY21" s="634">
        <v>26.4756651963</v>
      </c>
      <c r="AZ21" s="634">
        <v>26.4636</v>
      </c>
      <c r="BA21" s="634">
        <v>26.475665199999998</v>
      </c>
      <c r="BB21" s="634">
        <v>26.4636</v>
      </c>
      <c r="BC21" s="634">
        <v>26.4756651963</v>
      </c>
      <c r="BD21" s="634">
        <v>26.4636</v>
      </c>
      <c r="BE21" s="634">
        <v>26.4756651963</v>
      </c>
      <c r="BF21" s="634">
        <v>26.4636</v>
      </c>
    </row>
    <row r="22" spans="1:58" ht="14.25" customHeight="1">
      <c r="A22" s="631" t="s">
        <v>683</v>
      </c>
      <c r="B22" s="621" t="s">
        <v>682</v>
      </c>
      <c r="C22" s="621" t="s">
        <v>682</v>
      </c>
      <c r="D22" s="632">
        <v>8.1445036950000009</v>
      </c>
      <c r="E22" s="353">
        <v>12.272825295000001</v>
      </c>
      <c r="F22" s="353">
        <v>0</v>
      </c>
      <c r="G22" s="353">
        <v>16.289007390000002</v>
      </c>
      <c r="H22" s="353">
        <v>0</v>
      </c>
      <c r="I22" s="353">
        <v>10.3166117247</v>
      </c>
      <c r="J22" s="353">
        <v>10.079127378300001</v>
      </c>
      <c r="K22" s="353">
        <v>13.948240221599999</v>
      </c>
      <c r="L22" s="353">
        <v>105.87853039629999</v>
      </c>
      <c r="M22" s="632" t="s">
        <v>682</v>
      </c>
      <c r="N22" s="632" t="s">
        <v>682</v>
      </c>
      <c r="O22" s="632" t="s">
        <v>682</v>
      </c>
      <c r="P22" s="632" t="s">
        <v>682</v>
      </c>
      <c r="Q22" s="632" t="s">
        <v>682</v>
      </c>
      <c r="R22" s="632" t="s">
        <v>682</v>
      </c>
      <c r="S22" s="632" t="s">
        <v>682</v>
      </c>
      <c r="T22" s="632" t="s">
        <v>682</v>
      </c>
      <c r="U22" s="632">
        <v>0</v>
      </c>
      <c r="V22" s="632">
        <v>8.1445036950000009</v>
      </c>
      <c r="W22" s="632">
        <v>0</v>
      </c>
      <c r="X22" s="632">
        <v>0</v>
      </c>
      <c r="Y22" s="632">
        <v>0</v>
      </c>
      <c r="Z22" s="632">
        <v>12.272825295000001</v>
      </c>
      <c r="AA22" s="632">
        <v>0</v>
      </c>
      <c r="AB22" s="632">
        <v>0</v>
      </c>
      <c r="AC22" s="632">
        <v>0</v>
      </c>
      <c r="AD22" s="632">
        <v>0</v>
      </c>
      <c r="AE22" s="632">
        <v>0</v>
      </c>
      <c r="AF22" s="632">
        <v>0</v>
      </c>
      <c r="AG22" s="632">
        <v>16.289007390000002</v>
      </c>
      <c r="AH22" s="632">
        <v>0</v>
      </c>
      <c r="AI22" s="632">
        <v>0</v>
      </c>
      <c r="AJ22" s="632">
        <v>0</v>
      </c>
      <c r="AK22" s="632">
        <v>0</v>
      </c>
      <c r="AL22" s="632">
        <v>0</v>
      </c>
      <c r="AM22" s="632">
        <v>0</v>
      </c>
      <c r="AN22" s="632">
        <v>0</v>
      </c>
      <c r="AO22" s="632">
        <v>0</v>
      </c>
      <c r="AP22" s="632">
        <v>1.08605401485</v>
      </c>
      <c r="AQ22" s="632">
        <v>0</v>
      </c>
      <c r="AR22" s="632">
        <v>9.2305577098500002</v>
      </c>
      <c r="AS22" s="632">
        <v>0</v>
      </c>
      <c r="AT22" s="632">
        <v>1.9346236832999999</v>
      </c>
      <c r="AU22" s="632">
        <v>0</v>
      </c>
      <c r="AV22" s="632">
        <v>8.1445036950000009</v>
      </c>
      <c r="AW22" s="632">
        <v>0</v>
      </c>
      <c r="AX22" s="632">
        <v>1.934555319</v>
      </c>
      <c r="AY22" s="632">
        <v>0</v>
      </c>
      <c r="AZ22" s="632">
        <v>12.0136849026</v>
      </c>
      <c r="BA22" s="632">
        <v>0</v>
      </c>
      <c r="BB22" s="632">
        <v>0</v>
      </c>
      <c r="BC22" s="632">
        <v>0.84853548629999997</v>
      </c>
      <c r="BD22" s="632">
        <v>0.84853548629999997</v>
      </c>
      <c r="BE22" s="632">
        <v>0</v>
      </c>
      <c r="BF22" s="632">
        <v>8.9930391812999986</v>
      </c>
    </row>
    <row r="23" spans="1:58" ht="14.25" customHeight="1">
      <c r="A23" s="631" t="s">
        <v>669</v>
      </c>
      <c r="B23" s="621">
        <v>0</v>
      </c>
      <c r="C23" s="621">
        <v>0</v>
      </c>
      <c r="D23" s="632">
        <v>0</v>
      </c>
      <c r="E23" s="353">
        <v>0</v>
      </c>
      <c r="F23" s="353">
        <v>24.001437175199996</v>
      </c>
      <c r="G23" s="353">
        <v>49.038667858600007</v>
      </c>
      <c r="H23" s="353">
        <v>22.849113654360004</v>
      </c>
      <c r="I23" s="353">
        <v>151.5223778815392</v>
      </c>
      <c r="J23" s="353">
        <v>110.683423962359</v>
      </c>
      <c r="K23" s="353">
        <v>106.45865419242</v>
      </c>
      <c r="L23" s="353">
        <v>1.6970709725999999</v>
      </c>
      <c r="M23" s="632">
        <v>0</v>
      </c>
      <c r="N23" s="632">
        <v>0</v>
      </c>
      <c r="O23" s="632">
        <v>0</v>
      </c>
      <c r="P23" s="632">
        <v>0</v>
      </c>
      <c r="Q23" s="632">
        <v>0</v>
      </c>
      <c r="R23" s="632">
        <v>0</v>
      </c>
      <c r="S23" s="632">
        <v>0</v>
      </c>
      <c r="T23" s="632">
        <v>0</v>
      </c>
      <c r="U23" s="632">
        <v>0</v>
      </c>
      <c r="V23" s="632">
        <v>0</v>
      </c>
      <c r="W23" s="632">
        <v>19.858154908293002</v>
      </c>
      <c r="X23" s="632">
        <v>0</v>
      </c>
      <c r="Y23" s="632">
        <v>0</v>
      </c>
      <c r="Z23" s="632">
        <v>0</v>
      </c>
      <c r="AA23" s="632">
        <v>0</v>
      </c>
      <c r="AB23" s="632">
        <v>0</v>
      </c>
      <c r="AC23" s="632">
        <v>0</v>
      </c>
      <c r="AD23" s="632">
        <v>0</v>
      </c>
      <c r="AE23" s="632">
        <v>24.001437175199996</v>
      </c>
      <c r="AF23" s="632">
        <v>0</v>
      </c>
      <c r="AG23" s="632">
        <v>24.804404886100006</v>
      </c>
      <c r="AH23" s="632">
        <v>0</v>
      </c>
      <c r="AI23" s="632">
        <v>24.234262972500002</v>
      </c>
      <c r="AJ23" s="632">
        <v>0</v>
      </c>
      <c r="AK23" s="632">
        <v>22.849113654360004</v>
      </c>
      <c r="AL23" s="632">
        <v>0</v>
      </c>
      <c r="AM23" s="632">
        <v>0</v>
      </c>
      <c r="AN23" s="632">
        <v>0</v>
      </c>
      <c r="AO23" s="632">
        <v>97.171760511999196</v>
      </c>
      <c r="AP23" s="632">
        <v>0</v>
      </c>
      <c r="AQ23" s="632">
        <v>54.350617369540004</v>
      </c>
      <c r="AR23" s="632">
        <v>0</v>
      </c>
      <c r="AS23" s="632">
        <v>55.983177471839007</v>
      </c>
      <c r="AT23" s="632">
        <v>0</v>
      </c>
      <c r="AU23" s="632">
        <v>54.700246490520001</v>
      </c>
      <c r="AV23" s="632">
        <v>0</v>
      </c>
      <c r="AW23" s="632">
        <v>55.71410800836</v>
      </c>
      <c r="AX23" s="632">
        <v>0</v>
      </c>
      <c r="AY23" s="632">
        <v>50.744546184059999</v>
      </c>
      <c r="AZ23" s="632">
        <v>0</v>
      </c>
      <c r="BA23" s="632">
        <v>58.773152901290004</v>
      </c>
      <c r="BB23" s="632">
        <v>0</v>
      </c>
      <c r="BC23" s="632">
        <v>51.871555266773967</v>
      </c>
      <c r="BD23" s="632">
        <v>0</v>
      </c>
      <c r="BE23" s="632">
        <v>47.07682088716868</v>
      </c>
      <c r="BF23" s="632">
        <v>0</v>
      </c>
    </row>
    <row r="24" spans="1:58" s="639" customFormat="1" ht="14.25" customHeight="1">
      <c r="A24" s="636" t="s">
        <v>672</v>
      </c>
      <c r="B24" s="637">
        <v>172.51795625835001</v>
      </c>
      <c r="C24" s="637">
        <v>123.61392568830001</v>
      </c>
      <c r="D24" s="638">
        <v>193.19333496180002</v>
      </c>
      <c r="E24" s="616">
        <v>282.48512450885005</v>
      </c>
      <c r="F24" s="616">
        <v>417.80973889645003</v>
      </c>
      <c r="G24" s="616">
        <v>268.06098845815001</v>
      </c>
      <c r="H24" s="616">
        <v>0</v>
      </c>
      <c r="I24" s="616">
        <v>1132.7595071068001</v>
      </c>
      <c r="J24" s="616">
        <v>1363.5948946352501</v>
      </c>
      <c r="K24" s="616">
        <v>1306.9302657858</v>
      </c>
      <c r="L24" s="616">
        <v>110.64470816806397</v>
      </c>
      <c r="M24" s="638">
        <v>61.908577713</v>
      </c>
      <c r="N24" s="638">
        <v>25.383855348450002</v>
      </c>
      <c r="O24" s="638">
        <v>34.457812500000003</v>
      </c>
      <c r="P24" s="616">
        <v>50.767710696900004</v>
      </c>
      <c r="Q24" s="638">
        <v>34.457812500000003</v>
      </c>
      <c r="R24" s="640">
        <v>26.953901041050003</v>
      </c>
      <c r="S24" s="640">
        <v>34.457812500000003</v>
      </c>
      <c r="T24" s="640">
        <v>27.744399647250003</v>
      </c>
      <c r="U24" s="638">
        <v>34.457812500000003</v>
      </c>
      <c r="V24" s="638">
        <v>62.138854980900007</v>
      </c>
      <c r="W24" s="640">
        <v>34.457812500000003</v>
      </c>
      <c r="X24" s="640">
        <v>62.138854980900007</v>
      </c>
      <c r="Y24" s="640">
        <v>91.779437395499997</v>
      </c>
      <c r="Z24" s="640">
        <v>62.138854980900007</v>
      </c>
      <c r="AA24" s="640">
        <v>91.811832500000008</v>
      </c>
      <c r="AB24" s="640">
        <v>36.754999632450001</v>
      </c>
      <c r="AC24" s="640">
        <v>134.5229468288</v>
      </c>
      <c r="AD24" s="640">
        <v>85.069472860950015</v>
      </c>
      <c r="AE24" s="640">
        <v>136.14700825775</v>
      </c>
      <c r="AF24" s="640">
        <v>62.070310948950009</v>
      </c>
      <c r="AG24" s="640">
        <v>172.43073746709999</v>
      </c>
      <c r="AH24" s="640">
        <v>95.630250991050019</v>
      </c>
      <c r="AI24" s="640">
        <v>0</v>
      </c>
      <c r="AJ24" s="640">
        <v>0</v>
      </c>
      <c r="AK24" s="640">
        <v>0</v>
      </c>
      <c r="AL24" s="640">
        <v>0</v>
      </c>
      <c r="AM24" s="640">
        <v>0</v>
      </c>
      <c r="AN24" s="640">
        <v>0</v>
      </c>
      <c r="AO24" s="640">
        <v>196.0497874671</v>
      </c>
      <c r="AP24" s="640">
        <v>332.73279237225006</v>
      </c>
      <c r="AQ24" s="640">
        <v>188.9023061721</v>
      </c>
      <c r="AR24" s="640">
        <v>415.07462109535004</v>
      </c>
      <c r="AS24" s="640">
        <v>243.49759175410003</v>
      </c>
      <c r="AT24" s="640">
        <v>434.15949030405</v>
      </c>
      <c r="AU24" s="640">
        <v>227.84518212309996</v>
      </c>
      <c r="AV24" s="640">
        <v>458.09263045400007</v>
      </c>
      <c r="AW24" s="640">
        <v>247.71703045664998</v>
      </c>
      <c r="AX24" s="640">
        <v>402.44453506834998</v>
      </c>
      <c r="AY24" s="640">
        <v>212.8270640554</v>
      </c>
      <c r="AZ24" s="640">
        <v>443.94163620540002</v>
      </c>
      <c r="BA24" s="640">
        <v>224.69011546769997</v>
      </c>
      <c r="BB24" s="640">
        <v>346.36804199885</v>
      </c>
      <c r="BC24" s="640">
        <v>217.08988546709998</v>
      </c>
      <c r="BD24" s="640">
        <v>416.95855650479996</v>
      </c>
      <c r="BE24" s="640">
        <v>211.0097014671</v>
      </c>
      <c r="BF24" s="640">
        <v>452.9724869999884</v>
      </c>
    </row>
    <row r="25" spans="1:58" ht="14.25" customHeight="1">
      <c r="A25" s="631" t="s">
        <v>674</v>
      </c>
      <c r="B25" s="621">
        <v>145.06719104535</v>
      </c>
      <c r="C25" s="621">
        <v>121.25338138950001</v>
      </c>
      <c r="D25" s="632">
        <v>119.6833356969</v>
      </c>
      <c r="E25" s="353">
        <v>94.299480348450004</v>
      </c>
      <c r="F25" s="353">
        <v>221.91337366349998</v>
      </c>
      <c r="G25" s="353">
        <v>168.44820285765002</v>
      </c>
      <c r="H25" s="353">
        <v>0</v>
      </c>
      <c r="I25" s="353">
        <v>436.13488255965001</v>
      </c>
      <c r="J25" s="353">
        <v>511.72357003830007</v>
      </c>
      <c r="K25" s="353">
        <v>461.55379556219998</v>
      </c>
      <c r="L25" s="353">
        <v>1205.1065994384498</v>
      </c>
      <c r="M25" s="632">
        <v>34.457812500000003</v>
      </c>
      <c r="N25" s="632">
        <v>25.383855348450002</v>
      </c>
      <c r="O25" s="632">
        <v>34.457812500000003</v>
      </c>
      <c r="P25" s="353">
        <v>50.767710696900004</v>
      </c>
      <c r="Q25" s="632">
        <v>34.457812500000003</v>
      </c>
      <c r="R25" s="634">
        <v>26.953901041050003</v>
      </c>
      <c r="S25" s="634">
        <v>34.457812500000003</v>
      </c>
      <c r="T25" s="634">
        <v>25.383855348450002</v>
      </c>
      <c r="U25" s="632">
        <v>34.457812500000003</v>
      </c>
      <c r="V25" s="632">
        <v>25.383855348450002</v>
      </c>
      <c r="W25" s="634">
        <v>34.457812500000003</v>
      </c>
      <c r="X25" s="634">
        <v>25.383855348450002</v>
      </c>
      <c r="Y25" s="634">
        <v>34.457812500000003</v>
      </c>
      <c r="Z25" s="634">
        <v>25.383855348450002</v>
      </c>
      <c r="AA25" s="634">
        <v>34.457812500000003</v>
      </c>
      <c r="AB25" s="634">
        <v>0</v>
      </c>
      <c r="AC25" s="634">
        <v>75.3341418288</v>
      </c>
      <c r="AD25" s="634">
        <v>48.314473228500006</v>
      </c>
      <c r="AE25" s="634">
        <v>72.880903257749992</v>
      </c>
      <c r="AF25" s="634">
        <v>25.383855348450002</v>
      </c>
      <c r="AG25" s="634">
        <v>109.50440746709999</v>
      </c>
      <c r="AH25" s="634">
        <v>58.943795390550008</v>
      </c>
      <c r="AI25" s="634">
        <v>0</v>
      </c>
      <c r="AJ25" s="634">
        <v>0</v>
      </c>
      <c r="AK25" s="634">
        <v>0</v>
      </c>
      <c r="AL25" s="634">
        <v>0</v>
      </c>
      <c r="AM25" s="634">
        <v>0</v>
      </c>
      <c r="AN25" s="634">
        <v>0</v>
      </c>
      <c r="AO25" s="634">
        <v>109.50440746709999</v>
      </c>
      <c r="AP25" s="634">
        <v>88.32887428410001</v>
      </c>
      <c r="AQ25" s="634">
        <v>109.50440746709999</v>
      </c>
      <c r="AR25" s="634">
        <v>128.79719334135001</v>
      </c>
      <c r="AS25" s="634">
        <v>109.50440746709999</v>
      </c>
      <c r="AT25" s="634">
        <v>146.35737534675002</v>
      </c>
      <c r="AU25" s="634">
        <v>109.50440746709999</v>
      </c>
      <c r="AV25" s="634">
        <v>146.35737975735</v>
      </c>
      <c r="AW25" s="634">
        <v>132.38014645664998</v>
      </c>
      <c r="AX25" s="634">
        <v>98.042959456049999</v>
      </c>
      <c r="AY25" s="634">
        <v>94.011934589399999</v>
      </c>
      <c r="AZ25" s="634">
        <v>137.1187550601</v>
      </c>
      <c r="BA25" s="634">
        <v>109.50440746769999</v>
      </c>
      <c r="BB25" s="634">
        <v>91.588441102649995</v>
      </c>
      <c r="BC25" s="634">
        <v>109.50440746709999</v>
      </c>
      <c r="BD25" s="634">
        <v>91.58844110474999</v>
      </c>
      <c r="BE25" s="634">
        <v>109.50440746709999</v>
      </c>
      <c r="BF25" s="634">
        <v>68.712701697170502</v>
      </c>
    </row>
    <row r="26" spans="1:58" ht="14.25" customHeight="1">
      <c r="A26" s="631" t="s">
        <v>684</v>
      </c>
      <c r="B26" s="621">
        <v>27.450765213</v>
      </c>
      <c r="C26" s="621">
        <v>0</v>
      </c>
      <c r="D26" s="632">
        <v>0</v>
      </c>
      <c r="E26" s="353">
        <v>0</v>
      </c>
      <c r="F26" s="353">
        <v>0</v>
      </c>
      <c r="G26" s="353">
        <v>0</v>
      </c>
      <c r="H26" s="353">
        <v>0</v>
      </c>
      <c r="I26" s="353">
        <v>0</v>
      </c>
      <c r="J26" s="353">
        <v>0</v>
      </c>
      <c r="K26" s="353">
        <v>0</v>
      </c>
      <c r="L26" s="353">
        <v>402.18569714219996</v>
      </c>
      <c r="M26" s="632">
        <v>27.450765213</v>
      </c>
      <c r="N26" s="632">
        <v>0</v>
      </c>
      <c r="O26" s="632">
        <v>0</v>
      </c>
      <c r="P26" s="353">
        <v>0</v>
      </c>
      <c r="Q26" s="632">
        <v>0</v>
      </c>
      <c r="R26" s="634">
        <v>0</v>
      </c>
      <c r="S26" s="634">
        <v>0</v>
      </c>
      <c r="T26" s="634">
        <v>0</v>
      </c>
      <c r="U26" s="632">
        <v>0</v>
      </c>
      <c r="V26" s="632">
        <v>0</v>
      </c>
      <c r="W26" s="634">
        <v>0</v>
      </c>
      <c r="X26" s="634">
        <v>0</v>
      </c>
      <c r="Y26" s="634">
        <v>0</v>
      </c>
      <c r="Z26" s="634">
        <v>0</v>
      </c>
      <c r="AA26" s="634">
        <v>0</v>
      </c>
      <c r="AB26" s="634">
        <v>0</v>
      </c>
      <c r="AC26" s="634">
        <v>0</v>
      </c>
      <c r="AD26" s="634">
        <v>0</v>
      </c>
      <c r="AE26" s="634">
        <v>0</v>
      </c>
      <c r="AF26" s="634">
        <v>0</v>
      </c>
      <c r="AG26" s="634">
        <v>0</v>
      </c>
      <c r="AH26" s="634">
        <v>0</v>
      </c>
      <c r="AI26" s="634">
        <v>0</v>
      </c>
      <c r="AJ26" s="634">
        <v>0</v>
      </c>
      <c r="AK26" s="634">
        <v>0</v>
      </c>
      <c r="AL26" s="634">
        <v>0</v>
      </c>
      <c r="AM26" s="634">
        <v>0</v>
      </c>
      <c r="AN26" s="634">
        <v>0</v>
      </c>
      <c r="AO26" s="634">
        <v>0</v>
      </c>
      <c r="AP26" s="634">
        <v>0</v>
      </c>
      <c r="AQ26" s="634">
        <v>0</v>
      </c>
      <c r="AR26" s="634">
        <v>0</v>
      </c>
      <c r="AS26" s="634">
        <v>0</v>
      </c>
      <c r="AT26" s="634">
        <v>0</v>
      </c>
      <c r="AU26" s="634">
        <v>0</v>
      </c>
      <c r="AV26" s="634">
        <v>0</v>
      </c>
      <c r="AW26" s="634">
        <v>0</v>
      </c>
      <c r="AX26" s="634">
        <v>0</v>
      </c>
      <c r="AY26" s="634">
        <v>0</v>
      </c>
      <c r="AZ26" s="634">
        <v>0</v>
      </c>
      <c r="BA26" s="634">
        <v>0</v>
      </c>
      <c r="BB26" s="634">
        <v>0</v>
      </c>
      <c r="BC26" s="634">
        <v>0</v>
      </c>
      <c r="BD26" s="634">
        <v>0</v>
      </c>
      <c r="BE26" s="634">
        <v>0</v>
      </c>
      <c r="BF26" s="634">
        <v>0</v>
      </c>
    </row>
    <row r="27" spans="1:58" ht="14.25" customHeight="1">
      <c r="A27" s="631" t="s">
        <v>685</v>
      </c>
      <c r="B27" s="621">
        <v>0</v>
      </c>
      <c r="C27" s="621">
        <v>0</v>
      </c>
      <c r="D27" s="632">
        <v>0</v>
      </c>
      <c r="E27" s="353">
        <v>0</v>
      </c>
      <c r="F27" s="353">
        <v>0</v>
      </c>
      <c r="G27" s="353">
        <v>0</v>
      </c>
      <c r="H27" s="353">
        <v>0</v>
      </c>
      <c r="I27" s="353">
        <v>0</v>
      </c>
      <c r="J27" s="353">
        <v>0</v>
      </c>
      <c r="K27" s="353">
        <v>0</v>
      </c>
      <c r="L27" s="353">
        <v>0</v>
      </c>
      <c r="M27" s="632">
        <v>0</v>
      </c>
      <c r="N27" s="632">
        <v>0</v>
      </c>
      <c r="O27" s="632">
        <v>0</v>
      </c>
      <c r="P27" s="353">
        <v>0</v>
      </c>
      <c r="Q27" s="632">
        <v>0</v>
      </c>
      <c r="R27" s="634">
        <v>0</v>
      </c>
      <c r="S27" s="634">
        <v>0</v>
      </c>
      <c r="T27" s="634">
        <v>0</v>
      </c>
      <c r="U27" s="632">
        <v>0</v>
      </c>
      <c r="V27" s="632">
        <v>0</v>
      </c>
      <c r="W27" s="634">
        <v>0</v>
      </c>
      <c r="X27" s="634">
        <v>0</v>
      </c>
      <c r="Y27" s="634">
        <v>0</v>
      </c>
      <c r="Z27" s="634">
        <v>0</v>
      </c>
      <c r="AA27" s="634">
        <v>0</v>
      </c>
      <c r="AB27" s="634">
        <v>0</v>
      </c>
      <c r="AC27" s="634">
        <v>0</v>
      </c>
      <c r="AD27" s="634">
        <v>0</v>
      </c>
      <c r="AE27" s="634">
        <v>0</v>
      </c>
      <c r="AF27" s="634">
        <v>0</v>
      </c>
      <c r="AG27" s="634">
        <v>0</v>
      </c>
      <c r="AH27" s="634">
        <v>0</v>
      </c>
      <c r="AI27" s="634">
        <v>0</v>
      </c>
      <c r="AJ27" s="634">
        <v>0</v>
      </c>
      <c r="AK27" s="634">
        <v>0</v>
      </c>
      <c r="AL27" s="634">
        <v>0</v>
      </c>
      <c r="AM27" s="634">
        <v>0</v>
      </c>
      <c r="AN27" s="634">
        <v>0</v>
      </c>
      <c r="AO27" s="634">
        <v>0</v>
      </c>
      <c r="AP27" s="634">
        <v>0</v>
      </c>
      <c r="AQ27" s="634">
        <v>0</v>
      </c>
      <c r="AR27" s="634">
        <v>0</v>
      </c>
      <c r="AS27" s="634">
        <v>0</v>
      </c>
      <c r="AT27" s="634">
        <v>0</v>
      </c>
      <c r="AU27" s="634">
        <v>0</v>
      </c>
      <c r="AV27" s="634">
        <v>0</v>
      </c>
      <c r="AW27" s="634">
        <v>0</v>
      </c>
      <c r="AX27" s="634">
        <v>0</v>
      </c>
      <c r="AY27" s="634">
        <v>0</v>
      </c>
      <c r="AZ27" s="634">
        <v>0</v>
      </c>
      <c r="BA27" s="634">
        <v>0</v>
      </c>
      <c r="BB27" s="634">
        <v>0</v>
      </c>
      <c r="BC27" s="634">
        <v>0</v>
      </c>
      <c r="BD27" s="634">
        <v>0</v>
      </c>
      <c r="BE27" s="634">
        <v>0</v>
      </c>
      <c r="BF27" s="634">
        <v>0</v>
      </c>
    </row>
    <row r="28" spans="1:58" ht="14.25" customHeight="1">
      <c r="A28" s="631" t="s">
        <v>686</v>
      </c>
      <c r="B28" s="621">
        <v>0</v>
      </c>
      <c r="C28" s="621">
        <v>0</v>
      </c>
      <c r="D28" s="632">
        <v>0</v>
      </c>
      <c r="E28" s="353">
        <v>114.6756448955</v>
      </c>
      <c r="F28" s="353">
        <v>122.45491000000001</v>
      </c>
      <c r="G28" s="353">
        <v>62.92633</v>
      </c>
      <c r="H28" s="353">
        <v>0</v>
      </c>
      <c r="I28" s="353">
        <v>237.05771276499999</v>
      </c>
      <c r="J28" s="353">
        <v>314.12232451299997</v>
      </c>
      <c r="K28" s="353">
        <v>311.551094691</v>
      </c>
      <c r="L28" s="353">
        <v>0</v>
      </c>
      <c r="M28" s="632">
        <v>0</v>
      </c>
      <c r="N28" s="632">
        <v>0</v>
      </c>
      <c r="O28" s="632">
        <v>0</v>
      </c>
      <c r="P28" s="353">
        <v>0</v>
      </c>
      <c r="Q28" s="632">
        <v>0</v>
      </c>
      <c r="R28" s="634">
        <v>0</v>
      </c>
      <c r="S28" s="634">
        <v>0</v>
      </c>
      <c r="T28" s="634">
        <v>0</v>
      </c>
      <c r="U28" s="632">
        <v>0</v>
      </c>
      <c r="V28" s="632">
        <v>0</v>
      </c>
      <c r="W28" s="634">
        <v>0</v>
      </c>
      <c r="X28" s="634">
        <v>0</v>
      </c>
      <c r="Y28" s="634">
        <v>57.321624895499994</v>
      </c>
      <c r="Z28" s="634">
        <v>0</v>
      </c>
      <c r="AA28" s="634">
        <v>57.354019999999998</v>
      </c>
      <c r="AB28" s="634">
        <v>0</v>
      </c>
      <c r="AC28" s="634">
        <v>59.188805000000002</v>
      </c>
      <c r="AD28" s="634">
        <v>0</v>
      </c>
      <c r="AE28" s="634">
        <v>63.266105000000003</v>
      </c>
      <c r="AF28" s="634">
        <v>0</v>
      </c>
      <c r="AG28" s="634">
        <v>62.92633</v>
      </c>
      <c r="AH28" s="634">
        <v>0</v>
      </c>
      <c r="AI28" s="634">
        <v>0</v>
      </c>
      <c r="AJ28" s="634">
        <v>0</v>
      </c>
      <c r="AK28" s="634">
        <v>0</v>
      </c>
      <c r="AL28" s="634">
        <v>0</v>
      </c>
      <c r="AM28" s="634">
        <v>0</v>
      </c>
      <c r="AN28" s="634">
        <v>0</v>
      </c>
      <c r="AO28" s="634">
        <v>86.545380000000009</v>
      </c>
      <c r="AP28" s="634">
        <v>55.043550000000003</v>
      </c>
      <c r="AQ28" s="634">
        <v>79.397898705000003</v>
      </c>
      <c r="AR28" s="634">
        <v>16.070884060000001</v>
      </c>
      <c r="AS28" s="634">
        <v>133.99318428700002</v>
      </c>
      <c r="AT28" s="634">
        <v>20.927865570000002</v>
      </c>
      <c r="AU28" s="634">
        <v>118.34077465599998</v>
      </c>
      <c r="AV28" s="634">
        <v>40.860499999999995</v>
      </c>
      <c r="AW28" s="634">
        <v>115.33688400000001</v>
      </c>
      <c r="AX28" s="634">
        <v>37.527326224999996</v>
      </c>
      <c r="AY28" s="634">
        <v>118.815129466</v>
      </c>
      <c r="AZ28" s="634">
        <v>39.871755</v>
      </c>
      <c r="BA28" s="634">
        <v>115.18570799999999</v>
      </c>
      <c r="BB28" s="634">
        <v>29.756450999999998</v>
      </c>
      <c r="BC28" s="634">
        <v>107.58547799999999</v>
      </c>
      <c r="BD28" s="634">
        <v>27.001055999999998</v>
      </c>
      <c r="BE28" s="634">
        <v>101.50529400000001</v>
      </c>
      <c r="BF28" s="634">
        <v>159.23663550827138</v>
      </c>
    </row>
    <row r="29" spans="1:58" ht="14.25" customHeight="1">
      <c r="A29" s="631" t="s">
        <v>673</v>
      </c>
      <c r="B29" s="621">
        <v>0</v>
      </c>
      <c r="C29" s="621">
        <v>2.3605442987999998</v>
      </c>
      <c r="D29" s="632">
        <v>73.509999264900003</v>
      </c>
      <c r="E29" s="353">
        <v>73.509999264900003</v>
      </c>
      <c r="F29" s="353">
        <v>73.441455232950005</v>
      </c>
      <c r="G29" s="353">
        <v>36.686455600500004</v>
      </c>
      <c r="H29" s="353">
        <v>0</v>
      </c>
      <c r="I29" s="353">
        <v>459.56691178214999</v>
      </c>
      <c r="J29" s="353">
        <v>537.74900008395002</v>
      </c>
      <c r="K29" s="353">
        <v>533.82537553259999</v>
      </c>
      <c r="L29" s="353">
        <v>279.52869299999998</v>
      </c>
      <c r="M29" s="632">
        <v>0</v>
      </c>
      <c r="N29" s="632">
        <v>0</v>
      </c>
      <c r="O29" s="632">
        <v>0</v>
      </c>
      <c r="P29" s="353">
        <v>0</v>
      </c>
      <c r="Q29" s="632">
        <v>0</v>
      </c>
      <c r="R29" s="634">
        <v>0</v>
      </c>
      <c r="S29" s="632">
        <v>0</v>
      </c>
      <c r="T29" s="632">
        <v>2.3605442987999998</v>
      </c>
      <c r="U29" s="632">
        <v>0</v>
      </c>
      <c r="V29" s="632">
        <v>36.754999632450001</v>
      </c>
      <c r="W29" s="634">
        <v>0</v>
      </c>
      <c r="X29" s="634">
        <v>36.754999632450001</v>
      </c>
      <c r="Y29" s="634">
        <v>0</v>
      </c>
      <c r="Z29" s="634">
        <v>36.754999632450001</v>
      </c>
      <c r="AA29" s="634">
        <v>0</v>
      </c>
      <c r="AB29" s="634">
        <v>36.754999632450001</v>
      </c>
      <c r="AC29" s="634">
        <v>0</v>
      </c>
      <c r="AD29" s="634">
        <v>36.754999632450001</v>
      </c>
      <c r="AE29" s="634">
        <v>0</v>
      </c>
      <c r="AF29" s="634">
        <v>36.686455600500004</v>
      </c>
      <c r="AG29" s="634">
        <v>0</v>
      </c>
      <c r="AH29" s="634">
        <v>36.686455600500004</v>
      </c>
      <c r="AI29" s="634">
        <v>0</v>
      </c>
      <c r="AJ29" s="634">
        <v>0</v>
      </c>
      <c r="AK29" s="634">
        <v>0</v>
      </c>
      <c r="AL29" s="634">
        <v>0</v>
      </c>
      <c r="AM29" s="634">
        <v>0</v>
      </c>
      <c r="AN29" s="634">
        <v>0</v>
      </c>
      <c r="AO29" s="634">
        <v>0</v>
      </c>
      <c r="AP29" s="634">
        <v>189.36036808815001</v>
      </c>
      <c r="AQ29" s="634">
        <v>0</v>
      </c>
      <c r="AR29" s="634">
        <v>270.206543694</v>
      </c>
      <c r="AS29" s="634">
        <v>0</v>
      </c>
      <c r="AT29" s="634">
        <v>266.87424938729998</v>
      </c>
      <c r="AU29" s="634">
        <v>0</v>
      </c>
      <c r="AV29" s="634">
        <v>270.87475069665004</v>
      </c>
      <c r="AW29" s="634">
        <v>0</v>
      </c>
      <c r="AX29" s="634">
        <v>266.87424938729998</v>
      </c>
      <c r="AY29" s="634">
        <v>0</v>
      </c>
      <c r="AZ29" s="634">
        <v>266.95112614530001</v>
      </c>
      <c r="BA29" s="634">
        <v>0</v>
      </c>
      <c r="BB29" s="634">
        <v>225.02314989619998</v>
      </c>
      <c r="BC29" s="634">
        <v>0</v>
      </c>
      <c r="BD29" s="634">
        <v>298.36905940004999</v>
      </c>
      <c r="BE29" s="634">
        <v>0</v>
      </c>
      <c r="BF29" s="634">
        <v>225.0231497945465</v>
      </c>
    </row>
    <row r="30" spans="1:58" s="639" customFormat="1" ht="14.25" customHeight="1">
      <c r="A30" s="627" t="s">
        <v>649</v>
      </c>
      <c r="B30" s="628">
        <v>0</v>
      </c>
      <c r="C30" s="628">
        <v>0</v>
      </c>
      <c r="D30" s="629">
        <v>0</v>
      </c>
      <c r="E30" s="335">
        <v>0</v>
      </c>
      <c r="F30" s="335">
        <v>0</v>
      </c>
      <c r="G30" s="335">
        <v>0</v>
      </c>
      <c r="H30" s="335">
        <v>49.550850415200003</v>
      </c>
      <c r="I30" s="335">
        <v>1569.9027097691996</v>
      </c>
      <c r="J30" s="335">
        <v>2748.5558304556498</v>
      </c>
      <c r="K30" s="335">
        <v>2748.6161950298997</v>
      </c>
      <c r="L30" s="335">
        <v>523.39220929625003</v>
      </c>
      <c r="M30" s="629">
        <v>0</v>
      </c>
      <c r="N30" s="629">
        <v>0</v>
      </c>
      <c r="O30" s="629">
        <v>0</v>
      </c>
      <c r="P30" s="335">
        <v>0</v>
      </c>
      <c r="Q30" s="629">
        <v>0</v>
      </c>
      <c r="R30" s="641">
        <v>0</v>
      </c>
      <c r="S30" s="641">
        <v>0</v>
      </c>
      <c r="T30" s="641">
        <v>0</v>
      </c>
      <c r="U30" s="629">
        <v>0</v>
      </c>
      <c r="V30" s="629">
        <v>0</v>
      </c>
      <c r="W30" s="641">
        <v>0</v>
      </c>
      <c r="X30" s="641">
        <v>0</v>
      </c>
      <c r="Y30" s="641">
        <v>0</v>
      </c>
      <c r="Z30" s="641">
        <v>0</v>
      </c>
      <c r="AA30" s="641">
        <v>0</v>
      </c>
      <c r="AB30" s="641">
        <v>0</v>
      </c>
      <c r="AC30" s="641">
        <v>0</v>
      </c>
      <c r="AD30" s="641">
        <v>0</v>
      </c>
      <c r="AE30" s="641">
        <v>0</v>
      </c>
      <c r="AF30" s="641">
        <v>0</v>
      </c>
      <c r="AG30" s="641">
        <v>0</v>
      </c>
      <c r="AH30" s="641">
        <v>0</v>
      </c>
      <c r="AI30" s="641">
        <v>0</v>
      </c>
      <c r="AJ30" s="641">
        <v>0</v>
      </c>
      <c r="AK30" s="641">
        <v>0</v>
      </c>
      <c r="AL30" s="641">
        <v>24.775425207600001</v>
      </c>
      <c r="AM30" s="641">
        <v>0</v>
      </c>
      <c r="AN30" s="641">
        <v>24.775425207600001</v>
      </c>
      <c r="AO30" s="641">
        <v>25.14101432835</v>
      </c>
      <c r="AP30" s="641">
        <v>1264.2032574274499</v>
      </c>
      <c r="AQ30" s="641">
        <v>39.985616377349999</v>
      </c>
      <c r="AR30" s="641">
        <v>240.57282163604998</v>
      </c>
      <c r="AS30" s="641">
        <v>486.73086654554999</v>
      </c>
      <c r="AT30" s="641">
        <v>1534.5212757284999</v>
      </c>
      <c r="AU30" s="641">
        <v>486.73086654554999</v>
      </c>
      <c r="AV30" s="641">
        <v>240.57282163604998</v>
      </c>
      <c r="AW30" s="641">
        <v>486.73086654554999</v>
      </c>
      <c r="AX30" s="641">
        <v>1534.5212757284999</v>
      </c>
      <c r="AY30" s="641">
        <v>486.79123111979999</v>
      </c>
      <c r="AZ30" s="641">
        <v>240.57282163604998</v>
      </c>
      <c r="BA30" s="641">
        <v>461.58985221719996</v>
      </c>
      <c r="BB30" s="641">
        <v>1534.5212757260499</v>
      </c>
      <c r="BC30" s="641">
        <v>486.79123111979999</v>
      </c>
      <c r="BD30" s="641">
        <v>240.57282163604998</v>
      </c>
      <c r="BE30" s="641">
        <v>461.58985221719996</v>
      </c>
      <c r="BF30" s="641">
        <v>1509.7458504661904</v>
      </c>
    </row>
    <row r="31" spans="1:58" ht="14.25" customHeight="1">
      <c r="A31" s="631" t="s">
        <v>677</v>
      </c>
      <c r="B31" s="621">
        <v>0</v>
      </c>
      <c r="C31" s="621">
        <v>0</v>
      </c>
      <c r="D31" s="632">
        <v>0</v>
      </c>
      <c r="E31" s="353">
        <v>0</v>
      </c>
      <c r="F31" s="353">
        <v>0</v>
      </c>
      <c r="G31" s="353">
        <v>0</v>
      </c>
      <c r="H31" s="353">
        <v>0</v>
      </c>
      <c r="I31" s="353">
        <v>1088.7570411361498</v>
      </c>
      <c r="J31" s="353">
        <v>2267.4101871835501</v>
      </c>
      <c r="K31" s="353">
        <v>2267.4705517578</v>
      </c>
      <c r="L31" s="353">
        <v>2723.4751806990998</v>
      </c>
      <c r="M31" s="632">
        <v>0</v>
      </c>
      <c r="N31" s="632">
        <v>0</v>
      </c>
      <c r="O31" s="632">
        <v>0</v>
      </c>
      <c r="P31" s="353">
        <v>0</v>
      </c>
      <c r="Q31" s="632">
        <v>0</v>
      </c>
      <c r="R31" s="634">
        <v>0</v>
      </c>
      <c r="S31" s="634">
        <v>0</v>
      </c>
      <c r="T31" s="634">
        <v>0</v>
      </c>
      <c r="U31" s="632">
        <v>0</v>
      </c>
      <c r="V31" s="632">
        <v>0</v>
      </c>
      <c r="W31" s="634">
        <v>0</v>
      </c>
      <c r="X31" s="634">
        <v>0</v>
      </c>
      <c r="Y31" s="634">
        <v>0</v>
      </c>
      <c r="Z31" s="634">
        <v>0</v>
      </c>
      <c r="AA31" s="634">
        <v>0</v>
      </c>
      <c r="AB31" s="634">
        <v>0</v>
      </c>
      <c r="AC31" s="634">
        <v>0</v>
      </c>
      <c r="AD31" s="634">
        <v>0</v>
      </c>
      <c r="AE31" s="634">
        <v>0</v>
      </c>
      <c r="AF31" s="634">
        <v>0</v>
      </c>
      <c r="AG31" s="634">
        <v>0</v>
      </c>
      <c r="AH31" s="634">
        <v>0</v>
      </c>
      <c r="AI31" s="634">
        <v>0</v>
      </c>
      <c r="AJ31" s="634">
        <v>0</v>
      </c>
      <c r="AK31" s="634">
        <v>0</v>
      </c>
      <c r="AL31" s="634">
        <v>0</v>
      </c>
      <c r="AM31" s="634">
        <v>0</v>
      </c>
      <c r="AN31" s="634">
        <v>0</v>
      </c>
      <c r="AO31" s="634">
        <v>25.14101432835</v>
      </c>
      <c r="AP31" s="634">
        <v>1023.63041043045</v>
      </c>
      <c r="AQ31" s="634">
        <v>39.985616377349999</v>
      </c>
      <c r="AR31" s="634">
        <v>0</v>
      </c>
      <c r="AS31" s="634">
        <v>486.73086654554999</v>
      </c>
      <c r="AT31" s="634">
        <v>1293.94845409245</v>
      </c>
      <c r="AU31" s="634">
        <v>486.73086654554999</v>
      </c>
      <c r="AV31" s="634">
        <v>0</v>
      </c>
      <c r="AW31" s="634">
        <v>486.73086654554999</v>
      </c>
      <c r="AX31" s="634">
        <v>1293.94845409245</v>
      </c>
      <c r="AY31" s="634">
        <v>486.79123111979999</v>
      </c>
      <c r="AZ31" s="634">
        <v>0</v>
      </c>
      <c r="BA31" s="634">
        <v>461.58985221719996</v>
      </c>
      <c r="BB31" s="634">
        <v>1293.94845409</v>
      </c>
      <c r="BC31" s="634">
        <v>486.79123111979999</v>
      </c>
      <c r="BD31" s="634">
        <v>0</v>
      </c>
      <c r="BE31" s="634">
        <v>461.58985221719996</v>
      </c>
      <c r="BF31" s="634">
        <v>1293.94845409245</v>
      </c>
    </row>
    <row r="32" spans="1:58" ht="14.25" customHeight="1">
      <c r="A32" s="631" t="s">
        <v>687</v>
      </c>
      <c r="B32" s="621"/>
      <c r="C32" s="621"/>
      <c r="D32" s="632">
        <v>0</v>
      </c>
      <c r="E32" s="353">
        <v>0</v>
      </c>
      <c r="F32" s="353">
        <v>0</v>
      </c>
      <c r="G32" s="353">
        <v>0</v>
      </c>
      <c r="H32" s="353">
        <v>0</v>
      </c>
      <c r="I32" s="353">
        <v>0</v>
      </c>
      <c r="J32" s="353">
        <v>0</v>
      </c>
      <c r="K32" s="353">
        <v>0</v>
      </c>
      <c r="L32" s="353">
        <v>2242.3295374270001</v>
      </c>
      <c r="M32" s="632">
        <v>0</v>
      </c>
      <c r="N32" s="632">
        <v>0</v>
      </c>
      <c r="O32" s="632">
        <v>0</v>
      </c>
      <c r="P32" s="353">
        <v>0</v>
      </c>
      <c r="Q32" s="632">
        <v>0</v>
      </c>
      <c r="R32" s="634">
        <v>0</v>
      </c>
      <c r="S32" s="634">
        <v>0</v>
      </c>
      <c r="T32" s="634">
        <v>0</v>
      </c>
      <c r="U32" s="632">
        <v>0</v>
      </c>
      <c r="V32" s="632">
        <v>0</v>
      </c>
      <c r="W32" s="634">
        <v>0</v>
      </c>
      <c r="X32" s="634">
        <v>0</v>
      </c>
      <c r="Y32" s="634">
        <v>0</v>
      </c>
      <c r="Z32" s="634">
        <v>0</v>
      </c>
      <c r="AA32" s="634">
        <v>0</v>
      </c>
      <c r="AB32" s="634">
        <v>0</v>
      </c>
      <c r="AC32" s="634">
        <v>0</v>
      </c>
      <c r="AD32" s="634">
        <v>0</v>
      </c>
      <c r="AE32" s="634">
        <v>0</v>
      </c>
      <c r="AF32" s="634">
        <v>0</v>
      </c>
      <c r="AG32" s="634">
        <v>0</v>
      </c>
      <c r="AH32" s="634">
        <v>0</v>
      </c>
      <c r="AI32" s="634">
        <v>0</v>
      </c>
      <c r="AJ32" s="634">
        <v>0</v>
      </c>
      <c r="AK32" s="634">
        <v>0</v>
      </c>
      <c r="AL32" s="634">
        <v>0</v>
      </c>
      <c r="AM32" s="634">
        <v>0</v>
      </c>
      <c r="AN32" s="634">
        <v>0</v>
      </c>
      <c r="AO32" s="634">
        <v>0</v>
      </c>
      <c r="AP32" s="634">
        <v>0</v>
      </c>
      <c r="AQ32" s="634">
        <v>0</v>
      </c>
      <c r="AR32" s="634">
        <v>0</v>
      </c>
      <c r="AS32" s="634">
        <v>0</v>
      </c>
      <c r="AT32" s="634">
        <v>0</v>
      </c>
      <c r="AU32" s="634">
        <v>0</v>
      </c>
      <c r="AV32" s="634">
        <v>0</v>
      </c>
      <c r="AW32" s="634">
        <v>0</v>
      </c>
      <c r="AX32" s="634">
        <v>0</v>
      </c>
      <c r="AY32" s="634">
        <v>0</v>
      </c>
      <c r="AZ32" s="634">
        <v>0</v>
      </c>
      <c r="BA32" s="634">
        <v>0</v>
      </c>
      <c r="BB32" s="634">
        <v>0</v>
      </c>
      <c r="BC32" s="634">
        <v>0</v>
      </c>
      <c r="BD32" s="634">
        <v>0</v>
      </c>
      <c r="BE32" s="634">
        <v>0</v>
      </c>
      <c r="BF32" s="634">
        <v>0</v>
      </c>
    </row>
    <row r="33" spans="1:58" ht="14.25" customHeight="1">
      <c r="A33" s="631" t="s">
        <v>778</v>
      </c>
      <c r="B33" s="621"/>
      <c r="C33" s="621"/>
      <c r="D33" s="632"/>
      <c r="E33" s="353"/>
      <c r="F33" s="353">
        <v>0</v>
      </c>
      <c r="G33" s="353">
        <v>0</v>
      </c>
      <c r="H33" s="353">
        <v>0</v>
      </c>
      <c r="I33" s="353">
        <v>431.59481821784999</v>
      </c>
      <c r="J33" s="353">
        <v>431.59479285689997</v>
      </c>
      <c r="K33" s="353">
        <v>431.59479285689997</v>
      </c>
      <c r="L33" s="353">
        <v>431.59479285689997</v>
      </c>
      <c r="M33" s="632">
        <v>0</v>
      </c>
      <c r="N33" s="632">
        <v>0</v>
      </c>
      <c r="O33" s="632">
        <v>0</v>
      </c>
      <c r="P33" s="353">
        <v>0</v>
      </c>
      <c r="Q33" s="632">
        <v>0</v>
      </c>
      <c r="R33" s="634">
        <v>0</v>
      </c>
      <c r="S33" s="634">
        <v>0</v>
      </c>
      <c r="T33" s="634">
        <v>0</v>
      </c>
      <c r="U33" s="632">
        <v>0</v>
      </c>
      <c r="V33" s="632">
        <v>0</v>
      </c>
      <c r="W33" s="634">
        <v>0</v>
      </c>
      <c r="X33" s="634">
        <v>0</v>
      </c>
      <c r="Y33" s="634">
        <v>0</v>
      </c>
      <c r="Z33" s="634">
        <v>0</v>
      </c>
      <c r="AA33" s="634">
        <v>0</v>
      </c>
      <c r="AB33" s="634">
        <v>0</v>
      </c>
      <c r="AC33" s="634">
        <v>0</v>
      </c>
      <c r="AD33" s="634">
        <v>0</v>
      </c>
      <c r="AE33" s="634">
        <v>0</v>
      </c>
      <c r="AF33" s="634">
        <v>0</v>
      </c>
      <c r="AG33" s="634">
        <v>0</v>
      </c>
      <c r="AH33" s="634">
        <v>0</v>
      </c>
      <c r="AI33" s="634">
        <v>0</v>
      </c>
      <c r="AJ33" s="634">
        <v>0</v>
      </c>
      <c r="AK33" s="634">
        <v>0</v>
      </c>
      <c r="AL33" s="634">
        <v>0</v>
      </c>
      <c r="AM33" s="634">
        <v>0</v>
      </c>
      <c r="AN33" s="634">
        <v>0</v>
      </c>
      <c r="AO33" s="634">
        <v>0</v>
      </c>
      <c r="AP33" s="634">
        <v>215.7974217894</v>
      </c>
      <c r="AQ33" s="634">
        <v>0</v>
      </c>
      <c r="AR33" s="634">
        <v>215.79739642844999</v>
      </c>
      <c r="AS33" s="634">
        <v>0</v>
      </c>
      <c r="AT33" s="634">
        <v>215.79739642844999</v>
      </c>
      <c r="AU33" s="634">
        <v>0</v>
      </c>
      <c r="AV33" s="634">
        <v>215.79739642844999</v>
      </c>
      <c r="AW33" s="634">
        <v>0</v>
      </c>
      <c r="AX33" s="634">
        <v>215.79739642844999</v>
      </c>
      <c r="AY33" s="634">
        <v>0</v>
      </c>
      <c r="AZ33" s="634">
        <v>215.79739642844999</v>
      </c>
      <c r="BA33" s="634">
        <v>0</v>
      </c>
      <c r="BB33" s="634">
        <v>215.79739642844999</v>
      </c>
      <c r="BC33" s="634">
        <v>0</v>
      </c>
      <c r="BD33" s="634">
        <v>215.79739642844999</v>
      </c>
      <c r="BE33" s="634">
        <v>0</v>
      </c>
      <c r="BF33" s="634">
        <v>215.79739637374033</v>
      </c>
    </row>
    <row r="34" spans="1:58" ht="14.25" customHeight="1">
      <c r="A34" s="631" t="s">
        <v>678</v>
      </c>
      <c r="B34" s="621"/>
      <c r="C34" s="621"/>
      <c r="D34" s="632"/>
      <c r="E34" s="353">
        <v>0</v>
      </c>
      <c r="F34" s="353">
        <v>0</v>
      </c>
      <c r="G34" s="353">
        <v>0</v>
      </c>
      <c r="H34" s="353">
        <v>49.550850415200003</v>
      </c>
      <c r="I34" s="353">
        <v>49.550850415200003</v>
      </c>
      <c r="J34" s="353">
        <v>49.550850415200003</v>
      </c>
      <c r="K34" s="353">
        <v>49.550850415200003</v>
      </c>
      <c r="L34" s="353">
        <v>49.550850415200003</v>
      </c>
      <c r="M34" s="634">
        <v>0</v>
      </c>
      <c r="N34" s="634">
        <v>0</v>
      </c>
      <c r="O34" s="634">
        <v>0</v>
      </c>
      <c r="P34" s="634">
        <v>0</v>
      </c>
      <c r="Q34" s="634">
        <v>0</v>
      </c>
      <c r="R34" s="634">
        <v>0</v>
      </c>
      <c r="S34" s="634">
        <v>0</v>
      </c>
      <c r="T34" s="634">
        <v>0</v>
      </c>
      <c r="U34" s="634">
        <v>0</v>
      </c>
      <c r="V34" s="634">
        <v>0</v>
      </c>
      <c r="W34" s="634">
        <v>0</v>
      </c>
      <c r="X34" s="634">
        <v>0</v>
      </c>
      <c r="Y34" s="634">
        <v>0</v>
      </c>
      <c r="Z34" s="634">
        <v>0</v>
      </c>
      <c r="AA34" s="634">
        <v>0</v>
      </c>
      <c r="AB34" s="634">
        <v>0</v>
      </c>
      <c r="AC34" s="634">
        <v>0</v>
      </c>
      <c r="AD34" s="634">
        <v>0</v>
      </c>
      <c r="AE34" s="634">
        <v>0</v>
      </c>
      <c r="AF34" s="634">
        <v>0</v>
      </c>
      <c r="AG34" s="634">
        <v>0</v>
      </c>
      <c r="AH34" s="634">
        <v>0</v>
      </c>
      <c r="AI34" s="634">
        <v>0</v>
      </c>
      <c r="AJ34" s="634">
        <v>0</v>
      </c>
      <c r="AK34" s="634">
        <v>0</v>
      </c>
      <c r="AL34" s="634">
        <v>24.775425207600001</v>
      </c>
      <c r="AM34" s="634">
        <v>0</v>
      </c>
      <c r="AN34" s="634">
        <v>24.775425207600001</v>
      </c>
      <c r="AO34" s="634">
        <v>0</v>
      </c>
      <c r="AP34" s="634">
        <v>24.775425207600001</v>
      </c>
      <c r="AQ34" s="634">
        <v>0</v>
      </c>
      <c r="AR34" s="634">
        <v>24.775425207600001</v>
      </c>
      <c r="AS34" s="634">
        <v>0</v>
      </c>
      <c r="AT34" s="634">
        <v>24.775425207600001</v>
      </c>
      <c r="AU34" s="634">
        <v>0</v>
      </c>
      <c r="AV34" s="634">
        <v>24.775425207600001</v>
      </c>
      <c r="AW34" s="634">
        <v>0</v>
      </c>
      <c r="AX34" s="634">
        <v>24.775425207600001</v>
      </c>
      <c r="AY34" s="634">
        <v>0</v>
      </c>
      <c r="AZ34" s="634">
        <v>24.775425207600001</v>
      </c>
      <c r="BA34" s="634">
        <v>0</v>
      </c>
      <c r="BB34" s="634">
        <v>24.775425207600001</v>
      </c>
      <c r="BC34" s="634">
        <v>0</v>
      </c>
      <c r="BD34" s="634">
        <v>24.775425207600001</v>
      </c>
      <c r="BE34" s="634">
        <v>0</v>
      </c>
      <c r="BF34" s="634">
        <v>0</v>
      </c>
    </row>
    <row r="35" spans="1:58" ht="14.25" customHeight="1" thickBot="1">
      <c r="A35" s="791" t="s">
        <v>80</v>
      </c>
      <c r="B35" s="793">
        <v>2457.0137504280424</v>
      </c>
      <c r="C35" s="793">
        <v>2614.0776704592031</v>
      </c>
      <c r="D35" s="794">
        <v>3212.7850782046221</v>
      </c>
      <c r="E35" s="790">
        <v>3479.1966774819862</v>
      </c>
      <c r="F35" s="790">
        <v>4166.8591512359344</v>
      </c>
      <c r="G35" s="790">
        <v>4145.1580405784516</v>
      </c>
      <c r="H35" s="790">
        <v>3835.9106045746448</v>
      </c>
      <c r="I35" s="790">
        <v>7479.2662233447245</v>
      </c>
      <c r="J35" s="790">
        <v>9784.3941679806194</v>
      </c>
      <c r="K35" s="790">
        <v>9664.291286656513</v>
      </c>
      <c r="L35" s="790">
        <v>10528.191403053963</v>
      </c>
      <c r="M35" s="794">
        <v>882.00777270059507</v>
      </c>
      <c r="N35" s="794">
        <v>483.03717368494648</v>
      </c>
      <c r="O35" s="794">
        <v>632.82416167021074</v>
      </c>
      <c r="P35" s="794">
        <v>459.14464237229004</v>
      </c>
      <c r="Q35" s="794">
        <v>810.53329395612946</v>
      </c>
      <c r="R35" s="792">
        <v>571.52953666538269</v>
      </c>
      <c r="S35" s="792">
        <v>808.0300329788962</v>
      </c>
      <c r="T35" s="792">
        <v>423.98480685879485</v>
      </c>
      <c r="U35" s="792">
        <v>1045.1577359306225</v>
      </c>
      <c r="V35" s="792">
        <v>519.99925242958864</v>
      </c>
      <c r="W35" s="792">
        <v>971.01702025491204</v>
      </c>
      <c r="X35" s="792">
        <v>676.61106958949904</v>
      </c>
      <c r="Y35" s="792">
        <v>777.37423965922301</v>
      </c>
      <c r="Z35" s="792">
        <v>846.34908895827004</v>
      </c>
      <c r="AA35" s="792">
        <v>1149.9583930794838</v>
      </c>
      <c r="AB35" s="792">
        <v>705.51495578500942</v>
      </c>
      <c r="AC35" s="792">
        <v>1219.4774513168118</v>
      </c>
      <c r="AD35" s="792">
        <v>785.97839264899994</v>
      </c>
      <c r="AE35" s="792">
        <v>1342.8061500421672</v>
      </c>
      <c r="AF35" s="792">
        <v>818.59715722795545</v>
      </c>
      <c r="AG35" s="792">
        <v>1331.2602444522413</v>
      </c>
      <c r="AH35" s="792">
        <v>1024.7381262511101</v>
      </c>
      <c r="AI35" s="792">
        <v>1033.6924006499798</v>
      </c>
      <c r="AJ35" s="792">
        <v>755.46726922511994</v>
      </c>
      <c r="AK35" s="792">
        <v>964.86060142543931</v>
      </c>
      <c r="AL35" s="792">
        <v>1005.1251870792299</v>
      </c>
      <c r="AM35" s="792">
        <v>918.13074664051305</v>
      </c>
      <c r="AN35" s="792">
        <v>947.79406942946264</v>
      </c>
      <c r="AO35" s="792">
        <v>1662.7918033237358</v>
      </c>
      <c r="AP35" s="792">
        <v>2432.6657107061401</v>
      </c>
      <c r="AQ35" s="792">
        <v>1689.2014020484673</v>
      </c>
      <c r="AR35" s="792">
        <v>1694.6073072663808</v>
      </c>
      <c r="AS35" s="792">
        <v>2058.6993657964103</v>
      </c>
      <c r="AT35" s="792">
        <v>3067.5755037341578</v>
      </c>
      <c r="AU35" s="792">
        <v>2035.8873555027917</v>
      </c>
      <c r="AV35" s="792">
        <v>2622.23194294726</v>
      </c>
      <c r="AW35" s="943">
        <v>1910.6856092199284</v>
      </c>
      <c r="AX35" s="943">
        <v>3258.4002000934397</v>
      </c>
      <c r="AY35" s="943">
        <v>2113.8007040799616</v>
      </c>
      <c r="AZ35" s="943">
        <v>2381.404773263183</v>
      </c>
      <c r="BA35" s="943">
        <v>2132.7289973931902</v>
      </c>
      <c r="BB35" s="943">
        <v>3202.7770980007199</v>
      </c>
      <c r="BC35" s="943">
        <v>2000.5023081819338</v>
      </c>
      <c r="BD35" s="943">
        <v>3192.1829994781197</v>
      </c>
      <c r="BE35" s="943">
        <v>1974.3247925215503</v>
      </c>
      <c r="BF35" s="943">
        <v>3763.0375740192358</v>
      </c>
    </row>
    <row r="36" spans="1:58" ht="15" customHeight="1">
      <c r="A36" s="619" t="s">
        <v>980</v>
      </c>
      <c r="E36" s="628"/>
      <c r="F36" s="628"/>
      <c r="G36" s="628"/>
      <c r="H36" s="628"/>
      <c r="I36" s="628"/>
      <c r="J36" s="628"/>
      <c r="K36" s="628"/>
      <c r="L36" s="628"/>
    </row>
    <row r="37" spans="1:58" ht="15" customHeight="1">
      <c r="A37" s="1260" t="s">
        <v>990</v>
      </c>
      <c r="B37" s="1260"/>
      <c r="C37" s="1260"/>
      <c r="D37" s="1260"/>
      <c r="E37" s="1260"/>
      <c r="F37" s="1260"/>
      <c r="G37" s="1260"/>
      <c r="H37" s="1260"/>
      <c r="I37" s="1260"/>
      <c r="J37" s="1260"/>
      <c r="K37" s="1260"/>
      <c r="L37" s="1260"/>
      <c r="M37" s="1260"/>
      <c r="N37" s="1260"/>
      <c r="O37" s="1260"/>
      <c r="P37" s="1260"/>
      <c r="Q37" s="1260"/>
      <c r="R37" s="1260"/>
      <c r="S37" s="1260"/>
      <c r="T37" s="1260"/>
      <c r="U37" s="1260"/>
      <c r="V37" s="1260"/>
      <c r="W37" s="1260"/>
      <c r="X37" s="1260"/>
      <c r="Y37" s="1260"/>
      <c r="Z37" s="1260"/>
      <c r="AA37" s="1260"/>
      <c r="AB37" s="1260"/>
      <c r="AC37" s="1260"/>
      <c r="AD37" s="1260"/>
      <c r="AE37" s="1260"/>
      <c r="AF37" s="1260"/>
    </row>
    <row r="44" spans="1:58">
      <c r="A44" s="643"/>
    </row>
  </sheetData>
  <mergeCells count="24">
    <mergeCell ref="BE3:BF3"/>
    <mergeCell ref="L3:L4"/>
    <mergeCell ref="AC3:AF3"/>
    <mergeCell ref="BA3:BD3"/>
    <mergeCell ref="AW3:AZ3"/>
    <mergeCell ref="AO3:AR3"/>
    <mergeCell ref="AK3:AN3"/>
    <mergeCell ref="AS3:AV3"/>
    <mergeCell ref="I3:I4"/>
    <mergeCell ref="J3:J4"/>
    <mergeCell ref="K3:K4"/>
    <mergeCell ref="AG3:AJ3"/>
    <mergeCell ref="A37:AF37"/>
    <mergeCell ref="M3:P3"/>
    <mergeCell ref="Q3:T3"/>
    <mergeCell ref="B3:B4"/>
    <mergeCell ref="U3:X3"/>
    <mergeCell ref="C3:C4"/>
    <mergeCell ref="D3:D4"/>
    <mergeCell ref="E3:E4"/>
    <mergeCell ref="H3:H4"/>
    <mergeCell ref="F3:F4"/>
    <mergeCell ref="G3:G4"/>
    <mergeCell ref="Y3:A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70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D039A60111D4E9FC2A90E4E0192FA" ma:contentTypeVersion="4" ma:contentTypeDescription="Criar um novo documento." ma:contentTypeScope="" ma:versionID="b7459fb7ed3c13148dfc1d436c42a6ce">
  <xsd:schema xmlns:xsd="http://www.w3.org/2001/XMLSchema" xmlns:xs="http://www.w3.org/2001/XMLSchema" xmlns:p="http://schemas.microsoft.com/office/2006/metadata/properties" xmlns:ns1="http://schemas.microsoft.com/sharepoint/v3" xmlns:ns2="15ca17c5-925d-4f01-a3b9-f49cb9dcc07c" targetNamespace="http://schemas.microsoft.com/office/2006/metadata/properties" ma:root="true" ma:fieldsID="93922bae221d97ff72965975f58540d9" ns1:_="" ns2:_="">
    <xsd:import namespace="http://schemas.microsoft.com/sharepoint/v3"/>
    <xsd:import namespace="15ca17c5-925d-4f01-a3b9-f49cb9dcc0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ca17c5-925d-4f01-a3b9-f49cb9dcc07c" elementFormDefault="qualified">
    <xsd:import namespace="http://schemas.microsoft.com/office/2006/documentManagement/types"/>
    <xsd:import namespace="http://schemas.microsoft.com/office/infopath/2007/PartnerControls"/>
    <xsd:element name="SharedWithUsers" ma:index="10"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4764972-E9B9-4BF5-B1CB-F77ECC4E1D44}"/>
</file>

<file path=customXml/itemProps2.xml><?xml version="1.0" encoding="utf-8"?>
<ds:datastoreItem xmlns:ds="http://schemas.openxmlformats.org/officeDocument/2006/customXml" ds:itemID="{3EE5C3BA-A90E-4B41-9643-BFEB229BF0EA}"/>
</file>

<file path=customXml/itemProps3.xml><?xml version="1.0" encoding="utf-8"?>
<ds:datastoreItem xmlns:ds="http://schemas.openxmlformats.org/officeDocument/2006/customXml" ds:itemID="{966568A1-BA3B-4FC7-8658-5D91691CE8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56</vt:i4>
      </vt:variant>
    </vt:vector>
  </HeadingPairs>
  <TitlesOfParts>
    <vt:vector size="56" baseType="lpstr">
      <vt:lpstr>Indice</vt:lpstr>
      <vt:lpstr> A.1.1._A.1.2</vt:lpstr>
      <vt:lpstr>A.1.3._A.1.4</vt:lpstr>
      <vt:lpstr> A.1.5.</vt:lpstr>
      <vt:lpstr>A.2.1._A.2.2.</vt:lpstr>
      <vt:lpstr> A.2.3._A.2.4.</vt:lpstr>
      <vt:lpstr> A.2.5.</vt:lpstr>
      <vt:lpstr> A3.3.1 A.3.2</vt:lpstr>
      <vt:lpstr> A3.3. A.3.4</vt:lpstr>
      <vt:lpstr> A3.3.5 </vt:lpstr>
      <vt:lpstr>A4.4.1</vt:lpstr>
      <vt:lpstr>A4.4.2</vt:lpstr>
      <vt:lpstr> A4.4.3</vt:lpstr>
      <vt:lpstr> A4.4.4</vt:lpstr>
      <vt:lpstr> B.1</vt:lpstr>
      <vt:lpstr> B.2</vt:lpstr>
      <vt:lpstr> B.3</vt:lpstr>
      <vt:lpstr>C.1.</vt:lpstr>
      <vt:lpstr> C.2.</vt:lpstr>
      <vt:lpstr>C.3.</vt:lpstr>
      <vt:lpstr>C.4.</vt:lpstr>
      <vt:lpstr> C.5.</vt:lpstr>
      <vt:lpstr>D.1.</vt:lpstr>
      <vt:lpstr>D.2.</vt:lpstr>
      <vt:lpstr> D.3.</vt:lpstr>
      <vt:lpstr>D.4.</vt:lpstr>
      <vt:lpstr> D.5.</vt:lpstr>
      <vt:lpstr> D.6.</vt:lpstr>
      <vt:lpstr>D.7.</vt:lpstr>
      <vt:lpstr>D.8.</vt:lpstr>
      <vt:lpstr> D.9</vt:lpstr>
      <vt:lpstr> D.10.</vt:lpstr>
      <vt:lpstr> D.11.</vt:lpstr>
      <vt:lpstr> D.12.</vt:lpstr>
      <vt:lpstr> D.13.</vt:lpstr>
      <vt:lpstr>D.14.</vt:lpstr>
      <vt:lpstr>D.15._D.16.</vt:lpstr>
      <vt:lpstr> D.17.</vt:lpstr>
      <vt:lpstr> D.18.</vt:lpstr>
      <vt:lpstr>E.1.</vt:lpstr>
      <vt:lpstr>E.2</vt:lpstr>
      <vt:lpstr> E.3</vt:lpstr>
      <vt:lpstr> E.4.</vt:lpstr>
      <vt:lpstr>E.5 </vt:lpstr>
      <vt:lpstr>E.6.</vt:lpstr>
      <vt:lpstr> E.07._E.08._E09.</vt:lpstr>
      <vt:lpstr>E.10.</vt:lpstr>
      <vt:lpstr> E.11.</vt:lpstr>
      <vt:lpstr>E.12.</vt:lpstr>
      <vt:lpstr>F.1.</vt:lpstr>
      <vt:lpstr> F.2.</vt:lpstr>
      <vt:lpstr>F.3.</vt:lpstr>
      <vt:lpstr> F.4.</vt:lpstr>
      <vt:lpstr>F.5.</vt:lpstr>
      <vt:lpstr>F.6.</vt:lpstr>
      <vt:lpstr> 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Tavares</dc:creator>
  <cp:lastModifiedBy>Alice Benchimol</cp:lastModifiedBy>
  <dcterms:created xsi:type="dcterms:W3CDTF">2022-01-07T16:43:33Z</dcterms:created>
  <dcterms:modified xsi:type="dcterms:W3CDTF">2026-09-09T13:13:58Z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0x010100AB2D039A60111D4E9FC2A90E4E0192FA</vt:lpwstr>
  </property>
</Properties>
</file>